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urvey 8e Excel\Chapter 01\"/>
    </mc:Choice>
  </mc:AlternateContent>
  <bookViews>
    <workbookView xWindow="11055" yWindow="375" windowWidth="19440" windowHeight="9165" activeTab="1"/>
  </bookViews>
  <sheets>
    <sheet name="Ex. 1-13" sheetId="1" r:id="rId1"/>
    <sheet name="Sol." sheetId="2" r:id="rId2"/>
  </sheets>
  <calcPr calcId="152511"/>
</workbook>
</file>

<file path=xl/calcChain.xml><?xml version="1.0" encoding="utf-8"?>
<calcChain xmlns="http://schemas.openxmlformats.org/spreadsheetml/2006/main">
  <c r="J22" i="1" l="1"/>
  <c r="J21" i="1"/>
  <c r="H22" i="1"/>
  <c r="H21" i="1"/>
  <c r="H20" i="1"/>
  <c r="F22" i="1"/>
  <c r="F21" i="1"/>
  <c r="F19" i="1"/>
  <c r="J20" i="1"/>
  <c r="J23" i="1"/>
  <c r="H23" i="1"/>
  <c r="F23" i="1"/>
  <c r="A12" i="1"/>
  <c r="I20" i="2"/>
  <c r="I19" i="2"/>
  <c r="I23" i="2"/>
  <c r="G23" i="2"/>
  <c r="E23" i="2"/>
  <c r="A12" i="2"/>
  <c r="A11" i="2"/>
  <c r="C5" i="2"/>
  <c r="F20" i="1"/>
  <c r="A5" i="1"/>
  <c r="H19" i="2"/>
  <c r="J19" i="1" l="1"/>
  <c r="D22" i="2"/>
  <c r="D20" i="2"/>
  <c r="H23" i="2"/>
  <c r="F20" i="2"/>
  <c r="AD6" i="2" s="1"/>
  <c r="D21" i="2"/>
  <c r="F21" i="2"/>
  <c r="A11" i="1"/>
  <c r="H19" i="1"/>
  <c r="AD4" i="2" l="1"/>
  <c r="AD6" i="1"/>
  <c r="AD4" i="1"/>
  <c r="AD2" i="1"/>
  <c r="AD2" i="2"/>
  <c r="AD8" i="2" l="1"/>
  <c r="AD10" i="2" s="1"/>
  <c r="AD8" i="1"/>
  <c r="AD10" i="1" s="1"/>
  <c r="C5" i="1" s="1"/>
</calcChain>
</file>

<file path=xl/sharedStrings.xml><?xml version="1.0" encoding="utf-8"?>
<sst xmlns="http://schemas.openxmlformats.org/spreadsheetml/2006/main" count="103" uniqueCount="54">
  <si>
    <t>Name:</t>
  </si>
  <si>
    <t>Section:</t>
  </si>
  <si>
    <t>SOLUTION</t>
  </si>
  <si>
    <t># Incorrect N-box and B-box entries   COUNTIF(A12:Z200,"~*")</t>
  </si>
  <si>
    <t># N-box Incorrects due to blanks   COUNTIF(A12:Z200,"  ")</t>
  </si>
  <si>
    <t># N-box +B-box corrects   COUNTIF(A12:Z200," ")</t>
  </si>
  <si>
    <t>Total  SUM(AV13:AV15)</t>
  </si>
  <si>
    <t>Percentage  =(AD8-AD4-AD2)/AD8</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</si>
  <si>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</si>
  <si>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</si>
  <si>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</si>
  <si>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</si>
  <si>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</si>
  <si>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</si>
  <si>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Steps:</t>
  </si>
  <si>
    <t>Open this sheet and macro sheet</t>
  </si>
  <si>
    <t>Open old templated, then change color palet to this sheet's</t>
  </si>
  <si>
    <t>Insert new header - change problem number and reformat</t>
  </si>
  <si>
    <t>Copy these formulas (column AD) to new sheet.</t>
  </si>
  <si>
    <t>Update to new edition numbers</t>
  </si>
  <si>
    <t>Copy new error check formulas:</t>
  </si>
  <si>
    <t>IF(sol.!$C$5="OFF","",IF(G19="","  ",IF(AND(G19&lt;&gt;"",G19&lt;&gt;sol.!G19),"*"," ")))</t>
  </si>
  <si>
    <t>Copy Score formula from this template to new sheet.</t>
  </si>
  <si>
    <t>IF(sol.!C5="OFF","","Score:")</t>
  </si>
  <si>
    <t>IF(sol.!C5="OFF","",AD10)</t>
  </si>
  <si>
    <t>Verification</t>
  </si>
  <si>
    <t>Verify that problem heading is ok (correct problem number, spacing, etc.)</t>
  </si>
  <si>
    <t>Enter answers from problem, verify correct scoring and monitor % score upating at top of sheet</t>
  </si>
  <si>
    <t>Check that students name box and section box are unprotected and data can be entered in them</t>
  </si>
  <si>
    <t>Click the "sol." tab and go to the instructor's sheet. Turn scoring "off" then go back to student sheet and verify that score and the sentence in red about asterisks do not display.</t>
  </si>
  <si>
    <t>Score:</t>
  </si>
  <si>
    <t>See student sheet for student's score.</t>
  </si>
  <si>
    <t>Scoring:</t>
  </si>
  <si>
    <r>
      <t>Instructions</t>
    </r>
    <r>
      <rPr>
        <b/>
        <sz val="10"/>
        <color indexed="9"/>
        <rFont val="Arial Black"/>
        <family val="2"/>
      </rPr>
      <t xml:space="preserve">                                                                                                                                                                                                                          </t>
    </r>
  </si>
  <si>
    <t>Answers are entered in the cells with gray backgrounds.</t>
  </si>
  <si>
    <t>Cells with non-gray backgrounds are protected and cannot be edited.</t>
  </si>
  <si>
    <t>Exercise 1-13</t>
  </si>
  <si>
    <t>Net income for the month</t>
  </si>
  <si>
    <t>Decrease in retained earnings</t>
  </si>
  <si>
    <t>Increase in retained earnings</t>
  </si>
  <si>
    <t>Less dividends</t>
  </si>
  <si>
    <t>Add dividends</t>
  </si>
  <si>
    <t>Key Code:</t>
  </si>
  <si>
    <t>For the Month Ended June 30, 20Y7</t>
  </si>
  <si>
    <t>Balances, June 1, 20Y7</t>
  </si>
  <si>
    <t>Issuance of common stock</t>
  </si>
  <si>
    <t>Net income</t>
  </si>
  <si>
    <t>Dividends</t>
  </si>
  <si>
    <t>Balances, June 30, 20Y7</t>
  </si>
  <si>
    <t>WEBBER COMPANY</t>
  </si>
  <si>
    <t>Statement of Stockholders' Equity</t>
  </si>
  <si>
    <t>Common Stock</t>
  </si>
  <si>
    <t>Retained Earnings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</si>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</sst>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4" formatCode="_(&quot;$&quot;* #,##0.00_);_(&quot;$&quot;* \(#,##0.00\);_(&quot;$&quot;* &quot;-&quot;??_);_(@_)"/>
    <numFmt numFmtId="165" formatCode="_(&quot;$&quot;* #,##0_);_(&quot;$&quot;* \(#,##0\);_(&quot;$&quot;* &quot;-&quot;??_);_(@_)"/>
  </numFmts>
  <fonts count="15" x14ac:knownFonts="1">
    <font>
      <sz val="10"/>
      <name val="Arial"/>
    </font>
    <font>
      <sz val="10"/>
      <name val="Arial"/>
    </font>
    <font>
      <b/>
      <sz val="10"/>
      <name val="Arial"/>
      <family val="2"/>
    </font>
    <font>
      <sz val="10"/>
      <name val="Arial"/>
      <family val="2"/>
    </font>
    <font>
      <sz val="10"/>
      <color indexed="10"/>
      <name val="Arial"/>
      <family val="2"/>
    </font>
    <font>
      <sz val="8"/>
      <name val="Arial"/>
    </font>
    <font>
      <sz val="10"/>
      <name val="Arial Narrow"/>
      <family val="2"/>
    </font>
    <font>
      <i/>
      <sz val="12"/>
      <color indexed="9"/>
      <name val="Arial Black"/>
      <family val="2"/>
    </font>
    <font>
      <b/>
      <i/>
      <sz val="10"/>
      <color indexed="9"/>
      <name val="Arial Black"/>
      <family val="2"/>
    </font>
    <font>
      <b/>
      <sz val="10"/>
      <color indexed="9"/>
      <name val="Arial Black"/>
      <family val="2"/>
    </font>
    <font>
      <b/>
      <sz val="10"/>
      <color indexed="8"/>
      <name val="Arial"/>
      <family val="2"/>
    </font>
    <font>
      <u val="double"/>
      <sz val="10"/>
      <color indexed="10"/>
      <name val="Arial"/>
    </font>
    <font>
      <sz val="8"/>
      <color indexed="23"/>
      <name val="Arial"/>
    </font>
    <font>
      <sz val="10"/>
      <color rgb="FFFF0000"/>
      <name val="Arial"/>
      <family val="2"/>
    </font>
    <font>
      <b/>
      <u/>
      <sz val="9"/>
      <name val="Arial"/>
      <family val="2"/>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62"/>
        <bgColor indexed="64"/>
      </patternFill>
    </fill>
    <fill>
      <patternFill patternType="solid">
        <fgColor indexed="11"/>
        <bgColor indexed="22"/>
      </patternFill>
    </fill>
    <fill>
      <patternFill patternType="solid">
        <fgColor indexed="42"/>
        <bgColor indexed="24"/>
      </patternFill>
    </fill>
    <fill>
      <patternFill patternType="solid">
        <fgColor indexed="11"/>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Alignment="1" applyProtection="1">
      <alignment horizontal="left"/>
    </xf>
    <xf numFmtId="0" fontId="2" fillId="0" borderId="0" xfId="0" applyFont="1"/>
    <xf numFmtId="0" fontId="4" fillId="0" borderId="0" xfId="0" applyFont="1"/>
    <xf numFmtId="0" fontId="0" fillId="2" borderId="0" xfId="0" applyFill="1" applyBorder="1"/>
    <xf numFmtId="0" fontId="4" fillId="2" borderId="5" xfId="0" applyFont="1" applyFill="1" applyBorder="1" applyProtection="1">
      <protection hidden="1"/>
    </xf>
    <xf numFmtId="0" fontId="4" fillId="2" borderId="0" xfId="0" applyFont="1" applyFill="1" applyBorder="1" applyProtection="1">
      <protection hidden="1"/>
    </xf>
    <xf numFmtId="0" fontId="0" fillId="2" borderId="7" xfId="0" applyFill="1" applyBorder="1"/>
    <xf numFmtId="0" fontId="6" fillId="0" borderId="0" xfId="0" applyFont="1"/>
    <xf numFmtId="0" fontId="0" fillId="0" borderId="10" xfId="0" applyBorder="1"/>
    <xf numFmtId="0" fontId="6" fillId="0" borderId="0" xfId="0" quotePrefix="1" applyFont="1"/>
    <xf numFmtId="9" fontId="0" fillId="0" borderId="10" xfId="2" applyFont="1" applyBorder="1"/>
    <xf numFmtId="0" fontId="6" fillId="0" borderId="7" xfId="0" applyFont="1" applyBorder="1"/>
    <xf numFmtId="0" fontId="6" fillId="0" borderId="0" xfId="0" applyFont="1" applyFill="1" applyBorder="1"/>
    <xf numFmtId="0" fontId="6" fillId="0" borderId="0" xfId="0" applyFont="1" applyFill="1" applyBorder="1" applyAlignment="1">
      <alignment horizontal="left" indent="1"/>
    </xf>
    <xf numFmtId="0" fontId="7" fillId="4" borderId="0" xfId="0" applyFont="1" applyFill="1" applyAlignment="1"/>
    <xf numFmtId="0" fontId="0" fillId="0" borderId="0" xfId="0" applyBorder="1" applyAlignment="1">
      <alignment horizontal="center"/>
    </xf>
    <xf numFmtId="9" fontId="11" fillId="0" borderId="0" xfId="2" applyFont="1" applyAlignment="1">
      <alignment horizontal="left"/>
    </xf>
    <xf numFmtId="165" fontId="0" fillId="3" borderId="11" xfId="1" applyNumberFormat="1" applyFont="1" applyFill="1" applyBorder="1" applyProtection="1">
      <protection locked="0"/>
    </xf>
    <xf numFmtId="0" fontId="5" fillId="0" borderId="0" xfId="0" applyFont="1" applyAlignment="1">
      <alignment horizontal="left"/>
    </xf>
    <xf numFmtId="0" fontId="0" fillId="0" borderId="12" xfId="0" applyBorder="1" applyAlignment="1">
      <alignment horizontal="center"/>
    </xf>
    <xf numFmtId="165" fontId="0" fillId="3" borderId="6" xfId="1" applyNumberFormat="1" applyFont="1" applyFill="1" applyBorder="1" applyProtection="1">
      <protection locked="0"/>
    </xf>
    <xf numFmtId="0" fontId="0" fillId="0" borderId="0" xfId="0" applyProtection="1"/>
    <xf numFmtId="0" fontId="4" fillId="0" borderId="0" xfId="0" applyFont="1" applyProtection="1"/>
    <xf numFmtId="0" fontId="0" fillId="2" borderId="1"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0" xfId="0" applyFill="1" applyBorder="1" applyProtection="1"/>
    <xf numFmtId="165" fontId="0" fillId="3" borderId="6" xfId="1" applyNumberFormat="1" applyFont="1" applyFill="1" applyBorder="1" applyProtection="1"/>
    <xf numFmtId="165" fontId="0" fillId="3" borderId="11" xfId="1" applyNumberFormat="1" applyFont="1" applyFill="1" applyBorder="1" applyProtection="1"/>
    <xf numFmtId="0" fontId="0" fillId="2" borderId="8" xfId="0" applyFill="1" applyBorder="1" applyProtection="1"/>
    <xf numFmtId="0" fontId="0" fillId="2" borderId="7" xfId="0" applyFill="1" applyBorder="1" applyProtection="1"/>
    <xf numFmtId="0" fontId="0" fillId="2" borderId="9" xfId="0" applyFill="1" applyBorder="1" applyProtection="1"/>
    <xf numFmtId="0" fontId="4" fillId="0" borderId="13" xfId="0" applyFont="1" applyBorder="1" applyAlignment="1">
      <alignment horizontal="left"/>
    </xf>
    <xf numFmtId="0" fontId="4" fillId="0" borderId="12" xfId="0" applyFont="1" applyBorder="1" applyAlignment="1">
      <alignment horizontal="left"/>
    </xf>
    <xf numFmtId="0" fontId="4" fillId="0" borderId="14" xfId="0" applyFont="1" applyBorder="1" applyAlignment="1">
      <alignment horizontal="left"/>
    </xf>
    <xf numFmtId="0" fontId="2" fillId="2" borderId="0" xfId="0" applyFont="1" applyFill="1" applyBorder="1" applyAlignment="1" applyProtection="1">
      <alignment horizontal="center"/>
    </xf>
    <xf numFmtId="0" fontId="2" fillId="2" borderId="7" xfId="0" applyFont="1" applyFill="1" applyBorder="1" applyAlignment="1" applyProtection="1">
      <alignment horizontal="center"/>
    </xf>
    <xf numFmtId="0" fontId="3" fillId="5" borderId="13" xfId="0" applyNumberFormat="1" applyFont="1" applyFill="1" applyBorder="1" applyAlignment="1">
      <alignment horizontal="left" vertical="center"/>
    </xf>
    <xf numFmtId="0" fontId="3" fillId="5" borderId="12" xfId="0" applyNumberFormat="1" applyFont="1" applyFill="1" applyBorder="1" applyAlignment="1">
      <alignment horizontal="left" vertical="center"/>
    </xf>
    <xf numFmtId="0" fontId="3" fillId="5" borderId="14" xfId="0" applyNumberFormat="1" applyFont="1" applyFill="1" applyBorder="1" applyAlignment="1">
      <alignment horizontal="left" vertical="center"/>
    </xf>
    <xf numFmtId="0" fontId="10" fillId="6" borderId="13" xfId="0" applyNumberFormat="1" applyFont="1" applyFill="1" applyBorder="1" applyAlignment="1">
      <alignment horizontal="left" vertical="center"/>
    </xf>
    <xf numFmtId="0" fontId="10" fillId="6" borderId="12" xfId="0" applyNumberFormat="1" applyFont="1" applyFill="1" applyBorder="1" applyAlignment="1">
      <alignment horizontal="left" vertical="center"/>
    </xf>
    <xf numFmtId="0" fontId="10" fillId="6" borderId="14" xfId="0" applyNumberFormat="1" applyFont="1" applyFill="1" applyBorder="1" applyAlignment="1">
      <alignment horizontal="left" vertical="center"/>
    </xf>
    <xf numFmtId="0" fontId="7" fillId="4" borderId="0" xfId="0" applyFont="1" applyFill="1" applyAlignment="1">
      <alignment horizontal="left"/>
    </xf>
    <xf numFmtId="49" fontId="0" fillId="7" borderId="7" xfId="0" applyNumberFormat="1" applyFill="1" applyBorder="1" applyAlignment="1" applyProtection="1">
      <alignment horizontal="left"/>
      <protection locked="0"/>
    </xf>
    <xf numFmtId="49" fontId="0" fillId="7" borderId="9" xfId="0" applyNumberFormat="1" applyFill="1" applyBorder="1" applyAlignment="1" applyProtection="1">
      <alignment horizontal="left"/>
      <protection locked="0"/>
    </xf>
    <xf numFmtId="49" fontId="0" fillId="7" borderId="12" xfId="0" applyNumberFormat="1" applyFill="1" applyBorder="1" applyAlignment="1" applyProtection="1">
      <alignment horizontal="left"/>
      <protection locked="0"/>
    </xf>
    <xf numFmtId="49" fontId="0" fillId="7" borderId="14" xfId="0" applyNumberFormat="1" applyFill="1" applyBorder="1" applyAlignment="1" applyProtection="1">
      <alignment horizontal="left"/>
      <protection locked="0"/>
    </xf>
    <xf numFmtId="0" fontId="8" fillId="4" borderId="13" xfId="0" applyNumberFormat="1" applyFont="1" applyFill="1" applyBorder="1" applyAlignment="1">
      <alignment horizontal="left" vertical="center" wrapText="1"/>
    </xf>
    <xf numFmtId="0" fontId="8" fillId="4" borderId="12" xfId="0" applyNumberFormat="1" applyFont="1" applyFill="1" applyBorder="1" applyAlignment="1">
      <alignment horizontal="left" vertical="center" wrapText="1"/>
    </xf>
    <xf numFmtId="0" fontId="8" fillId="4" borderId="14" xfId="0" applyNumberFormat="1" applyFont="1" applyFill="1" applyBorder="1" applyAlignment="1">
      <alignment horizontal="left" vertical="center" wrapText="1"/>
    </xf>
    <xf numFmtId="0" fontId="12" fillId="0" borderId="0" xfId="0" applyFont="1" applyAlignment="1" applyProtection="1">
      <alignment horizontal="left"/>
    </xf>
    <xf numFmtId="0" fontId="0" fillId="0" borderId="0" xfId="0" applyAlignment="1" applyProtection="1"/>
    <xf numFmtId="9" fontId="0" fillId="0" borderId="12" xfId="2" applyFont="1" applyBorder="1" applyAlignment="1">
      <alignment horizontal="left"/>
    </xf>
    <xf numFmtId="0" fontId="0" fillId="0" borderId="0" xfId="0" applyAlignment="1"/>
    <xf numFmtId="0" fontId="0" fillId="2" borderId="2" xfId="0" applyFill="1" applyBorder="1" applyAlignment="1" applyProtection="1"/>
    <xf numFmtId="0" fontId="0" fillId="0" borderId="2" xfId="0" applyBorder="1" applyAlignment="1"/>
    <xf numFmtId="0" fontId="0" fillId="0" borderId="0" xfId="0" applyBorder="1" applyAlignment="1"/>
    <xf numFmtId="0" fontId="0" fillId="0" borderId="7" xfId="0" applyBorder="1" applyAlignment="1"/>
    <xf numFmtId="0" fontId="13" fillId="0" borderId="0" xfId="0" applyFont="1" applyProtection="1"/>
    <xf numFmtId="41" fontId="0" fillId="3" borderId="6" xfId="1" applyNumberFormat="1" applyFont="1" applyFill="1" applyBorder="1" applyProtection="1"/>
    <xf numFmtId="0" fontId="3" fillId="2" borderId="0" xfId="0" applyFont="1" applyFill="1" applyBorder="1" applyProtection="1"/>
    <xf numFmtId="0" fontId="14" fillId="2" borderId="0" xfId="0"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1" fontId="0" fillId="3" borderId="6" xfId="1" applyNumberFormat="1" applyFont="1" applyFill="1" applyBorder="1" applyProtection="1">
      <protection locked="0"/>
    </xf>
    <xf numFmtId="49" fontId="3" fillId="7" borderId="8" xfId="0" applyNumberFormat="1" applyFont="1" applyFill="1" applyBorder="1" applyAlignment="1" applyProtection="1">
      <alignment horizontal="left"/>
      <protection locked="0"/>
    </xf>
    <xf numFmtId="49" fontId="3" fillId="7" borderId="13" xfId="0" applyNumberFormat="1" applyFont="1" applyFill="1" applyBorder="1" applyAlignment="1" applyProtection="1">
      <alignment horizontal="left"/>
      <protection locked="0"/>
    </xf>
    <xf numFmtId="49" fontId="0" fillId="7" borderId="8" xfId="0" applyNumberFormat="1" applyFill="1" applyBorder="1" applyAlignment="1" applyProtection="1">
      <alignment horizontal="left"/>
    </xf>
    <xf numFmtId="49" fontId="0" fillId="7" borderId="7" xfId="0" applyNumberFormat="1" applyFill="1" applyBorder="1" applyAlignment="1" applyProtection="1">
      <alignment horizontal="left"/>
    </xf>
    <xf numFmtId="49" fontId="0" fillId="7" borderId="9" xfId="0" applyNumberFormat="1" applyFill="1" applyBorder="1" applyAlignment="1" applyProtection="1">
      <alignment horizontal="left"/>
    </xf>
    <xf numFmtId="49" fontId="0" fillId="7" borderId="13" xfId="0" applyNumberFormat="1" applyFill="1" applyBorder="1" applyAlignment="1" applyProtection="1">
      <alignment horizontal="left"/>
    </xf>
    <xf numFmtId="49" fontId="0" fillId="7" borderId="12" xfId="0" applyNumberFormat="1" applyFill="1" applyBorder="1" applyAlignment="1" applyProtection="1">
      <alignment horizontal="left"/>
    </xf>
    <xf numFmtId="49" fontId="0" fillId="7" borderId="14" xfId="0" applyNumberFormat="1" applyFill="1" applyBorder="1" applyAlignment="1" applyProtection="1">
      <alignment horizontal="left"/>
    </xf>
  </cellXfs>
  <cellStyles count="3">
    <cellStyle name="Currency" xfId="1" builtinId="4"/>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4E4E4"/>
      <rgbColor rgb="000000FF"/>
      <rgbColor rgb="00E5E000"/>
      <rgbColor rgb="00FF00FF"/>
      <rgbColor rgb="0000FFFF"/>
      <rgbColor rgb="00800000"/>
      <rgbColor rgb="00008000"/>
      <rgbColor rgb="00000080"/>
      <rgbColor rgb="00808000"/>
      <rgbColor rgb="00800080"/>
      <rgbColor rgb="00008080"/>
      <rgbColor rgb="00E5E5E7"/>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BFCDF9"/>
      <rgbColor rgb="00CCD1F8"/>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CBC9F7"/>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
  <sheetViews>
    <sheetView showGridLines="0" workbookViewId="0">
      <selection activeCell="M23" sqref="M23"/>
    </sheetView>
  </sheetViews>
  <sheetFormatPr defaultRowHeight="12.75" x14ac:dyDescent="0.2"/>
  <cols>
    <col min="1" max="1" width="5.7109375" customWidth="1"/>
    <col min="2" max="2" width="3.140625" customWidth="1"/>
    <col min="3" max="3" width="33.85546875" customWidth="1"/>
    <col min="4" max="4" width="2.7109375" customWidth="1"/>
    <col min="5" max="5" width="12.7109375" customWidth="1"/>
    <col min="6" max="6" width="2.7109375" customWidth="1"/>
    <col min="7" max="7" width="12.7109375" customWidth="1"/>
    <col min="8" max="8" width="2.42578125" customWidth="1"/>
    <col min="9" max="9" width="12.7109375" customWidth="1"/>
    <col min="10" max="10" width="2.7109375" customWidth="1"/>
    <col min="11" max="11" width="9.140625" hidden="1" customWidth="1"/>
    <col min="29" max="29" width="8.140625" customWidth="1"/>
    <col min="30" max="30" width="9.140625" hidden="1" customWidth="1"/>
  </cols>
  <sheetData>
    <row r="1" spans="1:30" ht="19.5" x14ac:dyDescent="0.4">
      <c r="A1" s="45" t="s">
        <v>36</v>
      </c>
      <c r="B1" s="45"/>
      <c r="C1" s="45"/>
      <c r="D1" s="45"/>
      <c r="E1" s="45"/>
      <c r="F1" s="15"/>
      <c r="AD1" s="8" t="s">
        <v>3</v>
      </c>
    </row>
    <row r="2" spans="1:30" ht="14.1" customHeight="1" thickBot="1" x14ac:dyDescent="0.25">
      <c r="A2" s="1" t="s">
        <v>0</v>
      </c>
      <c r="C2" s="67"/>
      <c r="D2" s="46"/>
      <c r="E2" s="46"/>
      <c r="F2" s="47"/>
      <c r="AD2" s="9">
        <f>COUNTIF(A12:Z200,"~*")</f>
        <v>0</v>
      </c>
    </row>
    <row r="3" spans="1:30" ht="15" customHeight="1" thickTop="1" x14ac:dyDescent="0.2">
      <c r="A3" s="1" t="s">
        <v>1</v>
      </c>
      <c r="C3" s="68"/>
      <c r="D3" s="48"/>
      <c r="E3" s="48"/>
      <c r="F3" s="49"/>
      <c r="AD3" s="8" t="s">
        <v>4</v>
      </c>
    </row>
    <row r="4" spans="1:30" ht="13.5" customHeight="1" thickBot="1" x14ac:dyDescent="0.25">
      <c r="AD4" s="9">
        <f>COUNTIF(A12:Z200,"  ")</f>
        <v>15</v>
      </c>
    </row>
    <row r="5" spans="1:30" ht="13.5" customHeight="1" thickTop="1" x14ac:dyDescent="0.2">
      <c r="A5" s="2" t="str">
        <f>IF(Sol.!C5="OFF","","Score:")</f>
        <v>Score:</v>
      </c>
      <c r="C5" s="17">
        <f>IF(Sol.!C5="OFF","",AD10)</f>
        <v>0</v>
      </c>
      <c r="AD5" s="10" t="s">
        <v>5</v>
      </c>
    </row>
    <row r="6" spans="1:30" ht="13.5" customHeight="1" thickBot="1" x14ac:dyDescent="0.25">
      <c r="E6" s="2"/>
      <c r="G6" s="16"/>
      <c r="AD6" s="9">
        <f>COUNTIF(A12:Z200," ")</f>
        <v>0</v>
      </c>
    </row>
    <row r="7" spans="1:30" ht="13.5" customHeight="1" thickTop="1" x14ac:dyDescent="0.2">
      <c r="A7" s="19" t="s">
        <v>42</v>
      </c>
      <c r="C7" s="53">
        <v>2</v>
      </c>
      <c r="D7" s="54"/>
      <c r="E7" s="54"/>
      <c r="G7" s="16"/>
      <c r="AD7" s="8" t="s">
        <v>6</v>
      </c>
    </row>
    <row r="8" spans="1:30" ht="13.5" customHeight="1" thickBot="1" x14ac:dyDescent="0.25">
      <c r="A8" s="50" t="s">
        <v>33</v>
      </c>
      <c r="B8" s="51"/>
      <c r="C8" s="51"/>
      <c r="D8" s="51"/>
      <c r="E8" s="51"/>
      <c r="F8" s="51"/>
      <c r="G8" s="51"/>
      <c r="H8" s="52"/>
      <c r="AD8" s="9">
        <f>AD2+AD4+AD6</f>
        <v>15</v>
      </c>
    </row>
    <row r="9" spans="1:30" ht="13.5" customHeight="1" thickTop="1" x14ac:dyDescent="0.2">
      <c r="A9" s="39" t="s">
        <v>34</v>
      </c>
      <c r="B9" s="40"/>
      <c r="C9" s="40"/>
      <c r="D9" s="40"/>
      <c r="E9" s="40"/>
      <c r="F9" s="40"/>
      <c r="G9" s="40"/>
      <c r="H9" s="41"/>
      <c r="AD9" s="8" t="s">
        <v>7</v>
      </c>
    </row>
    <row r="10" spans="1:30" ht="13.5" customHeight="1" thickBot="1" x14ac:dyDescent="0.25">
      <c r="A10" s="42" t="s">
        <v>35</v>
      </c>
      <c r="B10" s="43"/>
      <c r="C10" s="43"/>
      <c r="D10" s="43"/>
      <c r="E10" s="43"/>
      <c r="F10" s="43"/>
      <c r="G10" s="43"/>
      <c r="H10" s="44"/>
      <c r="AD10" s="11">
        <f>(AD8-AD4-AD2)/AD8</f>
        <v>0</v>
      </c>
    </row>
    <row r="11" spans="1:30" ht="13.5" customHeight="1" thickTop="1" x14ac:dyDescent="0.2">
      <c r="A11" s="34" t="str">
        <f>IF(Sol.!C5="OFF","     ","A red asterisk (*) will appear in the column to the right of an incorrect answer.")</f>
        <v>A red asterisk (*) will appear in the column to the right of an incorrect answer.</v>
      </c>
      <c r="B11" s="35"/>
      <c r="C11" s="35"/>
      <c r="D11" s="35"/>
      <c r="E11" s="35"/>
      <c r="F11" s="35"/>
      <c r="G11" s="35"/>
      <c r="H11" s="36"/>
      <c r="AD11" t="s">
        <v>8</v>
      </c>
    </row>
    <row r="12" spans="1:30" ht="12.75" customHeight="1" x14ac:dyDescent="0.2">
      <c r="A12" s="61" t="str">
        <f>IF(Sol.!C5="OFF","     ","For correct grading, enter a zero in cells you would otherwise leave blank.")</f>
        <v>For correct grading, enter a zero in cells you would otherwise leave blank.</v>
      </c>
      <c r="AD12" t="s">
        <v>9</v>
      </c>
    </row>
    <row r="13" spans="1:30" x14ac:dyDescent="0.2">
      <c r="A13" s="3"/>
      <c r="AD13" t="s">
        <v>10</v>
      </c>
    </row>
    <row r="14" spans="1:30" x14ac:dyDescent="0.2">
      <c r="B14" s="24"/>
      <c r="C14" s="57"/>
      <c r="D14" s="58"/>
      <c r="E14" s="58"/>
      <c r="F14" s="58"/>
      <c r="G14" s="58"/>
      <c r="H14" s="58"/>
      <c r="I14" s="58"/>
      <c r="J14" s="25"/>
      <c r="K14" t="s">
        <v>37</v>
      </c>
      <c r="AD14" s="8" t="s">
        <v>11</v>
      </c>
    </row>
    <row r="15" spans="1:30" x14ac:dyDescent="0.2">
      <c r="B15" s="26"/>
      <c r="C15" s="37" t="s">
        <v>49</v>
      </c>
      <c r="D15" s="37"/>
      <c r="E15" s="37"/>
      <c r="F15" s="37"/>
      <c r="G15" s="37"/>
      <c r="H15" s="56"/>
      <c r="I15" s="59"/>
      <c r="J15" s="27"/>
      <c r="K15" t="s">
        <v>38</v>
      </c>
      <c r="AD15" s="8" t="s">
        <v>12</v>
      </c>
    </row>
    <row r="16" spans="1:30" x14ac:dyDescent="0.2">
      <c r="B16" s="26"/>
      <c r="C16" s="37" t="s">
        <v>50</v>
      </c>
      <c r="D16" s="37"/>
      <c r="E16" s="37"/>
      <c r="F16" s="37"/>
      <c r="G16" s="37"/>
      <c r="H16" s="56"/>
      <c r="I16" s="59"/>
      <c r="J16" s="27"/>
      <c r="K16" t="s">
        <v>39</v>
      </c>
      <c r="AD16" s="12" t="s">
        <v>13</v>
      </c>
    </row>
    <row r="17" spans="2:30" x14ac:dyDescent="0.2">
      <c r="B17" s="26"/>
      <c r="C17" s="38" t="s">
        <v>43</v>
      </c>
      <c r="D17" s="38"/>
      <c r="E17" s="38"/>
      <c r="F17" s="38"/>
      <c r="G17" s="38"/>
      <c r="H17" s="60"/>
      <c r="I17" s="60"/>
      <c r="J17" s="27"/>
      <c r="K17" t="s">
        <v>40</v>
      </c>
    </row>
    <row r="18" spans="2:30" x14ac:dyDescent="0.2">
      <c r="B18" s="26"/>
      <c r="C18" s="28"/>
      <c r="D18" s="4"/>
      <c r="E18" s="64" t="s">
        <v>51</v>
      </c>
      <c r="F18" s="4"/>
      <c r="G18" s="64" t="s">
        <v>52</v>
      </c>
      <c r="H18" s="4"/>
      <c r="I18" s="65" t="s">
        <v>53</v>
      </c>
      <c r="J18" s="27"/>
      <c r="K18" t="s">
        <v>41</v>
      </c>
    </row>
    <row r="19" spans="2:30" ht="15" customHeight="1" x14ac:dyDescent="0.2">
      <c r="B19" s="26"/>
      <c r="C19" s="63" t="s">
        <v>44</v>
      </c>
      <c r="D19" s="4"/>
      <c r="E19" s="21"/>
      <c r="F19" s="6" t="str">
        <f>IF(Sol.!$C$5="OFF","",IF(E19="","  ",IF(AND(E19&lt;&gt;"",E19&lt;&gt;Sol.!E19),"*"," ")))</f>
        <v xml:space="preserve">  </v>
      </c>
      <c r="G19" s="21"/>
      <c r="H19" s="6" t="str">
        <f>IF(Sol.!$C$5="OFF","",IF(G19="","  ",IF(AND(G19&lt;&gt;"",G19&lt;&gt;Sol.!G19),"*"," ")))</f>
        <v xml:space="preserve">  </v>
      </c>
      <c r="I19" s="21"/>
      <c r="J19" s="5" t="str">
        <f>IF(Sol.!$C$5="OFF","",IF(I19="","  ",IF(AND(I19&lt;&gt;"",I19&lt;&gt;Sol.!I19),"*"," ")))</f>
        <v xml:space="preserve">  </v>
      </c>
      <c r="AD19" s="13" t="s">
        <v>14</v>
      </c>
    </row>
    <row r="20" spans="2:30" ht="15" customHeight="1" x14ac:dyDescent="0.2">
      <c r="B20" s="26"/>
      <c r="C20" s="63" t="s">
        <v>45</v>
      </c>
      <c r="D20" s="6"/>
      <c r="E20" s="66"/>
      <c r="F20" s="6" t="str">
        <f>IF(Sol.!$C$5="OFF","",IF(E20="","  ",IF(AND(E20&lt;&gt;"",E20&lt;&gt;Sol.!E20),"*"," ")))</f>
        <v xml:space="preserve">  </v>
      </c>
      <c r="G20" s="66"/>
      <c r="H20" s="6" t="str">
        <f>IF(Sol.!$C$5="OFF","",IF(G20="","  ",IF(AND(G20&lt;&gt;"",G20&lt;&gt;Sol.!G20),"*"," ")))</f>
        <v xml:space="preserve">  </v>
      </c>
      <c r="I20" s="66"/>
      <c r="J20" s="5" t="str">
        <f>IF(Sol.!$C$5="OFF","",IF(I20="","  ",IF(AND(I20&lt;&gt;"",I20&lt;&gt;Sol.!I20),"*"," ")))</f>
        <v xml:space="preserve">  </v>
      </c>
      <c r="AD20" s="13" t="s">
        <v>15</v>
      </c>
    </row>
    <row r="21" spans="2:30" ht="15" customHeight="1" x14ac:dyDescent="0.2">
      <c r="B21" s="26"/>
      <c r="C21" s="63" t="s">
        <v>46</v>
      </c>
      <c r="D21" s="6"/>
      <c r="E21" s="66"/>
      <c r="F21" s="6" t="str">
        <f>IF(Sol.!$C$5="OFF","",IF(E21="","  ",IF(AND(E21&lt;&gt;"",E21&lt;&gt;Sol.!E21),"*"," ")))</f>
        <v xml:space="preserve">  </v>
      </c>
      <c r="G21" s="66"/>
      <c r="H21" s="6" t="str">
        <f>IF(Sol.!$C$5="OFF","",IF(G21="","  ",IF(AND(G21&lt;&gt;"",G21&lt;&gt;Sol.!G21),"*"," ")))</f>
        <v xml:space="preserve">  </v>
      </c>
      <c r="I21" s="66"/>
      <c r="J21" s="5" t="str">
        <f>IF(Sol.!$C$5="OFF","",IF(I21="","  ",IF(AND(I21&lt;&gt;"",I21&lt;&gt;Sol.!I21),"*"," ")))</f>
        <v xml:space="preserve">  </v>
      </c>
      <c r="AD21" s="13" t="s">
        <v>16</v>
      </c>
    </row>
    <row r="22" spans="2:30" ht="15" customHeight="1" x14ac:dyDescent="0.2">
      <c r="B22" s="26"/>
      <c r="C22" s="63" t="s">
        <v>47</v>
      </c>
      <c r="D22" s="6"/>
      <c r="E22" s="66"/>
      <c r="F22" s="6" t="str">
        <f>IF(Sol.!$C$5="OFF","",IF(E22="","  ",IF(AND(E22&lt;&gt;"",E22&lt;&gt;Sol.!E22),"*"," ")))</f>
        <v xml:space="preserve">  </v>
      </c>
      <c r="G22" s="66"/>
      <c r="H22" s="6" t="str">
        <f>IF(Sol.!$C$5="OFF","",IF(G22="","  ",IF(AND(G22&lt;&gt;"",G22&lt;&gt;Sol.!G22),"*"," ")))</f>
        <v xml:space="preserve">  </v>
      </c>
      <c r="I22" s="66"/>
      <c r="J22" s="5" t="str">
        <f>IF(Sol.!$C$5="OFF","",IF(I22="","  ",IF(AND(I22&lt;&gt;"",I22&lt;&gt;Sol.!I22),"*"," ")))</f>
        <v xml:space="preserve">  </v>
      </c>
      <c r="AD22" s="13" t="s">
        <v>17</v>
      </c>
    </row>
    <row r="23" spans="2:30" ht="15" customHeight="1" thickBot="1" x14ac:dyDescent="0.25">
      <c r="B23" s="26"/>
      <c r="C23" s="63" t="s">
        <v>48</v>
      </c>
      <c r="D23" s="6"/>
      <c r="E23" s="18"/>
      <c r="F23" s="6" t="str">
        <f>IF(Sol.!$C$5="OFF","",IF(E23="","  ",IF(AND(E23&lt;&gt;"",E23&lt;&gt;Sol.!E23),"*"," ")))</f>
        <v xml:space="preserve">  </v>
      </c>
      <c r="G23" s="18"/>
      <c r="H23" s="6" t="str">
        <f>IF(Sol.!$C$5="OFF","",IF(G23="","  ",IF(AND(G23&lt;&gt;"",G23&lt;&gt;Sol.!G23),"*"," ")))</f>
        <v xml:space="preserve">  </v>
      </c>
      <c r="I23" s="18"/>
      <c r="J23" s="5" t="str">
        <f>IF(Sol.!$C$5="OFF","",IF(I23="","  ",IF(AND(I23&lt;&gt;"",I23&lt;&gt;Sol.!I23),"*"," ")))</f>
        <v xml:space="preserve">  </v>
      </c>
      <c r="AD23" s="13" t="s">
        <v>18</v>
      </c>
    </row>
    <row r="24" spans="2:30" ht="13.5" thickTop="1" x14ac:dyDescent="0.2">
      <c r="B24" s="31"/>
      <c r="C24" s="32"/>
      <c r="D24" s="7"/>
      <c r="E24" s="32"/>
      <c r="F24" s="7"/>
      <c r="G24" s="32"/>
      <c r="H24" s="7"/>
      <c r="I24" s="32"/>
      <c r="J24" s="33"/>
      <c r="AD24" s="13" t="s">
        <v>19</v>
      </c>
    </row>
    <row r="25" spans="2:30" x14ac:dyDescent="0.2">
      <c r="AD25" s="13" t="s">
        <v>20</v>
      </c>
    </row>
    <row r="26" spans="2:30" x14ac:dyDescent="0.2">
      <c r="AD26" s="14" t="s">
        <v>21</v>
      </c>
    </row>
    <row r="27" spans="2:30" x14ac:dyDescent="0.2">
      <c r="AD27" s="13" t="s">
        <v>22</v>
      </c>
    </row>
    <row r="28" spans="2:30" x14ac:dyDescent="0.2">
      <c r="AD28" s="14" t="s">
        <v>23</v>
      </c>
    </row>
    <row r="29" spans="2:30" x14ac:dyDescent="0.2">
      <c r="AD29" s="14" t="s">
        <v>24</v>
      </c>
    </row>
    <row r="34" spans="30:30" x14ac:dyDescent="0.2">
      <c r="AD34" t="s">
        <v>25</v>
      </c>
    </row>
    <row r="35" spans="30:30" x14ac:dyDescent="0.2">
      <c r="AD35" t="s">
        <v>26</v>
      </c>
    </row>
    <row r="36" spans="30:30" x14ac:dyDescent="0.2">
      <c r="AD36" t="s">
        <v>27</v>
      </c>
    </row>
    <row r="37" spans="30:30" x14ac:dyDescent="0.2">
      <c r="AD37" t="s">
        <v>28</v>
      </c>
    </row>
    <row r="38" spans="30:30" x14ac:dyDescent="0.2">
      <c r="AD38" t="s">
        <v>29</v>
      </c>
    </row>
  </sheetData>
  <sheetProtection password="EF22" sheet="1" objects="1" scenarios="1"/>
  <mergeCells count="12">
    <mergeCell ref="A1:E1"/>
    <mergeCell ref="C2:F2"/>
    <mergeCell ref="C3:F3"/>
    <mergeCell ref="A8:H8"/>
    <mergeCell ref="C7:E7"/>
    <mergeCell ref="C14:I14"/>
    <mergeCell ref="A11:H11"/>
    <mergeCell ref="A9:H9"/>
    <mergeCell ref="A10:H10"/>
    <mergeCell ref="C15:I15"/>
    <mergeCell ref="C16:I16"/>
    <mergeCell ref="C17:I17"/>
  </mergeCells>
  <phoneticPr fontId="5" type="noConversion"/>
  <dataValidations count="3">
    <dataValidation type="list" allowBlank="1" showInputMessage="1" showErrorMessage="1" prompt="Select from the drop-down list. &quot;ON&quot; enables scoring, &quot;OFF&quot; turns scoring off. When set to &quot;ON,&quot; incorrect answers are marked with a red asterisk, and the student's percentage score is calculated and displayed on the student's answer sheet." sqref="G6:G7">
      <formula1>"ON, OFF"</formula1>
    </dataValidation>
    <dataValidation allowBlank="1" showErrorMessage="1" prompt="Fees earned less total operating expenses." sqref="E23 G23 I23"/>
    <dataValidation allowBlank="1" showInputMessage="1" showErrorMessage="1" prompt="Enter amounts to be deducted as negative values." sqref="G22"/>
  </dataValidations>
  <pageMargins left="0.75" right="0.75" top="1" bottom="1" header="0.5" footer="0.5"/>
  <pageSetup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
  <sheetViews>
    <sheetView showGridLines="0" tabSelected="1" workbookViewId="0">
      <selection activeCell="C3" sqref="C2:F3"/>
    </sheetView>
  </sheetViews>
  <sheetFormatPr defaultRowHeight="12.75" x14ac:dyDescent="0.2"/>
  <cols>
    <col min="1" max="1" width="5.7109375" customWidth="1"/>
    <col min="2" max="2" width="3.140625" customWidth="1"/>
    <col min="3" max="3" width="33.85546875" customWidth="1"/>
    <col min="4" max="4" width="2.7109375" customWidth="1"/>
    <col min="5" max="5" width="12.7109375" customWidth="1"/>
    <col min="6" max="6" width="2.7109375" customWidth="1"/>
    <col min="7" max="7" width="12.28515625" bestFit="1" customWidth="1"/>
    <col min="8" max="8" width="2.7109375" customWidth="1"/>
    <col min="9" max="9" width="12.7109375" customWidth="1"/>
    <col min="10" max="10" width="2.7109375" customWidth="1"/>
    <col min="11" max="11" width="8.5703125" hidden="1" customWidth="1"/>
    <col min="29" max="29" width="7" customWidth="1"/>
    <col min="30" max="31" width="9.140625" hidden="1" customWidth="1"/>
  </cols>
  <sheetData>
    <row r="1" spans="1:30" ht="19.5" x14ac:dyDescent="0.4">
      <c r="A1" s="45" t="s">
        <v>36</v>
      </c>
      <c r="B1" s="45"/>
      <c r="C1" s="45"/>
      <c r="D1" s="45"/>
      <c r="E1" s="45"/>
      <c r="F1" s="15"/>
      <c r="AD1" s="8" t="s">
        <v>3</v>
      </c>
    </row>
    <row r="2" spans="1:30" ht="13.5" thickBot="1" x14ac:dyDescent="0.25">
      <c r="A2" s="1" t="s">
        <v>0</v>
      </c>
      <c r="C2" s="69" t="s">
        <v>2</v>
      </c>
      <c r="D2" s="70"/>
      <c r="E2" s="70"/>
      <c r="F2" s="71"/>
      <c r="AD2" s="9">
        <f>COUNTIF(A12:Z200,"~*")</f>
        <v>0</v>
      </c>
    </row>
    <row r="3" spans="1:30" ht="15" customHeight="1" thickTop="1" x14ac:dyDescent="0.2">
      <c r="A3" s="1" t="s">
        <v>1</v>
      </c>
      <c r="C3" s="72"/>
      <c r="D3" s="73"/>
      <c r="E3" s="73"/>
      <c r="F3" s="74"/>
      <c r="AD3" s="8" t="s">
        <v>4</v>
      </c>
    </row>
    <row r="4" spans="1:30" ht="13.5" thickBot="1" x14ac:dyDescent="0.25">
      <c r="A4" s="2" t="s">
        <v>30</v>
      </c>
      <c r="C4" s="55" t="s">
        <v>31</v>
      </c>
      <c r="D4" s="55"/>
      <c r="E4" s="55"/>
      <c r="F4" s="55"/>
      <c r="AD4" s="9">
        <f>COUNTIF(A12:Z200,"  ")</f>
        <v>0</v>
      </c>
    </row>
    <row r="5" spans="1:30" ht="13.5" thickTop="1" x14ac:dyDescent="0.2">
      <c r="A5" s="2" t="s">
        <v>32</v>
      </c>
      <c r="C5" s="20" t="str">
        <f>IF('Ex. 1-13'!C7=100200,"OFF","ON")</f>
        <v>ON</v>
      </c>
      <c r="AD5" s="10" t="s">
        <v>5</v>
      </c>
    </row>
    <row r="6" spans="1:30" ht="13.5" thickBot="1" x14ac:dyDescent="0.25">
      <c r="E6" s="2"/>
      <c r="G6" s="16"/>
      <c r="AD6" s="9">
        <f>COUNTIF(A12:Z200," ")</f>
        <v>7</v>
      </c>
    </row>
    <row r="7" spans="1:30" ht="13.5" thickTop="1" x14ac:dyDescent="0.2">
      <c r="E7" s="2"/>
      <c r="G7" s="16"/>
      <c r="AD7" s="8" t="s">
        <v>6</v>
      </c>
    </row>
    <row r="8" spans="1:30" ht="15.75" thickBot="1" x14ac:dyDescent="0.25">
      <c r="A8" s="50" t="s">
        <v>33</v>
      </c>
      <c r="B8" s="51"/>
      <c r="C8" s="51"/>
      <c r="D8" s="51"/>
      <c r="E8" s="51"/>
      <c r="F8" s="51"/>
      <c r="G8" s="51"/>
      <c r="H8" s="52"/>
      <c r="AD8" s="9">
        <f>AD2+AD4+AD6</f>
        <v>7</v>
      </c>
    </row>
    <row r="9" spans="1:30" ht="13.5" thickTop="1" x14ac:dyDescent="0.2">
      <c r="A9" s="39" t="s">
        <v>34</v>
      </c>
      <c r="B9" s="40"/>
      <c r="C9" s="40"/>
      <c r="D9" s="40"/>
      <c r="E9" s="40"/>
      <c r="F9" s="40"/>
      <c r="G9" s="40"/>
      <c r="H9" s="41"/>
      <c r="AD9" s="8" t="s">
        <v>7</v>
      </c>
    </row>
    <row r="10" spans="1:30" ht="13.5" thickBot="1" x14ac:dyDescent="0.25">
      <c r="A10" s="42" t="s">
        <v>35</v>
      </c>
      <c r="B10" s="43"/>
      <c r="C10" s="43"/>
      <c r="D10" s="43"/>
      <c r="E10" s="43"/>
      <c r="F10" s="43"/>
      <c r="G10" s="43"/>
      <c r="H10" s="44"/>
      <c r="AD10" s="11">
        <f>(AD8-AD4-AD2)/AD8</f>
        <v>1</v>
      </c>
    </row>
    <row r="11" spans="1:30" ht="13.5" thickTop="1" x14ac:dyDescent="0.2">
      <c r="A11" s="34" t="str">
        <f>IF(Sol.!C5="OFF","     ","A red asterisk (*) will appear in the column to the right of an incorrect answer.")</f>
        <v>A red asterisk (*) will appear in the column to the right of an incorrect answer.</v>
      </c>
      <c r="B11" s="35"/>
      <c r="C11" s="35"/>
      <c r="D11" s="35"/>
      <c r="E11" s="35"/>
      <c r="F11" s="35"/>
      <c r="G11" s="35"/>
      <c r="H11" s="36"/>
      <c r="AD11" t="s">
        <v>8</v>
      </c>
    </row>
    <row r="12" spans="1:30" x14ac:dyDescent="0.2">
      <c r="A12" s="61" t="str">
        <f>IF(Sol.!C5="OFF","     ","For correct grading, enter a zero in cells you would otherwise leave blank.")</f>
        <v>For correct grading, enter a zero in cells you would otherwise leave blank.</v>
      </c>
      <c r="B12" s="22"/>
      <c r="C12" s="22"/>
      <c r="D12" s="22"/>
      <c r="E12" s="22"/>
      <c r="F12" s="22"/>
      <c r="G12" s="22"/>
      <c r="H12" s="22"/>
      <c r="I12" s="22"/>
      <c r="AD12" t="s">
        <v>9</v>
      </c>
    </row>
    <row r="13" spans="1:30" x14ac:dyDescent="0.2">
      <c r="A13" s="23"/>
      <c r="B13" s="22"/>
      <c r="C13" s="22"/>
      <c r="D13" s="22"/>
      <c r="E13" s="22"/>
      <c r="F13" s="22"/>
      <c r="G13" s="22"/>
      <c r="H13" s="22"/>
      <c r="I13" s="22"/>
      <c r="AD13" t="s">
        <v>10</v>
      </c>
    </row>
    <row r="14" spans="1:30" x14ac:dyDescent="0.2">
      <c r="A14" s="22"/>
      <c r="B14" s="24"/>
      <c r="C14" s="57"/>
      <c r="D14" s="58"/>
      <c r="E14" s="58"/>
      <c r="F14" s="58"/>
      <c r="G14" s="58"/>
      <c r="H14" s="58"/>
      <c r="I14" s="58"/>
      <c r="J14" s="25"/>
      <c r="K14" t="s">
        <v>37</v>
      </c>
      <c r="AD14" s="8" t="s">
        <v>11</v>
      </c>
    </row>
    <row r="15" spans="1:30" x14ac:dyDescent="0.2">
      <c r="A15" s="22"/>
      <c r="B15" s="26"/>
      <c r="C15" s="37" t="s">
        <v>49</v>
      </c>
      <c r="D15" s="37"/>
      <c r="E15" s="37"/>
      <c r="F15" s="37"/>
      <c r="G15" s="37"/>
      <c r="H15" s="56"/>
      <c r="I15" s="59"/>
      <c r="J15" s="27"/>
      <c r="K15" t="s">
        <v>38</v>
      </c>
      <c r="AD15" s="8" t="s">
        <v>12</v>
      </c>
    </row>
    <row r="16" spans="1:30" x14ac:dyDescent="0.2">
      <c r="A16" s="22"/>
      <c r="B16" s="26"/>
      <c r="C16" s="37" t="s">
        <v>50</v>
      </c>
      <c r="D16" s="37"/>
      <c r="E16" s="37"/>
      <c r="F16" s="37"/>
      <c r="G16" s="37"/>
      <c r="H16" s="56"/>
      <c r="I16" s="59"/>
      <c r="J16" s="27"/>
      <c r="K16" t="s">
        <v>39</v>
      </c>
      <c r="AD16" s="12" t="s">
        <v>13</v>
      </c>
    </row>
    <row r="17" spans="1:30" x14ac:dyDescent="0.2">
      <c r="A17" s="22"/>
      <c r="B17" s="26"/>
      <c r="C17" s="38" t="s">
        <v>43</v>
      </c>
      <c r="D17" s="38"/>
      <c r="E17" s="38"/>
      <c r="F17" s="38"/>
      <c r="G17" s="38"/>
      <c r="H17" s="60"/>
      <c r="I17" s="60"/>
      <c r="J17" s="27"/>
      <c r="K17" t="s">
        <v>40</v>
      </c>
    </row>
    <row r="18" spans="1:30" x14ac:dyDescent="0.2">
      <c r="A18" s="22"/>
      <c r="B18" s="26"/>
      <c r="C18" s="28"/>
      <c r="D18" s="28"/>
      <c r="E18" s="64" t="s">
        <v>51</v>
      </c>
      <c r="F18" s="28"/>
      <c r="G18" s="64" t="s">
        <v>52</v>
      </c>
      <c r="H18" s="28"/>
      <c r="I18" s="64" t="s">
        <v>53</v>
      </c>
      <c r="J18" s="27"/>
      <c r="K18" t="s">
        <v>41</v>
      </c>
    </row>
    <row r="19" spans="1:30" ht="15" customHeight="1" x14ac:dyDescent="0.2">
      <c r="A19" s="22"/>
      <c r="B19" s="26"/>
      <c r="C19" s="63" t="s">
        <v>44</v>
      </c>
      <c r="D19" s="28"/>
      <c r="E19" s="29">
        <v>60000</v>
      </c>
      <c r="F19" s="28"/>
      <c r="G19" s="29">
        <v>290000</v>
      </c>
      <c r="H19" s="6" t="str">
        <f>IF(Sol.!$C$5="OFF","",IF(G19="","  ",IF(AND(G19&lt;&gt;"",G19&lt;&gt;Sol.!G19),"*"," ")))</f>
        <v xml:space="preserve"> </v>
      </c>
      <c r="I19" s="29">
        <f>E19+G19</f>
        <v>350000</v>
      </c>
      <c r="J19" s="5"/>
      <c r="AD19" s="13" t="s">
        <v>14</v>
      </c>
    </row>
    <row r="20" spans="1:30" ht="15" customHeight="1" x14ac:dyDescent="0.2">
      <c r="A20" s="22"/>
      <c r="B20" s="26"/>
      <c r="C20" s="63" t="s">
        <v>45</v>
      </c>
      <c r="D20" s="6" t="str">
        <f>IF(Sol.!$C$5="OFF","",IF(C20="","  ",IF(AND(C20&lt;&gt;"",C20&lt;&gt;Sol.!C20),"*"," ")))</f>
        <v xml:space="preserve"> </v>
      </c>
      <c r="E20" s="62">
        <v>40000</v>
      </c>
      <c r="F20" s="6" t="str">
        <f>IF(Sol.!$C$5="OFF","",IF(E20="","  ",IF(AND(E20&lt;&gt;"",E20&lt;&gt;Sol.!E20),"*"," ")))</f>
        <v xml:space="preserve"> </v>
      </c>
      <c r="G20" s="62">
        <v>0</v>
      </c>
      <c r="H20" s="28"/>
      <c r="I20" s="62">
        <f>E20+G20</f>
        <v>40000</v>
      </c>
      <c r="J20" s="27"/>
      <c r="AD20" s="13" t="s">
        <v>15</v>
      </c>
    </row>
    <row r="21" spans="1:30" ht="15" customHeight="1" x14ac:dyDescent="0.2">
      <c r="A21" s="22"/>
      <c r="B21" s="26"/>
      <c r="C21" s="63" t="s">
        <v>46</v>
      </c>
      <c r="D21" s="6" t="str">
        <f>IF(Sol.!$C$5="OFF","",IF(C21="","  ",IF(AND(C21&lt;&gt;"",C21&lt;&gt;Sol.!C21),"*"," ")))</f>
        <v xml:space="preserve"> </v>
      </c>
      <c r="E21" s="62">
        <v>0</v>
      </c>
      <c r="F21" s="6" t="str">
        <f>IF(Sol.!$C$5="OFF","",IF(E21="","  ",IF(AND(E21&lt;&gt;"",ABS(E21)&lt;&gt;Sol.!E21),"*"," ")))</f>
        <v xml:space="preserve"> </v>
      </c>
      <c r="G21" s="62">
        <v>175000</v>
      </c>
      <c r="H21" s="28"/>
      <c r="I21" s="62">
        <v>175000</v>
      </c>
      <c r="J21" s="27"/>
      <c r="AD21" s="13" t="s">
        <v>16</v>
      </c>
    </row>
    <row r="22" spans="1:30" ht="15" customHeight="1" x14ac:dyDescent="0.2">
      <c r="A22" s="22"/>
      <c r="B22" s="26"/>
      <c r="C22" s="63" t="s">
        <v>47</v>
      </c>
      <c r="D22" s="6" t="str">
        <f>IF(Sol.!$C$5="OFF","",IF(C22="","  ",IF(AND(C22&lt;&gt;"",C22&lt;&gt;Sol.!C22),"*"," ")))</f>
        <v xml:space="preserve"> </v>
      </c>
      <c r="E22" s="62">
        <v>0</v>
      </c>
      <c r="F22" s="28"/>
      <c r="G22" s="62">
        <v>-30000</v>
      </c>
      <c r="H22" s="6"/>
      <c r="I22" s="62">
        <v>-30000</v>
      </c>
      <c r="J22" s="5"/>
      <c r="AD22" s="13" t="s">
        <v>17</v>
      </c>
    </row>
    <row r="23" spans="1:30" ht="15" customHeight="1" thickBot="1" x14ac:dyDescent="0.25">
      <c r="A23" s="22"/>
      <c r="B23" s="26"/>
      <c r="C23" s="63" t="s">
        <v>48</v>
      </c>
      <c r="D23" s="6"/>
      <c r="E23" s="30">
        <f>SUM(E19:E22)</f>
        <v>100000</v>
      </c>
      <c r="F23" s="28"/>
      <c r="G23" s="30">
        <f>SUM(G19:G22)</f>
        <v>435000</v>
      </c>
      <c r="H23" s="6" t="str">
        <f>IF(Sol.!$C$5="OFF","",IF(G23="","  ",IF(AND(G23&lt;&gt;"",G23&lt;&gt;Sol.!G23),"*"," ")))</f>
        <v xml:space="preserve"> </v>
      </c>
      <c r="I23" s="30">
        <f>SUM(I19:I22)</f>
        <v>535000</v>
      </c>
      <c r="J23" s="5"/>
      <c r="AD23" s="13" t="s">
        <v>18</v>
      </c>
    </row>
    <row r="24" spans="1:30" ht="13.5" thickTop="1" x14ac:dyDescent="0.2">
      <c r="A24" s="22"/>
      <c r="B24" s="31"/>
      <c r="C24" s="32"/>
      <c r="D24" s="32"/>
      <c r="E24" s="32"/>
      <c r="F24" s="32"/>
      <c r="G24" s="32"/>
      <c r="H24" s="32"/>
      <c r="I24" s="32"/>
      <c r="J24" s="33"/>
      <c r="AD24" s="13" t="s">
        <v>19</v>
      </c>
    </row>
    <row r="25" spans="1:30" x14ac:dyDescent="0.2">
      <c r="A25" s="22"/>
      <c r="B25" s="22"/>
      <c r="C25" s="22"/>
      <c r="D25" s="22"/>
      <c r="E25" s="22"/>
      <c r="F25" s="22"/>
      <c r="G25" s="22"/>
      <c r="H25" s="22"/>
      <c r="I25" s="22"/>
      <c r="AD25" s="13" t="s">
        <v>20</v>
      </c>
    </row>
    <row r="26" spans="1:30" x14ac:dyDescent="0.2">
      <c r="AD26" s="14" t="s">
        <v>21</v>
      </c>
    </row>
    <row r="27" spans="1:30" x14ac:dyDescent="0.2">
      <c r="AD27" s="13" t="s">
        <v>22</v>
      </c>
    </row>
    <row r="28" spans="1:30" x14ac:dyDescent="0.2">
      <c r="AD28" s="14" t="s">
        <v>23</v>
      </c>
    </row>
    <row r="29" spans="1:30" x14ac:dyDescent="0.2">
      <c r="AD29" s="14" t="s">
        <v>24</v>
      </c>
    </row>
    <row r="34" spans="30:30" x14ac:dyDescent="0.2">
      <c r="AD34" t="s">
        <v>25</v>
      </c>
    </row>
    <row r="35" spans="30:30" x14ac:dyDescent="0.2">
      <c r="AD35" t="s">
        <v>26</v>
      </c>
    </row>
    <row r="36" spans="30:30" x14ac:dyDescent="0.2">
      <c r="AD36" t="s">
        <v>27</v>
      </c>
    </row>
    <row r="37" spans="30:30" x14ac:dyDescent="0.2">
      <c r="AD37" t="s">
        <v>28</v>
      </c>
    </row>
    <row r="38" spans="30:30" x14ac:dyDescent="0.2">
      <c r="AD38" t="s">
        <v>29</v>
      </c>
    </row>
  </sheetData>
  <sheetProtection password="A5B9" sheet="1" objects="1" scenarios="1"/>
  <mergeCells count="12">
    <mergeCell ref="A1:E1"/>
    <mergeCell ref="C2:F2"/>
    <mergeCell ref="C3:F3"/>
    <mergeCell ref="C4:F4"/>
    <mergeCell ref="C15:I15"/>
    <mergeCell ref="C16:I16"/>
    <mergeCell ref="C14:I14"/>
    <mergeCell ref="A11:H11"/>
    <mergeCell ref="A8:H8"/>
    <mergeCell ref="A9:H9"/>
    <mergeCell ref="A10:H10"/>
    <mergeCell ref="C17:I17"/>
  </mergeCells>
  <phoneticPr fontId="5" type="noConversion"/>
  <dataValidations count="3">
    <dataValidation allowBlank="1" showErrorMessage="1" prompt="Fees earned less total operating expenses." sqref="E23 G23 I23"/>
    <dataValidation type="list" allowBlank="1" showInputMessage="1" showErrorMessage="1" prompt="Select from the drop-down list. &quot;ON&quot; enables scoring, &quot;OFF&quot; turns scoring off. When set to &quot;ON,&quot; incorrect answers are marked with a red asterisk, and the student's percentage score is calculated and displayed on the student's answer sheet." sqref="G6:G7">
      <formula1>"ON, OFF"</formula1>
    </dataValidation>
    <dataValidation allowBlank="1" showErrorMessage="1" sqref="C5"/>
  </dataValidations>
  <pageMargins left="0.75" right="0.75" top="1" bottom="1" header="0.5" footer="0.5"/>
  <pageSetup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 1-13</vt:lpstr>
      <vt:lpstr>Sol.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8e by Mark Sears</dc:creator>
  <cp:lastModifiedBy>Mark Sears</cp:lastModifiedBy>
  <dcterms:created xsi:type="dcterms:W3CDTF">2003-05-06T00:16:32Z</dcterms:created>
  <dcterms:modified xsi:type="dcterms:W3CDTF">2016-08-23T15:22:50Z</dcterms:modified>
</cp:coreProperties>
</file>