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urvey 8e Excel\Chapter 02\"/>
    </mc:Choice>
  </mc:AlternateContent>
  <bookViews>
    <workbookView xWindow="1620" yWindow="-210" windowWidth="19440" windowHeight="12240" activeTab="1"/>
  </bookViews>
  <sheets>
    <sheet name="Ex. 2-20" sheetId="1" r:id="rId1"/>
    <sheet name="Sol." sheetId="3" r:id="rId2"/>
  </sheets>
  <calcPr calcId="152511" fullPrecision="0"/>
</workbook>
</file>

<file path=xl/calcChain.xml><?xml version="1.0" encoding="utf-8"?>
<calcChain xmlns="http://schemas.openxmlformats.org/spreadsheetml/2006/main">
  <c r="L32" i="3" l="1"/>
  <c r="AD6" i="3"/>
  <c r="C5" i="3"/>
  <c r="A11" i="1" s="1"/>
  <c r="K21" i="1"/>
  <c r="M32" i="1"/>
  <c r="K29" i="1"/>
  <c r="M25" i="1"/>
  <c r="K20" i="1"/>
  <c r="A11" i="3"/>
  <c r="AD4" i="3"/>
  <c r="A5" i="1"/>
  <c r="AD2" i="3"/>
  <c r="AD8" i="3" l="1"/>
  <c r="AD10" i="3" s="1"/>
  <c r="I20" i="1"/>
  <c r="M22" i="1"/>
  <c r="K28" i="1"/>
  <c r="K30" i="1"/>
  <c r="M34" i="1"/>
  <c r="I21" i="1"/>
  <c r="I28" i="1"/>
  <c r="I30" i="1"/>
  <c r="M33" i="1"/>
  <c r="I25" i="1"/>
  <c r="I29" i="1"/>
  <c r="M31" i="1"/>
  <c r="AD4" i="1" l="1"/>
  <c r="AD6" i="1"/>
  <c r="AD2" i="1"/>
  <c r="AD8" i="1" l="1"/>
  <c r="AD10" i="1" s="1"/>
  <c r="C5" i="1" s="1"/>
</calcChain>
</file>

<file path=xl/comments1.xml><?xml version="1.0" encoding="utf-8"?>
<comments xmlns="http://schemas.openxmlformats.org/spreadsheetml/2006/main">
  <authors>
    <author>Craig Pence</author>
  </authors>
  <commentList>
    <comment ref="C20" authorId="0" shapeId="0">
      <text>
        <r>
          <rPr>
            <sz val="8"/>
            <color indexed="81"/>
            <rFont val="Tahoma"/>
            <family val="2"/>
          </rPr>
          <t>Enter the cash inflow first.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Enter the larger of the cash inflows first and the cash outflow last.</t>
        </r>
      </text>
    </comment>
    <comment ref="L33" authorId="0" shapeId="0">
      <text>
        <r>
          <rPr>
            <sz val="8"/>
            <color indexed="81"/>
            <rFont val="Tahoma"/>
            <family val="2"/>
          </rPr>
          <t>Hint: Since the business was started on June 1, there was no balance in Cash at the beginning of the month.</t>
        </r>
      </text>
    </comment>
  </commentList>
</comments>
</file>

<file path=xl/comments2.xml><?xml version="1.0" encoding="utf-8"?>
<comments xmlns="http://schemas.openxmlformats.org/spreadsheetml/2006/main">
  <authors>
    <author>Craig Pence</author>
  </authors>
  <commentList>
    <comment ref="C20" authorId="0" shapeId="0">
      <text>
        <r>
          <rPr>
            <sz val="8"/>
            <color indexed="81"/>
            <rFont val="Tahoma"/>
            <family val="2"/>
          </rPr>
          <t>Enter the cash inflow first.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Enter the larger of the cash inflows first and the cash outflow last.</t>
        </r>
      </text>
    </comment>
  </commentList>
</comments>
</file>

<file path=xl/sharedStrings.xml><?xml version="1.0" encoding="utf-8"?>
<sst xmlns="http://schemas.openxmlformats.org/spreadsheetml/2006/main" count="103" uniqueCount="57">
  <si>
    <t>Name:</t>
  </si>
  <si>
    <t>Section:</t>
  </si>
  <si>
    <t/>
  </si>
  <si>
    <t>Statement of Cash Flows</t>
  </si>
  <si>
    <t>Cash receipts from issuing capital stock</t>
  </si>
  <si>
    <t>Cash receipts from operating activities</t>
  </si>
  <si>
    <t>Cash payments for operating activities</t>
  </si>
  <si>
    <t>Cash payments for dividends</t>
  </si>
  <si>
    <t>Cash flows from operating activities:</t>
  </si>
  <si>
    <t>Net cash flows from operating activities</t>
  </si>
  <si>
    <t>Cash flows from financing activities:</t>
  </si>
  <si>
    <t>Net cash flows from financing activities</t>
  </si>
  <si>
    <t>SOLUTION</t>
  </si>
  <si>
    <t>Score:</t>
  </si>
  <si>
    <t>Scoring: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</si>
  <si>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</si>
  <si>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</si>
  <si>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</si>
  <si>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Total  SUM(AV13:AV15)</t>
  </si>
  <si>
    <t>Notes:</t>
  </si>
  <si>
    <t>Conditional formatting might be used but wasn't here, to hide some of the error check return symbols. If A1 = "~*", then font = red, if something else, then font = background color.</t>
  </si>
  <si>
    <t>Steps:</t>
  </si>
  <si>
    <t>Open this sheet and macro sheet</t>
  </si>
  <si>
    <t>Open old templated, then change color palet to this sheet's</t>
  </si>
  <si>
    <t>Insert new header - change problem number and reformat</t>
  </si>
  <si>
    <t>Copy these formulas (column AD) to new sheet.</t>
  </si>
  <si>
    <t>Copy Score formula from this template to new sheet.</t>
  </si>
  <si>
    <t>=IF(sol.!$C$5="OFF","","Score:")</t>
  </si>
  <si>
    <t>=IF(sol.!$C$5="OFF","",AD10)</t>
  </si>
  <si>
    <t>Copy new error check formulas. For N-boxes</t>
  </si>
  <si>
    <t>For B-Boxes</t>
  </si>
  <si>
    <t>* represents an incorrect N answer</t>
  </si>
  <si>
    <t>"  " represents an unanswered N box - counts as an incorrect.</t>
  </si>
  <si>
    <t>" " represents a correct blank answer or N answer</t>
  </si>
  <si>
    <t>Total number of answers = sum of above</t>
  </si>
  <si>
    <t>* represents an incorrect N answer  =COUNTIF(A14:H27,"~*")</t>
  </si>
  <si>
    <t>"  " represents an unanswered N box - counts as an incorrect.  =COUNTIF(A14:H27,"  ")</t>
  </si>
  <si>
    <t>" " represents a correct blank answer or N answer  =COUNTIF(A14:H27," ")</t>
  </si>
  <si>
    <t>Update to new edition's names and numbers</t>
  </si>
  <si>
    <t>Percentage  =AD6/AD8</t>
  </si>
  <si>
    <t>=IF(sol.!$C$5="OFF","",IF(AC29&lt;&gt;sol.!AC29,"*"," "))</t>
  </si>
  <si>
    <t>See student sheet for student's score</t>
  </si>
  <si>
    <t>Percentage Correct  =AD6/AD8</t>
  </si>
  <si>
    <t>=IF(sol.!$C$5="OFF","",IF(N77="","  ",IF(N77&lt;&gt;sol.!N77,"*"," ")))</t>
  </si>
  <si>
    <t>Exercise 2-20</t>
  </si>
  <si>
    <t>Key Code:</t>
  </si>
  <si>
    <t>Net increase in cash during April</t>
  </si>
  <si>
    <t>Cash as of April 1, 20Y9</t>
  </si>
  <si>
    <t>Cash as of April 30, 20Y9</t>
  </si>
  <si>
    <t>BIG MOUNTAIN REALTY INC.</t>
  </si>
  <si>
    <t>For the Month Ended June 30, 20Y9</t>
  </si>
  <si>
    <t>Cash flows used for investing activities:</t>
  </si>
  <si>
    <t>Cash payments for land</t>
  </si>
  <si>
    <t>Net increase in cash during June</t>
  </si>
  <si>
    <t>Cash as of June 1, 20Y9</t>
  </si>
  <si>
    <t>Cash as of June 30, 20Y9</t>
  </si>
  <si>
    <t>Cash receipts from issuing notes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</si>
</sst>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4" formatCode="_(&quot;$&quot;* #,##0.00_);_(&quot;$&quot;* \(#,##0.00\);_(&quot;$&quot;* &quot;-&quot;??_);_(@_)"/>
    <numFmt numFmtId="168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i/>
      <sz val="12"/>
      <color indexed="9"/>
      <name val="Arial Black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u val="double"/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quotePrefix="1" applyFont="1"/>
    <xf numFmtId="0" fontId="4" fillId="2" borderId="0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0" fillId="2" borderId="0" xfId="0" applyFill="1" applyBorder="1" applyAlignment="1">
      <alignment horizontal="left" indent="1"/>
    </xf>
    <xf numFmtId="37" fontId="0" fillId="3" borderId="7" xfId="0" applyNumberFormat="1" applyFill="1" applyBorder="1" applyProtection="1">
      <protection locked="0"/>
    </xf>
    <xf numFmtId="0" fontId="0" fillId="2" borderId="0" xfId="0" applyFill="1" applyBorder="1" applyAlignment="1">
      <alignment horizontal="left" indent="2"/>
    </xf>
    <xf numFmtId="37" fontId="0" fillId="3" borderId="0" xfId="0" applyNumberFormat="1" applyFill="1" applyBorder="1" applyProtection="1">
      <protection locked="0"/>
    </xf>
    <xf numFmtId="0" fontId="0" fillId="2" borderId="0" xfId="0" applyFill="1" applyBorder="1" applyAlignment="1">
      <alignment horizontal="left"/>
    </xf>
    <xf numFmtId="37" fontId="0" fillId="3" borderId="9" xfId="0" applyNumberFormat="1" applyFill="1" applyBorder="1" applyProtection="1">
      <protection locked="0"/>
    </xf>
    <xf numFmtId="37" fontId="0" fillId="3" borderId="10" xfId="0" applyNumberFormat="1" applyFill="1" applyBorder="1" applyProtection="1">
      <protection locked="0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/>
    <xf numFmtId="0" fontId="10" fillId="0" borderId="0" xfId="0" applyFont="1"/>
    <xf numFmtId="0" fontId="0" fillId="0" borderId="11" xfId="0" applyBorder="1"/>
    <xf numFmtId="0" fontId="10" fillId="0" borderId="0" xfId="0" quotePrefix="1" applyFont="1"/>
    <xf numFmtId="9" fontId="0" fillId="0" borderId="11" xfId="2" applyFont="1" applyBorder="1"/>
    <xf numFmtId="0" fontId="10" fillId="0" borderId="7" xfId="0" applyFont="1" applyBorder="1"/>
    <xf numFmtId="0" fontId="10" fillId="0" borderId="0" xfId="0" applyFont="1" applyFill="1" applyBorder="1"/>
    <xf numFmtId="0" fontId="10" fillId="0" borderId="0" xfId="0" quotePrefix="1" applyFont="1" applyFill="1" applyBorder="1" applyAlignment="1">
      <alignment horizontal="left"/>
    </xf>
    <xf numFmtId="9" fontId="11" fillId="0" borderId="0" xfId="2" quotePrefix="1" applyFont="1" applyFill="1" applyBorder="1" applyAlignment="1">
      <alignment horizontal="left"/>
    </xf>
    <xf numFmtId="168" fontId="0" fillId="3" borderId="10" xfId="1" applyNumberFormat="1" applyFont="1" applyFill="1" applyBorder="1" applyProtection="1">
      <protection locked="0"/>
    </xf>
    <xf numFmtId="168" fontId="0" fillId="3" borderId="12" xfId="1" applyNumberFormat="1" applyFont="1" applyFill="1" applyBorder="1" applyProtection="1">
      <protection locked="0"/>
    </xf>
    <xf numFmtId="168" fontId="0" fillId="3" borderId="13" xfId="1" applyNumberFormat="1" applyFont="1" applyFill="1" applyBorder="1" applyProtection="1">
      <protection locked="0"/>
    </xf>
    <xf numFmtId="0" fontId="2" fillId="0" borderId="0" xfId="0" quotePrefix="1" applyFont="1" applyFill="1" applyBorder="1" applyAlignment="1">
      <alignment horizontal="left"/>
    </xf>
    <xf numFmtId="0" fontId="0" fillId="0" borderId="0" xfId="0" quotePrefix="1"/>
    <xf numFmtId="0" fontId="0" fillId="0" borderId="0" xfId="0" quotePrefix="1" applyFill="1"/>
    <xf numFmtId="0" fontId="3" fillId="0" borderId="0" xfId="0" applyFont="1"/>
    <xf numFmtId="9" fontId="12" fillId="0" borderId="0" xfId="2" quotePrefix="1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>
      <alignment horizontal="center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2" fillId="2" borderId="5" xfId="0" applyFont="1" applyFill="1" applyBorder="1" applyAlignment="1" applyProtection="1"/>
    <xf numFmtId="0" fontId="2" fillId="2" borderId="5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Alignment="1" applyProtection="1">
      <alignment horizontal="left"/>
    </xf>
    <xf numFmtId="168" fontId="0" fillId="3" borderId="10" xfId="1" applyNumberFormat="1" applyFont="1" applyFill="1" applyBorder="1" applyProtection="1"/>
    <xf numFmtId="37" fontId="0" fillId="3" borderId="9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37" fontId="0" fillId="3" borderId="10" xfId="0" applyNumberFormat="1" applyFill="1" applyBorder="1" applyProtection="1"/>
    <xf numFmtId="37" fontId="0" fillId="3" borderId="7" xfId="0" applyNumberFormat="1" applyFill="1" applyBorder="1" applyProtection="1"/>
    <xf numFmtId="0" fontId="0" fillId="2" borderId="0" xfId="0" applyFill="1" applyBorder="1" applyAlignment="1" applyProtection="1">
      <alignment horizontal="left" indent="2"/>
    </xf>
    <xf numFmtId="168" fontId="0" fillId="3" borderId="13" xfId="1" applyNumberFormat="1" applyFont="1" applyFill="1" applyBorder="1" applyProtection="1"/>
    <xf numFmtId="37" fontId="0" fillId="3" borderId="0" xfId="0" applyNumberFormat="1" applyFill="1" applyBorder="1" applyProtection="1"/>
    <xf numFmtId="168" fontId="0" fillId="3" borderId="12" xfId="1" applyNumberFormat="1" applyFont="1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7" fillId="4" borderId="15" xfId="0" applyNumberFormat="1" applyFont="1" applyFill="1" applyBorder="1" applyAlignment="1">
      <alignment horizontal="left" vertical="center" wrapText="1"/>
    </xf>
    <xf numFmtId="0" fontId="3" fillId="6" borderId="15" xfId="0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 applyProtection="1">
      <alignment horizontal="center"/>
    </xf>
    <xf numFmtId="5" fontId="0" fillId="3" borderId="16" xfId="0" applyNumberFormat="1" applyFill="1" applyBorder="1" applyAlignment="1" applyProtection="1">
      <alignment horizontal="left" indent="1"/>
      <protection locked="0"/>
    </xf>
    <xf numFmtId="0" fontId="0" fillId="2" borderId="17" xfId="0" applyFill="1" applyBorder="1" applyAlignment="1">
      <alignment horizontal="left" indent="1"/>
    </xf>
    <xf numFmtId="0" fontId="9" fillId="5" borderId="15" xfId="0" applyNumberFormat="1" applyFont="1" applyFill="1" applyBorder="1" applyAlignment="1">
      <alignment horizontal="left" vertical="center"/>
    </xf>
    <xf numFmtId="0" fontId="4" fillId="0" borderId="15" xfId="0" quotePrefix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5" fontId="0" fillId="3" borderId="14" xfId="0" applyNumberFormat="1" applyFill="1" applyBorder="1" applyAlignment="1" applyProtection="1">
      <alignment horizontal="left" indent="1"/>
      <protection locked="0"/>
    </xf>
    <xf numFmtId="0" fontId="6" fillId="4" borderId="0" xfId="0" applyFont="1" applyFill="1" applyAlignment="1">
      <alignment horizontal="left"/>
    </xf>
    <xf numFmtId="49" fontId="0" fillId="3" borderId="15" xfId="0" applyNumberForma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center"/>
    </xf>
    <xf numFmtId="0" fontId="15" fillId="0" borderId="0" xfId="0" applyFont="1" applyAlignment="1" applyProtection="1">
      <alignment horizontal="left"/>
    </xf>
    <xf numFmtId="0" fontId="0" fillId="0" borderId="0" xfId="0" applyAlignment="1" applyProtection="1"/>
    <xf numFmtId="5" fontId="0" fillId="3" borderId="16" xfId="0" applyNumberFormat="1" applyFill="1" applyBorder="1" applyAlignment="1" applyProtection="1">
      <alignment horizontal="left" indent="1"/>
    </xf>
    <xf numFmtId="0" fontId="0" fillId="0" borderId="7" xfId="0" applyBorder="1" applyAlignment="1" applyProtection="1">
      <alignment horizontal="center"/>
    </xf>
    <xf numFmtId="0" fontId="0" fillId="0" borderId="7" xfId="0" applyBorder="1" applyAlignment="1" applyProtection="1"/>
    <xf numFmtId="0" fontId="7" fillId="4" borderId="15" xfId="0" applyNumberFormat="1" applyFont="1" applyFill="1" applyBorder="1" applyAlignment="1" applyProtection="1">
      <alignment horizontal="left" vertical="center" wrapText="1"/>
    </xf>
    <xf numFmtId="0" fontId="2" fillId="6" borderId="15" xfId="0" applyNumberFormat="1" applyFont="1" applyFill="1" applyBorder="1" applyAlignment="1" applyProtection="1">
      <alignment horizontal="left" vertical="center"/>
    </xf>
    <xf numFmtId="0" fontId="9" fillId="5" borderId="15" xfId="0" applyNumberFormat="1" applyFont="1" applyFill="1" applyBorder="1" applyAlignment="1" applyProtection="1">
      <alignment horizontal="left" vertical="center"/>
    </xf>
    <xf numFmtId="0" fontId="4" fillId="0" borderId="15" xfId="0" quotePrefix="1" applyFont="1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0" fillId="2" borderId="17" xfId="0" applyFill="1" applyBorder="1" applyAlignment="1" applyProtection="1">
      <alignment horizontal="left" indent="1"/>
    </xf>
    <xf numFmtId="5" fontId="0" fillId="3" borderId="14" xfId="0" applyNumberFormat="1" applyFill="1" applyBorder="1" applyAlignment="1" applyProtection="1">
      <alignment horizontal="left" indent="1"/>
    </xf>
    <xf numFmtId="49" fontId="0" fillId="7" borderId="15" xfId="0" applyNumberFormat="1" applyFill="1" applyBorder="1" applyAlignment="1" applyProtection="1">
      <alignment horizontal="left"/>
    </xf>
    <xf numFmtId="9" fontId="13" fillId="0" borderId="2" xfId="2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Protection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4E4E4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D1F8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BC9F7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8"/>
  <sheetViews>
    <sheetView showGridLines="0" workbookViewId="0">
      <selection sqref="A1:L1"/>
    </sheetView>
  </sheetViews>
  <sheetFormatPr defaultRowHeight="12.75" x14ac:dyDescent="0.2"/>
  <cols>
    <col min="1" max="1" width="5.140625" customWidth="1"/>
    <col min="2" max="2" width="3.140625" customWidth="1"/>
    <col min="3" max="3" width="7.14062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42578125" customWidth="1"/>
    <col min="15" max="15" width="2.7109375" customWidth="1"/>
    <col min="18" max="18" width="4.85546875" customWidth="1"/>
    <col min="19" max="19" width="6.42578125" hidden="1" customWidth="1"/>
    <col min="29" max="29" width="6.42578125" customWidth="1"/>
    <col min="30" max="30" width="8.7109375" hidden="1" customWidth="1"/>
    <col min="31" max="31" width="9.140625" hidden="1" customWidth="1"/>
  </cols>
  <sheetData>
    <row r="1" spans="1:30" ht="19.5" x14ac:dyDescent="0.4">
      <c r="A1" s="76" t="s">
        <v>44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AD1" s="36" t="s">
        <v>35</v>
      </c>
    </row>
    <row r="2" spans="1:30" ht="13.5" customHeight="1" thickBot="1" x14ac:dyDescent="0.25">
      <c r="A2" s="1" t="s">
        <v>0</v>
      </c>
      <c r="C2" s="77"/>
      <c r="D2" s="77"/>
      <c r="E2" s="77"/>
      <c r="F2" s="77"/>
      <c r="G2" s="77"/>
      <c r="H2" s="77"/>
      <c r="I2" s="77"/>
      <c r="J2" s="77"/>
      <c r="AD2" s="25">
        <f>COUNTIF(A14:Z2100,"~*")</f>
        <v>0</v>
      </c>
    </row>
    <row r="3" spans="1:30" ht="13.5" customHeight="1" thickTop="1" x14ac:dyDescent="0.2">
      <c r="A3" s="1" t="s">
        <v>1</v>
      </c>
      <c r="C3" s="77"/>
      <c r="D3" s="77"/>
      <c r="E3" s="77"/>
      <c r="F3" s="77"/>
      <c r="G3" s="77"/>
      <c r="H3" s="77"/>
      <c r="I3" s="77"/>
      <c r="J3" s="77"/>
      <c r="AD3" s="36" t="s">
        <v>36</v>
      </c>
    </row>
    <row r="4" spans="1:30" ht="13.5" customHeight="1" thickBot="1" x14ac:dyDescent="0.25">
      <c r="AD4" s="25">
        <f>COUNTIF(A14:HZ100,"  ")</f>
        <v>17</v>
      </c>
    </row>
    <row r="5" spans="1:30" ht="13.5" customHeight="1" thickTop="1" x14ac:dyDescent="0.2">
      <c r="A5" s="35" t="str">
        <f>IF(Sol.!$C$5="OFF","","Score:")</f>
        <v>Score:</v>
      </c>
      <c r="B5" s="38"/>
      <c r="C5" s="39">
        <f>IF(Sol.!$C$5="OFF","",AD10)</f>
        <v>0</v>
      </c>
      <c r="AD5" s="26" t="s">
        <v>37</v>
      </c>
    </row>
    <row r="6" spans="1:30" ht="13.5" customHeight="1" thickBot="1" x14ac:dyDescent="0.25">
      <c r="E6" s="2"/>
      <c r="G6" s="22"/>
      <c r="AD6" s="25">
        <f>COUNTIF(A14:Z100," ")</f>
        <v>0</v>
      </c>
    </row>
    <row r="7" spans="1:30" ht="13.5" customHeight="1" thickTop="1" x14ac:dyDescent="0.2">
      <c r="A7" s="41" t="s">
        <v>45</v>
      </c>
      <c r="C7" s="79">
        <v>2</v>
      </c>
      <c r="D7" s="80"/>
      <c r="E7" s="80"/>
      <c r="G7" s="22"/>
      <c r="AD7" s="24" t="s">
        <v>18</v>
      </c>
    </row>
    <row r="8" spans="1:30" ht="13.5" customHeight="1" thickBot="1" x14ac:dyDescent="0.25">
      <c r="A8" s="67" t="s">
        <v>15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AD8" s="25">
        <f>AD2+AD4+AD6</f>
        <v>17</v>
      </c>
    </row>
    <row r="9" spans="1:30" ht="13.5" customHeight="1" thickTop="1" x14ac:dyDescent="0.2">
      <c r="A9" s="68" t="s">
        <v>16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AD9" s="24" t="s">
        <v>42</v>
      </c>
    </row>
    <row r="10" spans="1:30" ht="13.5" customHeight="1" thickBot="1" x14ac:dyDescent="0.25">
      <c r="A10" s="72" t="s">
        <v>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AD10" s="27">
        <f>AD6/AD8</f>
        <v>0</v>
      </c>
    </row>
    <row r="11" spans="1:30" ht="13.5" customHeight="1" thickTop="1" x14ac:dyDescent="0.2">
      <c r="A11" s="73" t="str">
        <f>IF(Sol.!C5="OFF","     ","A red asterisk (*) will appear in the column to the right of an incorrect answer.")</f>
        <v>A red asterisk (*) will appear in the column to the right of an incorrect answer.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30" x14ac:dyDescent="0.2">
      <c r="AD12" s="36"/>
    </row>
    <row r="13" spans="1:30" x14ac:dyDescent="0.2">
      <c r="AD13" s="36"/>
    </row>
    <row r="14" spans="1:30" x14ac:dyDescent="0.2">
      <c r="A14" s="12"/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AD14" s="36"/>
    </row>
    <row r="15" spans="1:30" x14ac:dyDescent="0.2">
      <c r="B15" s="6"/>
      <c r="C15" s="78" t="s">
        <v>49</v>
      </c>
      <c r="D15" s="78"/>
      <c r="E15" s="78"/>
      <c r="F15" s="78"/>
      <c r="G15" s="78"/>
      <c r="H15" s="78"/>
      <c r="I15" s="78"/>
      <c r="J15" s="78"/>
      <c r="K15" s="78"/>
      <c r="L15" s="78"/>
      <c r="M15" s="23"/>
      <c r="AD15" t="s">
        <v>19</v>
      </c>
    </row>
    <row r="16" spans="1:30" x14ac:dyDescent="0.2">
      <c r="B16" s="6"/>
      <c r="C16" s="78" t="s">
        <v>3</v>
      </c>
      <c r="D16" s="78"/>
      <c r="E16" s="78"/>
      <c r="F16" s="78"/>
      <c r="G16" s="78"/>
      <c r="H16" s="78"/>
      <c r="I16" s="78"/>
      <c r="J16" s="78"/>
      <c r="K16" s="78"/>
      <c r="L16" s="78"/>
      <c r="M16" s="40"/>
      <c r="AD16" s="28" t="s">
        <v>20</v>
      </c>
    </row>
    <row r="17" spans="2:31" x14ac:dyDescent="0.2">
      <c r="B17" s="6"/>
      <c r="C17" s="69" t="s">
        <v>50</v>
      </c>
      <c r="D17" s="69"/>
      <c r="E17" s="69"/>
      <c r="F17" s="69"/>
      <c r="G17" s="69"/>
      <c r="H17" s="69"/>
      <c r="I17" s="69"/>
      <c r="J17" s="69"/>
      <c r="K17" s="69"/>
      <c r="L17" s="69"/>
      <c r="M17" s="40"/>
    </row>
    <row r="18" spans="2:3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2:31" ht="15" customHeight="1" x14ac:dyDescent="0.2">
      <c r="B19" s="6"/>
      <c r="C19" s="19" t="s">
        <v>8</v>
      </c>
      <c r="D19" s="19"/>
      <c r="E19" s="7"/>
      <c r="F19" s="7"/>
      <c r="G19" s="7"/>
      <c r="H19" s="7"/>
      <c r="I19" s="7"/>
      <c r="J19" s="7"/>
      <c r="K19" s="7"/>
      <c r="L19" s="7"/>
      <c r="M19" s="8"/>
      <c r="S19" t="s">
        <v>52</v>
      </c>
      <c r="AD19" s="29" t="s">
        <v>21</v>
      </c>
    </row>
    <row r="20" spans="2:31" ht="15" customHeight="1" x14ac:dyDescent="0.2">
      <c r="B20" s="6"/>
      <c r="C20" s="75"/>
      <c r="D20" s="75"/>
      <c r="E20" s="75"/>
      <c r="F20" s="75"/>
      <c r="G20" s="75"/>
      <c r="H20" s="75"/>
      <c r="I20" s="13" t="str">
        <f>IF(Sol.!$C$5="OFF","",IF(C20="","  ",IF(C20&lt;&gt;Sol.!C20,"*"," ")))</f>
        <v xml:space="preserve">  </v>
      </c>
      <c r="J20" s="32"/>
      <c r="K20" s="13" t="str">
        <f>IF(Sol.!$C$5="OFF","",IF(J20="","  ",IF(J20&lt;&gt;Sol.!J20,"*"," ")))</f>
        <v xml:space="preserve">  </v>
      </c>
      <c r="L20" s="7"/>
      <c r="M20" s="8"/>
      <c r="S20" t="s">
        <v>7</v>
      </c>
      <c r="AD20" s="29" t="s">
        <v>22</v>
      </c>
    </row>
    <row r="21" spans="2:31" ht="15" customHeight="1" x14ac:dyDescent="0.2">
      <c r="B21" s="6"/>
      <c r="C21" s="70"/>
      <c r="D21" s="70"/>
      <c r="E21" s="70"/>
      <c r="F21" s="70"/>
      <c r="G21" s="70"/>
      <c r="H21" s="70"/>
      <c r="I21" s="13" t="str">
        <f>IF(Sol.!$C$5="OFF","",IF(C21="","  ",IF(C21&lt;&gt;Sol.!C21,"*"," ")))</f>
        <v xml:space="preserve">  </v>
      </c>
      <c r="J21" s="20"/>
      <c r="K21" s="13" t="str">
        <f>IF(Sol.!$C$5="OFF","",IF(J21="","  ",IF(J21&lt;&gt;Sol.!J21,"*"," ")))</f>
        <v xml:space="preserve">  </v>
      </c>
      <c r="L21" s="7"/>
      <c r="M21" s="8"/>
      <c r="S21" t="s">
        <v>6</v>
      </c>
      <c r="AD21" s="29" t="s">
        <v>23</v>
      </c>
    </row>
    <row r="22" spans="2:31" ht="15" customHeight="1" x14ac:dyDescent="0.2">
      <c r="B22" s="6"/>
      <c r="C22" s="15" t="s">
        <v>9</v>
      </c>
      <c r="D22" s="15"/>
      <c r="E22" s="15"/>
      <c r="F22" s="15"/>
      <c r="G22" s="15"/>
      <c r="H22" s="15"/>
      <c r="I22" s="19"/>
      <c r="J22" s="19"/>
      <c r="K22" s="7"/>
      <c r="L22" s="32"/>
      <c r="M22" s="14" t="str">
        <f>IF(Sol.!$C$5="OFF","",IF(L22="","  ",IF(L22&lt;&gt;Sol.!L22,"*"," ")))</f>
        <v xml:space="preserve">  </v>
      </c>
      <c r="S22" t="s">
        <v>4</v>
      </c>
      <c r="AD22" s="29" t="s">
        <v>24</v>
      </c>
    </row>
    <row r="23" spans="2:31" ht="6" customHeight="1" x14ac:dyDescent="0.2">
      <c r="B23" s="6"/>
      <c r="C23" s="15"/>
      <c r="D23" s="15"/>
      <c r="E23" s="7"/>
      <c r="F23" s="7"/>
      <c r="G23" s="7"/>
      <c r="H23" s="7"/>
      <c r="I23" s="7"/>
      <c r="J23" s="7"/>
      <c r="K23" s="7"/>
      <c r="L23" s="7"/>
      <c r="M23" s="8"/>
      <c r="S23" t="s">
        <v>56</v>
      </c>
      <c r="AD23" s="29" t="s">
        <v>25</v>
      </c>
    </row>
    <row r="24" spans="2:31" ht="15" customHeight="1" x14ac:dyDescent="0.2">
      <c r="B24" s="6"/>
      <c r="C24" s="93" t="s">
        <v>51</v>
      </c>
      <c r="D24" s="19"/>
      <c r="E24" s="7"/>
      <c r="F24" s="7"/>
      <c r="G24" s="7"/>
      <c r="H24" s="7"/>
      <c r="I24" s="7"/>
      <c r="J24" s="7"/>
      <c r="K24" s="7"/>
      <c r="L24" s="7"/>
      <c r="M24" s="8"/>
      <c r="S24" t="s">
        <v>5</v>
      </c>
      <c r="AD24" s="29" t="s">
        <v>38</v>
      </c>
    </row>
    <row r="25" spans="2:31" ht="15" customHeight="1" x14ac:dyDescent="0.2">
      <c r="B25" s="6"/>
      <c r="C25" s="75"/>
      <c r="D25" s="75"/>
      <c r="E25" s="75"/>
      <c r="F25" s="75"/>
      <c r="G25" s="75"/>
      <c r="H25" s="75"/>
      <c r="I25" s="13" t="str">
        <f>IF(Sol.!$C$5="OFF","",IF(C25="","  ",IF(C25&lt;&gt;Sol.!C25,"*"," ")))</f>
        <v xml:space="preserve">  </v>
      </c>
      <c r="J25" s="7"/>
      <c r="K25" s="7"/>
      <c r="L25" s="20"/>
      <c r="M25" s="14" t="str">
        <f>IF(Sol.!$C$5="OFF","",IF(L25="","  ",IF(L25&lt;&gt;Sol.!L25,"*"," ")))</f>
        <v xml:space="preserve">  </v>
      </c>
      <c r="AD25" s="29" t="s">
        <v>29</v>
      </c>
    </row>
    <row r="26" spans="2:31" ht="6" customHeight="1" x14ac:dyDescent="0.2">
      <c r="B26" s="6"/>
      <c r="C26" s="15"/>
      <c r="D26" s="15"/>
      <c r="E26" s="7"/>
      <c r="F26" s="7"/>
      <c r="G26" s="7"/>
      <c r="H26" s="7"/>
      <c r="I26" s="7"/>
      <c r="J26" s="7"/>
      <c r="K26" s="7"/>
      <c r="L26" s="7"/>
      <c r="M26" s="8"/>
      <c r="AD26" s="37" t="s">
        <v>43</v>
      </c>
    </row>
    <row r="27" spans="2:31" ht="15" customHeight="1" x14ac:dyDescent="0.2">
      <c r="B27" s="6"/>
      <c r="C27" s="19" t="s">
        <v>10</v>
      </c>
      <c r="D27" s="7"/>
      <c r="E27" s="7"/>
      <c r="F27" s="7"/>
      <c r="G27" s="7"/>
      <c r="H27" s="7"/>
      <c r="I27" s="7"/>
      <c r="J27" s="7"/>
      <c r="K27" s="7"/>
      <c r="L27" s="7"/>
      <c r="M27" s="8"/>
    </row>
    <row r="28" spans="2:31" ht="15" customHeight="1" x14ac:dyDescent="0.2">
      <c r="B28" s="6"/>
      <c r="C28" s="75"/>
      <c r="D28" s="75"/>
      <c r="E28" s="75"/>
      <c r="F28" s="75"/>
      <c r="G28" s="75"/>
      <c r="H28" s="75"/>
      <c r="I28" s="13" t="str">
        <f>IF(Sol.!$C$5="OFF","",IF(C28="","  ",IF(C28&lt;&gt;Sol.!C28,"*"," ")))</f>
        <v xml:space="preserve">  </v>
      </c>
      <c r="J28" s="32"/>
      <c r="K28" s="13" t="str">
        <f>IF(Sol.!$C$5="OFF","",IF(J28="","  ",IF(J28&lt;&gt;Sol.!J28,"*"," ")))</f>
        <v xml:space="preserve">  </v>
      </c>
      <c r="L28" s="7"/>
      <c r="M28" s="8"/>
      <c r="AD28" s="29" t="s">
        <v>30</v>
      </c>
    </row>
    <row r="29" spans="2:31" ht="15" customHeight="1" x14ac:dyDescent="0.2">
      <c r="B29" s="6"/>
      <c r="C29" s="70"/>
      <c r="D29" s="70"/>
      <c r="E29" s="70"/>
      <c r="F29" s="70"/>
      <c r="G29" s="70"/>
      <c r="H29" s="70"/>
      <c r="I29" s="13" t="str">
        <f>IF(Sol.!$C$5="OFF","",IF(C29="","  ",IF(C29&lt;&gt;Sol.!C29,"*"," ")))</f>
        <v xml:space="preserve">  </v>
      </c>
      <c r="J29" s="21"/>
      <c r="K29" s="13" t="str">
        <f>IF(Sol.!$C$5="OFF","",IF(J29="","  ",IF(J29&lt;&gt;Sol.!J29,"*"," ")))</f>
        <v xml:space="preserve">  </v>
      </c>
      <c r="L29" s="7"/>
      <c r="M29" s="8"/>
      <c r="AD29" s="30" t="s">
        <v>40</v>
      </c>
      <c r="AE29" s="31"/>
    </row>
    <row r="30" spans="2:31" ht="15" customHeight="1" x14ac:dyDescent="0.2">
      <c r="B30" s="6"/>
      <c r="C30" s="70"/>
      <c r="D30" s="70"/>
      <c r="E30" s="70"/>
      <c r="F30" s="70"/>
      <c r="G30" s="70"/>
      <c r="H30" s="70"/>
      <c r="I30" s="13" t="str">
        <f>IF(Sol.!$C$5="OFF","",IF(C30="","  ",IF(C30&lt;&gt;Sol.!C30,"*"," ")))</f>
        <v xml:space="preserve">  </v>
      </c>
      <c r="J30" s="20"/>
      <c r="K30" s="13" t="str">
        <f>IF(Sol.!$C$5="OFF","",IF(J30="","  ",IF(J30&lt;&gt;Sol.!J30,"*"," ")))</f>
        <v xml:space="preserve">  </v>
      </c>
      <c r="L30" s="7"/>
      <c r="M30" s="8"/>
    </row>
    <row r="31" spans="2:31" ht="15" customHeight="1" x14ac:dyDescent="0.2">
      <c r="B31" s="6"/>
      <c r="C31" s="71" t="s">
        <v>11</v>
      </c>
      <c r="D31" s="71"/>
      <c r="E31" s="71"/>
      <c r="F31" s="71"/>
      <c r="G31" s="71"/>
      <c r="H31" s="71"/>
      <c r="I31" s="7"/>
      <c r="J31" s="7"/>
      <c r="K31" s="13" t="s">
        <v>2</v>
      </c>
      <c r="L31" s="16"/>
      <c r="M31" s="14" t="str">
        <f>IF(Sol.!$C$5="OFF","",IF(L31="","  ",IF(L31&lt;&gt;Sol.!L31,"*"," ")))</f>
        <v xml:space="preserve">  </v>
      </c>
      <c r="AD31" s="29" t="s">
        <v>26</v>
      </c>
    </row>
    <row r="32" spans="2:31" ht="15" customHeight="1" x14ac:dyDescent="0.2">
      <c r="B32" s="6"/>
      <c r="C32" s="19" t="s">
        <v>46</v>
      </c>
      <c r="D32" s="17"/>
      <c r="E32" s="7"/>
      <c r="F32" s="7"/>
      <c r="G32" s="7"/>
      <c r="H32" s="7"/>
      <c r="I32" s="13"/>
      <c r="J32" s="7"/>
      <c r="K32" s="7"/>
      <c r="L32" s="34"/>
      <c r="M32" s="14" t="str">
        <f>IF(Sol.!$C$5="OFF","",IF(L32="","  ",IF(L32&lt;&gt;Sol.!L32,"*"," ")))</f>
        <v xml:space="preserve">  </v>
      </c>
      <c r="AD32" s="35" t="s">
        <v>27</v>
      </c>
      <c r="AE32" s="39" t="s">
        <v>28</v>
      </c>
    </row>
    <row r="33" spans="2:13" ht="15" customHeight="1" x14ac:dyDescent="0.2">
      <c r="B33" s="6"/>
      <c r="C33" s="54" t="s">
        <v>47</v>
      </c>
      <c r="D33" s="60"/>
      <c r="E33" s="7"/>
      <c r="F33" s="7"/>
      <c r="G33" s="7"/>
      <c r="H33" s="7"/>
      <c r="I33" s="7"/>
      <c r="J33" s="7"/>
      <c r="K33" s="7"/>
      <c r="L33" s="18"/>
      <c r="M33" s="14" t="str">
        <f>IF(Sol.!$C$5="OFF","",IF(L33="","  ",IF(L33&lt;&gt;Sol.!L33,"*"," ")))</f>
        <v xml:space="preserve">  </v>
      </c>
    </row>
    <row r="34" spans="2:13" ht="15" customHeight="1" thickBot="1" x14ac:dyDescent="0.25">
      <c r="B34" s="6"/>
      <c r="C34" s="52" t="s">
        <v>48</v>
      </c>
      <c r="D34" s="52"/>
      <c r="E34" s="7"/>
      <c r="F34" s="7"/>
      <c r="G34" s="7"/>
      <c r="H34" s="7"/>
      <c r="I34" s="7"/>
      <c r="J34" s="7"/>
      <c r="K34" s="7"/>
      <c r="L34" s="33"/>
      <c r="M34" s="14" t="str">
        <f>IF(Sol.!$C$5="OFF","",IF(L34="","  ",IF(L34&lt;&gt;Sol.!L34,"*"," ")))</f>
        <v xml:space="preserve">  </v>
      </c>
    </row>
    <row r="35" spans="2:13" ht="13.5" thickTop="1" x14ac:dyDescent="0.2"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</row>
    <row r="38" spans="2:13" ht="12.75" customHeight="1" x14ac:dyDescent="0.2"/>
    <row r="42" spans="2:13" ht="6" customHeight="1" x14ac:dyDescent="0.2"/>
    <row r="43" spans="2:13" ht="12.75" customHeight="1" x14ac:dyDescent="0.2"/>
    <row r="59" ht="6" customHeight="1" x14ac:dyDescent="0.2"/>
    <row r="69" ht="18.75" customHeight="1" x14ac:dyDescent="0.2"/>
    <row r="88" ht="6" customHeight="1" x14ac:dyDescent="0.2"/>
  </sheetData>
  <sheetProtection password="EF22" sheet="1" objects="1" scenarios="1"/>
  <mergeCells count="18">
    <mergeCell ref="A1:L1"/>
    <mergeCell ref="C2:J2"/>
    <mergeCell ref="C15:L15"/>
    <mergeCell ref="C20:H20"/>
    <mergeCell ref="C21:H21"/>
    <mergeCell ref="C3:J3"/>
    <mergeCell ref="C7:E7"/>
    <mergeCell ref="C16:L16"/>
    <mergeCell ref="A8:M8"/>
    <mergeCell ref="A9:M9"/>
    <mergeCell ref="C17:L17"/>
    <mergeCell ref="C29:H29"/>
    <mergeCell ref="C30:H30"/>
    <mergeCell ref="C31:H31"/>
    <mergeCell ref="A10:M10"/>
    <mergeCell ref="A11:M11"/>
    <mergeCell ref="C25:H25"/>
    <mergeCell ref="C28:H28"/>
  </mergeCells>
  <phoneticPr fontId="0" type="noConversion"/>
  <dataValidations count="7">
    <dataValidation allowBlank="1" showErrorMessage="1" sqref="K28:K30 K20:K21 L34 L32"/>
    <dataValidation allowBlank="1" showInputMessage="1" showErrorMessage="1" prompt="Enter cash outflows as negative numbers." sqref="J30"/>
    <dataValidation allowBlank="1" showInputMessage="1" showErrorMessage="1" prompt="Hint: Cash was received for all revenues earned." sqref="J20"/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type="list" allowBlank="1" showInputMessage="1" showErrorMessage="1" prompt="Select answer from the drop-down list." sqref="C20:H20">
      <formula1>$S$19:$S$24</formula1>
    </dataValidation>
    <dataValidation type="list" allowBlank="1" showErrorMessage="1" prompt="Select answer from the drop-down list." sqref="C21:H21 C25:H25 C28:H30">
      <formula1>$S$19:$S$24</formula1>
    </dataValidation>
    <dataValidation allowBlank="1" showInputMessage="1" showErrorMessage="1" prompt="Enter cash outflows as negative numbers" sqref="J21 L25"/>
  </dataValidations>
  <pageMargins left="0.75" right="0.75" top="1" bottom="1" header="0.5" footer="0.5"/>
  <pageSetup orientation="landscape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8"/>
  <sheetViews>
    <sheetView showGridLines="0" tabSelected="1" workbookViewId="0">
      <selection activeCell="C2" sqref="C2:J2"/>
    </sheetView>
  </sheetViews>
  <sheetFormatPr defaultRowHeight="12.75" x14ac:dyDescent="0.2"/>
  <cols>
    <col min="1" max="1" width="5.140625" customWidth="1"/>
    <col min="2" max="2" width="3.140625" customWidth="1"/>
    <col min="3" max="3" width="7.14062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42578125" customWidth="1"/>
    <col min="15" max="15" width="2.7109375" customWidth="1"/>
    <col min="18" max="18" width="4.7109375" customWidth="1"/>
    <col min="19" max="19" width="5.85546875" hidden="1" customWidth="1"/>
    <col min="29" max="29" width="5.7109375" customWidth="1"/>
    <col min="30" max="31" width="9.140625" hidden="1" customWidth="1"/>
  </cols>
  <sheetData>
    <row r="1" spans="1:30" ht="19.5" x14ac:dyDescent="0.4">
      <c r="A1" s="76" t="s">
        <v>44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AD1" s="36" t="s">
        <v>35</v>
      </c>
    </row>
    <row r="2" spans="1:30" ht="13.5" customHeight="1" thickBot="1" x14ac:dyDescent="0.25">
      <c r="A2" s="1" t="s">
        <v>0</v>
      </c>
      <c r="B2" s="42"/>
      <c r="C2" s="91" t="s">
        <v>12</v>
      </c>
      <c r="D2" s="91"/>
      <c r="E2" s="91"/>
      <c r="F2" s="91"/>
      <c r="G2" s="91"/>
      <c r="H2" s="91"/>
      <c r="I2" s="91"/>
      <c r="J2" s="91"/>
      <c r="K2" s="42"/>
      <c r="L2" s="42"/>
      <c r="M2" s="42"/>
      <c r="N2" s="42"/>
      <c r="AD2" s="25">
        <f>COUNTIF(A14:Z2100,"~*")</f>
        <v>0</v>
      </c>
    </row>
    <row r="3" spans="1:30" ht="13.5" customHeight="1" thickTop="1" x14ac:dyDescent="0.2">
      <c r="A3" s="1" t="s">
        <v>1</v>
      </c>
      <c r="B3" s="42"/>
      <c r="C3" s="91"/>
      <c r="D3" s="91"/>
      <c r="E3" s="91"/>
      <c r="F3" s="91"/>
      <c r="G3" s="91"/>
      <c r="H3" s="91"/>
      <c r="I3" s="91"/>
      <c r="J3" s="91"/>
      <c r="K3" s="42"/>
      <c r="L3" s="42"/>
      <c r="M3" s="42"/>
      <c r="N3" s="42"/>
      <c r="AD3" s="36" t="s">
        <v>36</v>
      </c>
    </row>
    <row r="4" spans="1:30" ht="13.5" customHeight="1" thickBot="1" x14ac:dyDescent="0.25">
      <c r="A4" s="43" t="s">
        <v>13</v>
      </c>
      <c r="B4" s="42"/>
      <c r="C4" s="92" t="s">
        <v>41</v>
      </c>
      <c r="D4" s="92"/>
      <c r="E4" s="92"/>
      <c r="F4" s="92"/>
      <c r="G4" s="92"/>
      <c r="H4" s="92"/>
      <c r="I4" s="92"/>
      <c r="J4" s="92"/>
      <c r="K4" s="42"/>
      <c r="L4" s="42"/>
      <c r="M4" s="42"/>
      <c r="N4" s="42"/>
      <c r="AD4" s="25">
        <f>COUNTIF(A14:HZ100,"  ")</f>
        <v>0</v>
      </c>
    </row>
    <row r="5" spans="1:30" ht="13.5" customHeight="1" thickTop="1" x14ac:dyDescent="0.2">
      <c r="A5" s="43" t="s">
        <v>14</v>
      </c>
      <c r="B5" s="42"/>
      <c r="C5" s="82" t="str">
        <f>IF('Ex. 2-20'!C7=100200,"OFF","ON")</f>
        <v>ON</v>
      </c>
      <c r="D5" s="83"/>
      <c r="E5" s="42"/>
      <c r="F5" s="42"/>
      <c r="G5" s="42"/>
      <c r="H5" s="42"/>
      <c r="I5" s="42"/>
      <c r="J5" s="42"/>
      <c r="K5" s="42"/>
      <c r="L5" s="42"/>
      <c r="M5" s="42"/>
      <c r="N5" s="42"/>
      <c r="AD5" s="26" t="s">
        <v>37</v>
      </c>
    </row>
    <row r="6" spans="1:30" ht="13.5" customHeight="1" thickBot="1" x14ac:dyDescent="0.25">
      <c r="A6" s="42"/>
      <c r="B6" s="42"/>
      <c r="C6" s="42"/>
      <c r="D6" s="42"/>
      <c r="E6" s="43"/>
      <c r="F6" s="42"/>
      <c r="G6" s="44"/>
      <c r="H6" s="42"/>
      <c r="I6" s="42"/>
      <c r="J6" s="42"/>
      <c r="K6" s="42"/>
      <c r="L6" s="42"/>
      <c r="M6" s="42"/>
      <c r="N6" s="42"/>
      <c r="AD6" s="25">
        <f>COUNTIF(A14:Z100," ")</f>
        <v>0</v>
      </c>
    </row>
    <row r="7" spans="1:30" ht="13.5" customHeight="1" thickTop="1" x14ac:dyDescent="0.2">
      <c r="A7" s="42"/>
      <c r="B7" s="42"/>
      <c r="C7" s="42"/>
      <c r="D7" s="42"/>
      <c r="E7" s="43"/>
      <c r="F7" s="42"/>
      <c r="G7" s="44"/>
      <c r="H7" s="42"/>
      <c r="I7" s="42"/>
      <c r="J7" s="42"/>
      <c r="K7" s="42"/>
      <c r="L7" s="42"/>
      <c r="M7" s="42"/>
      <c r="N7" s="42"/>
      <c r="AD7" s="24" t="s">
        <v>18</v>
      </c>
    </row>
    <row r="8" spans="1:30" ht="13.5" customHeight="1" thickBot="1" x14ac:dyDescent="0.25">
      <c r="A8" s="84" t="s">
        <v>15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42"/>
      <c r="AD8" s="25">
        <f>AD2+AD4+AD6</f>
        <v>0</v>
      </c>
    </row>
    <row r="9" spans="1:30" ht="13.5" customHeight="1" thickTop="1" x14ac:dyDescent="0.2">
      <c r="A9" s="85" t="s">
        <v>16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42"/>
      <c r="AD9" s="24" t="s">
        <v>39</v>
      </c>
    </row>
    <row r="10" spans="1:30" ht="13.5" customHeight="1" thickBot="1" x14ac:dyDescent="0.25">
      <c r="A10" s="86" t="s">
        <v>17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42"/>
      <c r="AD10" s="27" t="e">
        <f>AD6/AD8</f>
        <v>#DIV/0!</v>
      </c>
    </row>
    <row r="11" spans="1:30" ht="13.5" customHeight="1" thickTop="1" x14ac:dyDescent="0.2">
      <c r="A11" s="87" t="str">
        <f>IF(Sol.!C5="OFF","     ","A red asterisk (*) will appear in the column to the right of an incorrect answer.")</f>
        <v>A red asterisk (*) will appear in the column to the right of an incorrect answer.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42"/>
      <c r="AD11" t="s">
        <v>19</v>
      </c>
    </row>
    <row r="12" spans="1:30" ht="13.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AD12" s="36" t="s">
        <v>31</v>
      </c>
    </row>
    <row r="13" spans="1:30" ht="13.5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AD13" s="36" t="s">
        <v>32</v>
      </c>
    </row>
    <row r="14" spans="1:30" x14ac:dyDescent="0.2">
      <c r="A14" s="45"/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8"/>
      <c r="N14" s="42"/>
      <c r="AD14" s="36" t="s">
        <v>33</v>
      </c>
    </row>
    <row r="15" spans="1:30" x14ac:dyDescent="0.2">
      <c r="A15" s="42"/>
      <c r="B15" s="49"/>
      <c r="C15" s="78" t="s">
        <v>49</v>
      </c>
      <c r="D15" s="78"/>
      <c r="E15" s="78"/>
      <c r="F15" s="78"/>
      <c r="G15" s="78"/>
      <c r="H15" s="78"/>
      <c r="I15" s="78"/>
      <c r="J15" s="78"/>
      <c r="K15" s="78"/>
      <c r="L15" s="78"/>
      <c r="M15" s="50"/>
      <c r="N15" s="42"/>
      <c r="AD15" t="s">
        <v>34</v>
      </c>
    </row>
    <row r="16" spans="1:30" x14ac:dyDescent="0.2">
      <c r="A16" s="42"/>
      <c r="B16" s="49"/>
      <c r="C16" s="78" t="s">
        <v>3</v>
      </c>
      <c r="D16" s="78"/>
      <c r="E16" s="78"/>
      <c r="F16" s="78"/>
      <c r="G16" s="78"/>
      <c r="H16" s="78"/>
      <c r="I16" s="78"/>
      <c r="J16" s="78"/>
      <c r="K16" s="78"/>
      <c r="L16" s="78"/>
      <c r="M16" s="51"/>
      <c r="N16" s="42"/>
      <c r="AD16" s="28" t="s">
        <v>20</v>
      </c>
    </row>
    <row r="17" spans="1:31" x14ac:dyDescent="0.2">
      <c r="A17" s="42"/>
      <c r="B17" s="49"/>
      <c r="C17" s="69" t="s">
        <v>50</v>
      </c>
      <c r="D17" s="69"/>
      <c r="E17" s="69"/>
      <c r="F17" s="69"/>
      <c r="G17" s="69"/>
      <c r="H17" s="69"/>
      <c r="I17" s="69"/>
      <c r="J17" s="69"/>
      <c r="K17" s="69"/>
      <c r="L17" s="69"/>
      <c r="M17" s="51"/>
      <c r="N17" s="42"/>
    </row>
    <row r="18" spans="1:31" x14ac:dyDescent="0.2">
      <c r="A18" s="42"/>
      <c r="B18" s="49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3"/>
      <c r="N18" s="42"/>
    </row>
    <row r="19" spans="1:31" ht="15" customHeight="1" x14ac:dyDescent="0.2">
      <c r="A19" s="42"/>
      <c r="B19" s="49"/>
      <c r="C19" s="54" t="s">
        <v>8</v>
      </c>
      <c r="D19" s="54"/>
      <c r="E19" s="52"/>
      <c r="F19" s="52"/>
      <c r="G19" s="52"/>
      <c r="H19" s="52"/>
      <c r="I19" s="52"/>
      <c r="J19" s="52"/>
      <c r="K19" s="52"/>
      <c r="L19" s="52"/>
      <c r="M19" s="53"/>
      <c r="N19" s="42"/>
      <c r="S19" t="s">
        <v>52</v>
      </c>
      <c r="AD19" s="29" t="s">
        <v>21</v>
      </c>
    </row>
    <row r="20" spans="1:31" ht="15" customHeight="1" x14ac:dyDescent="0.2">
      <c r="A20" s="42"/>
      <c r="B20" s="49"/>
      <c r="C20" s="90" t="s">
        <v>5</v>
      </c>
      <c r="D20" s="90"/>
      <c r="E20" s="90"/>
      <c r="F20" s="90"/>
      <c r="G20" s="90"/>
      <c r="H20" s="90"/>
      <c r="I20" s="13"/>
      <c r="J20" s="55">
        <v>90000</v>
      </c>
      <c r="K20" s="13"/>
      <c r="L20" s="52"/>
      <c r="M20" s="53"/>
      <c r="N20" s="42"/>
      <c r="S20" t="s">
        <v>7</v>
      </c>
      <c r="AD20" s="29" t="s">
        <v>22</v>
      </c>
    </row>
    <row r="21" spans="1:31" ht="15" customHeight="1" x14ac:dyDescent="0.2">
      <c r="A21" s="42"/>
      <c r="B21" s="49"/>
      <c r="C21" s="81" t="s">
        <v>6</v>
      </c>
      <c r="D21" s="81"/>
      <c r="E21" s="81"/>
      <c r="F21" s="81"/>
      <c r="G21" s="81"/>
      <c r="H21" s="81"/>
      <c r="I21" s="13"/>
      <c r="J21" s="56">
        <v>-70000</v>
      </c>
      <c r="K21" s="13"/>
      <c r="L21" s="52"/>
      <c r="M21" s="53"/>
      <c r="N21" s="42"/>
      <c r="S21" t="s">
        <v>6</v>
      </c>
      <c r="AD21" s="29" t="s">
        <v>23</v>
      </c>
    </row>
    <row r="22" spans="1:31" ht="15" customHeight="1" x14ac:dyDescent="0.2">
      <c r="A22" s="42"/>
      <c r="B22" s="49"/>
      <c r="C22" s="57" t="s">
        <v>9</v>
      </c>
      <c r="D22" s="57"/>
      <c r="E22" s="57"/>
      <c r="F22" s="57"/>
      <c r="G22" s="57"/>
      <c r="H22" s="57"/>
      <c r="I22" s="57"/>
      <c r="J22" s="57"/>
      <c r="K22" s="52"/>
      <c r="L22" s="55">
        <v>20000</v>
      </c>
      <c r="M22" s="14"/>
      <c r="N22" s="42"/>
      <c r="S22" t="s">
        <v>4</v>
      </c>
      <c r="AD22" s="29" t="s">
        <v>24</v>
      </c>
    </row>
    <row r="23" spans="1:31" ht="6" customHeight="1" x14ac:dyDescent="0.2">
      <c r="A23" s="42"/>
      <c r="B23" s="49"/>
      <c r="C23" s="57"/>
      <c r="D23" s="57"/>
      <c r="E23" s="52"/>
      <c r="F23" s="52"/>
      <c r="G23" s="52"/>
      <c r="H23" s="52"/>
      <c r="I23" s="52"/>
      <c r="J23" s="52"/>
      <c r="K23" s="52"/>
      <c r="L23" s="52"/>
      <c r="M23" s="53"/>
      <c r="N23" s="42"/>
      <c r="S23" t="s">
        <v>56</v>
      </c>
      <c r="AD23" s="29" t="s">
        <v>25</v>
      </c>
    </row>
    <row r="24" spans="1:31" ht="15" customHeight="1" x14ac:dyDescent="0.2">
      <c r="A24" s="42"/>
      <c r="B24" s="49"/>
      <c r="C24" s="93" t="s">
        <v>51</v>
      </c>
      <c r="D24" s="54"/>
      <c r="E24" s="52"/>
      <c r="F24" s="52"/>
      <c r="G24" s="52"/>
      <c r="H24" s="52"/>
      <c r="I24" s="52"/>
      <c r="J24" s="52"/>
      <c r="K24" s="52"/>
      <c r="L24" s="52"/>
      <c r="M24" s="53"/>
      <c r="N24" s="42"/>
      <c r="S24" t="s">
        <v>5</v>
      </c>
      <c r="AD24" s="29" t="s">
        <v>38</v>
      </c>
    </row>
    <row r="25" spans="1:31" ht="15" customHeight="1" x14ac:dyDescent="0.2">
      <c r="A25" s="42"/>
      <c r="B25" s="49"/>
      <c r="C25" s="90" t="s">
        <v>52</v>
      </c>
      <c r="D25" s="90"/>
      <c r="E25" s="90"/>
      <c r="F25" s="90"/>
      <c r="G25" s="90"/>
      <c r="H25" s="90"/>
      <c r="I25" s="13"/>
      <c r="J25" s="52"/>
      <c r="K25" s="52"/>
      <c r="L25" s="56">
        <v>-100000</v>
      </c>
      <c r="M25" s="14"/>
      <c r="N25" s="42"/>
      <c r="AD25" s="29" t="s">
        <v>29</v>
      </c>
    </row>
    <row r="26" spans="1:31" ht="6" customHeight="1" x14ac:dyDescent="0.2">
      <c r="A26" s="42"/>
      <c r="B26" s="49"/>
      <c r="C26" s="57"/>
      <c r="D26" s="57"/>
      <c r="E26" s="52"/>
      <c r="F26" s="52"/>
      <c r="G26" s="52"/>
      <c r="H26" s="52"/>
      <c r="I26" s="52"/>
      <c r="J26" s="52"/>
      <c r="K26" s="52"/>
      <c r="L26" s="52"/>
      <c r="M26" s="53"/>
      <c r="N26" s="42"/>
      <c r="AD26" s="37" t="s">
        <v>43</v>
      </c>
    </row>
    <row r="27" spans="1:31" ht="15" customHeight="1" x14ac:dyDescent="0.2">
      <c r="A27" s="42"/>
      <c r="B27" s="49"/>
      <c r="C27" s="54" t="s">
        <v>10</v>
      </c>
      <c r="D27" s="52"/>
      <c r="E27" s="52"/>
      <c r="F27" s="52"/>
      <c r="G27" s="52"/>
      <c r="H27" s="52"/>
      <c r="I27" s="52"/>
      <c r="J27" s="52"/>
      <c r="K27" s="52"/>
      <c r="L27" s="52"/>
      <c r="M27" s="53"/>
      <c r="N27" s="42"/>
    </row>
    <row r="28" spans="1:31" ht="15" customHeight="1" x14ac:dyDescent="0.2">
      <c r="A28" s="42"/>
      <c r="B28" s="49"/>
      <c r="C28" s="90" t="s">
        <v>4</v>
      </c>
      <c r="D28" s="90"/>
      <c r="E28" s="90"/>
      <c r="F28" s="90"/>
      <c r="G28" s="90"/>
      <c r="H28" s="90"/>
      <c r="I28" s="13"/>
      <c r="J28" s="55">
        <v>75000</v>
      </c>
      <c r="K28" s="13"/>
      <c r="L28" s="52"/>
      <c r="M28" s="53"/>
      <c r="N28" s="42"/>
      <c r="AD28" s="29" t="s">
        <v>30</v>
      </c>
    </row>
    <row r="29" spans="1:31" ht="15" customHeight="1" x14ac:dyDescent="0.2">
      <c r="A29" s="42"/>
      <c r="B29" s="49"/>
      <c r="C29" s="81" t="s">
        <v>56</v>
      </c>
      <c r="D29" s="81"/>
      <c r="E29" s="81"/>
      <c r="F29" s="81"/>
      <c r="G29" s="81"/>
      <c r="H29" s="81"/>
      <c r="I29" s="13"/>
      <c r="J29" s="58">
        <v>50000</v>
      </c>
      <c r="K29" s="13"/>
      <c r="L29" s="52"/>
      <c r="M29" s="53"/>
      <c r="N29" s="42"/>
      <c r="AD29" s="30" t="s">
        <v>40</v>
      </c>
      <c r="AE29" s="31"/>
    </row>
    <row r="30" spans="1:31" ht="15" customHeight="1" x14ac:dyDescent="0.2">
      <c r="A30" s="42"/>
      <c r="B30" s="49"/>
      <c r="C30" s="81" t="s">
        <v>7</v>
      </c>
      <c r="D30" s="81"/>
      <c r="E30" s="81"/>
      <c r="F30" s="81"/>
      <c r="G30" s="81"/>
      <c r="H30" s="81"/>
      <c r="I30" s="13"/>
      <c r="J30" s="56">
        <v>-2000</v>
      </c>
      <c r="K30" s="13"/>
      <c r="L30" s="52"/>
      <c r="M30" s="53"/>
      <c r="N30" s="42"/>
    </row>
    <row r="31" spans="1:31" ht="15" customHeight="1" x14ac:dyDescent="0.2">
      <c r="A31" s="42"/>
      <c r="B31" s="49"/>
      <c r="C31" s="89" t="s">
        <v>11</v>
      </c>
      <c r="D31" s="89"/>
      <c r="E31" s="89"/>
      <c r="F31" s="89"/>
      <c r="G31" s="89"/>
      <c r="H31" s="89"/>
      <c r="I31" s="52"/>
      <c r="J31" s="52"/>
      <c r="K31" s="13" t="s">
        <v>2</v>
      </c>
      <c r="L31" s="59">
        <v>123000</v>
      </c>
      <c r="M31" s="14"/>
      <c r="N31" s="42"/>
      <c r="AD31" s="29" t="s">
        <v>26</v>
      </c>
    </row>
    <row r="32" spans="1:31" ht="15" customHeight="1" x14ac:dyDescent="0.2">
      <c r="A32" s="42"/>
      <c r="B32" s="49"/>
      <c r="C32" s="93" t="s">
        <v>53</v>
      </c>
      <c r="D32" s="60"/>
      <c r="E32" s="52"/>
      <c r="F32" s="52"/>
      <c r="G32" s="52"/>
      <c r="H32" s="52"/>
      <c r="I32" s="52"/>
      <c r="J32" s="52"/>
      <c r="K32" s="52"/>
      <c r="L32" s="61">
        <f>SUM(L22:L31)</f>
        <v>43000</v>
      </c>
      <c r="M32" s="14"/>
      <c r="N32" s="42"/>
      <c r="AD32" s="35" t="s">
        <v>27</v>
      </c>
      <c r="AE32" s="39" t="s">
        <v>28</v>
      </c>
    </row>
    <row r="33" spans="1:14" ht="15" customHeight="1" x14ac:dyDescent="0.2">
      <c r="A33" s="42"/>
      <c r="B33" s="49"/>
      <c r="C33" s="93" t="s">
        <v>54</v>
      </c>
      <c r="D33" s="60"/>
      <c r="E33" s="52"/>
      <c r="F33" s="52"/>
      <c r="G33" s="52"/>
      <c r="H33" s="52"/>
      <c r="I33" s="52"/>
      <c r="J33" s="52"/>
      <c r="K33" s="52"/>
      <c r="L33" s="62">
        <v>0</v>
      </c>
      <c r="M33" s="14"/>
      <c r="N33" s="42"/>
    </row>
    <row r="34" spans="1:14" ht="15" customHeight="1" thickBot="1" x14ac:dyDescent="0.25">
      <c r="A34" s="42"/>
      <c r="B34" s="49"/>
      <c r="C34" s="94" t="s">
        <v>55</v>
      </c>
      <c r="D34" s="52"/>
      <c r="E34" s="52"/>
      <c r="F34" s="52"/>
      <c r="G34" s="52"/>
      <c r="H34" s="52"/>
      <c r="I34" s="52"/>
      <c r="J34" s="52"/>
      <c r="K34" s="52"/>
      <c r="L34" s="63">
        <v>43000</v>
      </c>
      <c r="M34" s="14"/>
      <c r="N34" s="42"/>
    </row>
    <row r="35" spans="1:14" ht="13.5" thickTop="1" x14ac:dyDescent="0.2">
      <c r="A35" s="42"/>
      <c r="B35" s="64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6"/>
      <c r="N35" s="42"/>
    </row>
    <row r="36" spans="1:14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1:14" ht="12.75" customHeight="1" x14ac:dyDescent="0.2"/>
  </sheetData>
  <sheetProtection password="A5B9" sheet="1" objects="1" scenarios="1"/>
  <mergeCells count="19">
    <mergeCell ref="C29:H29"/>
    <mergeCell ref="C30:H30"/>
    <mergeCell ref="C31:H31"/>
    <mergeCell ref="C25:H25"/>
    <mergeCell ref="C28:H28"/>
    <mergeCell ref="A1:L1"/>
    <mergeCell ref="C2:J2"/>
    <mergeCell ref="C3:J3"/>
    <mergeCell ref="C4:J4"/>
    <mergeCell ref="C20:H20"/>
    <mergeCell ref="C21:H21"/>
    <mergeCell ref="C15:L15"/>
    <mergeCell ref="C5:D5"/>
    <mergeCell ref="C16:L16"/>
    <mergeCell ref="C17:L17"/>
    <mergeCell ref="A8:M8"/>
    <mergeCell ref="A9:M9"/>
    <mergeCell ref="A10:M10"/>
    <mergeCell ref="A11:M11"/>
  </mergeCells>
  <phoneticPr fontId="0" type="noConversion"/>
  <dataValidations count="9">
    <dataValidation allowBlank="1" showInputMessage="1" showErrorMessage="1" prompt="Enter cash outflows as negative numbers." sqref="J30"/>
    <dataValidation allowBlank="1" showInputMessage="1" showErrorMessage="1" prompt="Hint: Cash was received for all revenues earned." sqref="J20"/>
    <dataValidation allowBlank="1" showInputMessage="1" showErrorMessage="1" prompt="Enter cash outflows as negative numbers" sqref="J21 L25"/>
    <dataValidation allowBlank="1" showErrorMessage="1" sqref="K20:K21 K28:K30 L34 L32"/>
    <dataValidation type="list" allowBlank="1" showInputMessage="1" showErrorMessage="1" prompt="Select answer from the drop-down list." sqref="C20:H20">
      <formula1>$S$19:$S$24</formula1>
    </dataValidation>
    <dataValidation type="list" allowBlank="1" showInputMessage="1" showErrorMessage="1" prompt="Select from the drop-down list. &quot;ON&quot; enables scoring, &quot;OFF&quot; turns scoring off. When set to &quot;ON,&quot; incorrect answers are marked with a red asterisk, and the student's percentage score is calculated and displayed on the student's answer sheet." sqref="G6:G7">
      <formula1>"ON, OFF"</formula1>
    </dataValidation>
    <dataValidation allowBlank="1" showErrorMessage="1" sqref="C5"/>
    <dataValidation type="list" allowBlank="1" showErrorMessage="1" prompt="Select answer from the drop-down list." sqref="C30:H30">
      <formula1>$S$19:$S$24</formula1>
    </dataValidation>
    <dataValidation type="list" allowBlank="1" showErrorMessage="1" prompt="Select answer from the drop-down list." sqref="C21:H21 C25:H25 C28:H29">
      <formula1>$S$19:$S$24</formula1>
    </dataValidation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2-20</vt:lpstr>
      <vt:lpstr>Sol.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7e by Mark Sears</dc:creator>
  <cp:lastModifiedBy>Mark Sears</cp:lastModifiedBy>
  <cp:lastPrinted>2003-04-10T19:13:41Z</cp:lastPrinted>
  <dcterms:created xsi:type="dcterms:W3CDTF">2003-04-09T21:00:37Z</dcterms:created>
  <dcterms:modified xsi:type="dcterms:W3CDTF">2016-08-25T01:37:46Z</dcterms:modified>
</cp:coreProperties>
</file>