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1\"/>
    </mc:Choice>
  </mc:AlternateContent>
  <bookViews>
    <workbookView xWindow="120" yWindow="45" windowWidth="19440" windowHeight="11190" tabRatio="566" activeTab="1"/>
  </bookViews>
  <sheets>
    <sheet name="Pr. 1-4" sheetId="6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I28" i="6" l="1"/>
  <c r="C5" i="3"/>
  <c r="E30" i="6" s="1"/>
  <c r="H25" i="3"/>
  <c r="H30" i="3" s="1"/>
  <c r="H32" i="3" s="1"/>
  <c r="I32" i="6"/>
  <c r="I25" i="6"/>
  <c r="E24" i="6"/>
  <c r="E23" i="6"/>
  <c r="A11" i="3"/>
  <c r="G30" i="3"/>
  <c r="I29" i="3"/>
  <c r="G29" i="3"/>
  <c r="I24" i="3"/>
  <c r="I23" i="3"/>
  <c r="I20" i="6"/>
  <c r="G23" i="6"/>
  <c r="G24" i="6"/>
  <c r="I31" i="6"/>
  <c r="AD2" i="3" l="1"/>
  <c r="E28" i="6"/>
  <c r="A11" i="6"/>
  <c r="G28" i="3"/>
  <c r="AD6" i="3" s="1"/>
  <c r="A5" i="6"/>
  <c r="I30" i="6"/>
  <c r="AD2" i="6" l="1"/>
  <c r="AD4" i="6"/>
  <c r="AD6" i="6"/>
  <c r="AD4" i="3"/>
  <c r="AD8" i="3" s="1"/>
  <c r="AD10" i="3" s="1"/>
  <c r="AD8" i="6" l="1"/>
  <c r="AD10" i="6" s="1"/>
  <c r="C5" i="6" s="1"/>
</calcChain>
</file>

<file path=xl/comments1.xml><?xml version="1.0" encoding="utf-8"?>
<comments xmlns="http://schemas.openxmlformats.org/spreadsheetml/2006/main">
  <authors>
    <author>Mark Sears</author>
  </authors>
  <commentList>
    <comment ref="C23" authorId="0" shapeId="0">
      <text>
        <r>
          <rPr>
            <sz val="8"/>
            <color indexed="81"/>
            <rFont val="Tahoma"/>
            <family val="2"/>
          </rPr>
          <t>Enter the larger cash outflow first.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C23" authorId="0" shapeId="0">
      <text>
        <r>
          <rPr>
            <sz val="8"/>
            <color indexed="81"/>
            <rFont val="Tahoma"/>
            <family val="2"/>
          </rPr>
          <t>Enter the larger cash outflow first.</t>
        </r>
      </text>
    </comment>
  </commentList>
</comments>
</file>

<file path=xl/sharedStrings.xml><?xml version="1.0" encoding="utf-8"?>
<sst xmlns="http://schemas.openxmlformats.org/spreadsheetml/2006/main" count="93" uniqueCount="49">
  <si>
    <t>Name:</t>
  </si>
  <si>
    <t>Section:</t>
  </si>
  <si>
    <t>Statement of Cash Flows</t>
  </si>
  <si>
    <t>Net cash flows from operating activities</t>
  </si>
  <si>
    <t>(in millions)</t>
  </si>
  <si>
    <t>Cash flows from investing activities:</t>
  </si>
  <si>
    <t>Cash flows from financing activities:</t>
  </si>
  <si>
    <t>Problem 1-4</t>
  </si>
  <si>
    <t>Net cash flows from investing activities</t>
  </si>
  <si>
    <t>SOLUTION</t>
  </si>
  <si>
    <t>Score:</t>
  </si>
  <si>
    <t>See student sheet for student's score.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</si>
  <si>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</si>
  <si>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</si>
  <si>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</si>
  <si>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</si>
  <si>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COUNTIF(A12:Z200,"~*")</t>
  </si>
  <si>
    <t># N-box Incorrects due to blanks   COUNTIF(A12:Z200,"  ")</t>
  </si>
  <si>
    <t># N-box +B-box corrects   COUNTIF(A12:Z200," ")</t>
  </si>
  <si>
    <t>Total  SUM(AV13:AV15)</t>
  </si>
  <si>
    <t>Percentage  =(AD8-AD4-AD2)/AD8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</si>
  <si>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</si>
  <si>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</si>
  <si>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</si>
  <si>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</si>
  <si>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</si>
  <si>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</si>
  <si>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</si>
  <si>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</si>
  <si>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</si>
  <si>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</si>
  <si>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</si>
  <si>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Update to new edition numbers</t>
  </si>
  <si>
    <t>Copy new error check formulas:</t>
  </si>
  <si>
    <t>IF(sol.!$C$5="OFF","",IF(G19="","  ",IF(AND(G19&lt;&gt;"",G19&lt;&gt;sol.!G19),"*"," ")))</t>
  </si>
  <si>
    <t>Copy Score formula from this template to new sheet.</t>
  </si>
  <si>
    <t>IF(sol.!C5="OFF","",AD10)</t>
  </si>
  <si>
    <t>Key Code:</t>
  </si>
  <si>
    <t>Cash as of January 1, 20Y1</t>
  </si>
  <si>
    <t>Cash as of December 31, 20Y1</t>
  </si>
  <si>
    <t>ALPHABET (GOOGLE) INC.</t>
  </si>
  <si>
    <t>For the Year Ended December 31</t>
  </si>
  <si>
    <t>Purchases for property, plant, and equipment</t>
  </si>
  <si>
    <t>Payments on debt</t>
  </si>
  <si>
    <t>Net increase in cash</t>
  </si>
  <si>
    <t>Net decrease in cash</t>
  </si>
  <si>
    <t>Purchase of investments (marketable securities)</t>
  </si>
  <si>
    <t>Cash as of January 1</t>
  </si>
  <si>
    <t>Cash as of December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</si>
</sst>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167" formatCode="_(&quot;$&quot;* #,##0_);_(&quot;$&quot;* \(#,##0\);_(&quot;$&quot;* &quot;-&quot;??_);_(@_)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4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4" fillId="2" borderId="5" xfId="0" applyFont="1" applyFill="1" applyBorder="1" applyProtection="1">
      <protection hidden="1"/>
    </xf>
    <xf numFmtId="0" fontId="4" fillId="2" borderId="5" xfId="0" applyFont="1" applyFill="1" applyBorder="1"/>
    <xf numFmtId="0" fontId="0" fillId="2" borderId="0" xfId="0" applyFill="1" applyBorder="1" applyAlignment="1">
      <alignment horizontal="left" indent="1"/>
    </xf>
    <xf numFmtId="0" fontId="4" fillId="2" borderId="0" xfId="0" applyFont="1" applyFill="1" applyBorder="1" applyProtection="1">
      <protection hidden="1"/>
    </xf>
    <xf numFmtId="0" fontId="0" fillId="2" borderId="0" xfId="0" applyFill="1" applyBorder="1" applyAlignment="1">
      <alignment horizontal="left" indent="2"/>
    </xf>
    <xf numFmtId="37" fontId="0" fillId="3" borderId="0" xfId="0" applyNumberFormat="1" applyFill="1" applyBorder="1" applyProtection="1">
      <protection locked="0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0" borderId="0" xfId="0" quotePrefix="1" applyFont="1"/>
    <xf numFmtId="0" fontId="0" fillId="2" borderId="0" xfId="0" applyFill="1" applyBorder="1" applyAlignment="1">
      <alignment horizontal="left"/>
    </xf>
    <xf numFmtId="37" fontId="0" fillId="3" borderId="9" xfId="0" applyNumberFormat="1" applyFill="1" applyBorder="1" applyProtection="1">
      <protection locked="0"/>
    </xf>
    <xf numFmtId="37" fontId="0" fillId="3" borderId="10" xfId="0" applyNumberFormat="1" applyFill="1" applyBorder="1" applyProtection="1">
      <protection locked="0"/>
    </xf>
    <xf numFmtId="0" fontId="4" fillId="2" borderId="0" xfId="0" applyFont="1" applyFill="1" applyBorder="1" applyAlignment="1" applyProtection="1">
      <alignment horizontal="left"/>
      <protection hidden="1"/>
    </xf>
    <xf numFmtId="0" fontId="6" fillId="4" borderId="0" xfId="0" applyFont="1" applyFill="1" applyAlignment="1"/>
    <xf numFmtId="0" fontId="0" fillId="0" borderId="0" xfId="0" applyBorder="1" applyAlignment="1">
      <alignment horizontal="center"/>
    </xf>
    <xf numFmtId="0" fontId="10" fillId="0" borderId="0" xfId="0" applyFont="1"/>
    <xf numFmtId="0" fontId="0" fillId="0" borderId="11" xfId="0" applyBorder="1"/>
    <xf numFmtId="0" fontId="10" fillId="0" borderId="0" xfId="0" quotePrefix="1" applyFont="1"/>
    <xf numFmtId="9" fontId="0" fillId="0" borderId="11" xfId="2" applyFont="1" applyBorder="1"/>
    <xf numFmtId="0" fontId="10" fillId="0" borderId="7" xfId="0" applyFont="1" applyBorder="1"/>
    <xf numFmtId="0" fontId="10" fillId="0" borderId="0" xfId="0" applyFont="1" applyFill="1" applyBorder="1"/>
    <xf numFmtId="0" fontId="10" fillId="0" borderId="0" xfId="0" applyFont="1" applyFill="1" applyBorder="1" applyAlignment="1">
      <alignment horizontal="left" indent="1"/>
    </xf>
    <xf numFmtId="9" fontId="11" fillId="0" borderId="0" xfId="2" applyFont="1" applyAlignment="1">
      <alignment horizontal="left"/>
    </xf>
    <xf numFmtId="167" fontId="0" fillId="3" borderId="9" xfId="1" applyNumberFormat="1" applyFont="1" applyFill="1" applyBorder="1" applyProtection="1">
      <protection locked="0"/>
    </xf>
    <xf numFmtId="167" fontId="0" fillId="3" borderId="12" xfId="1" applyNumberFormat="1" applyFon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0" fontId="12" fillId="0" borderId="0" xfId="0" applyFont="1" applyAlignment="1">
      <alignment horizontal="left"/>
    </xf>
    <xf numFmtId="0" fontId="0" fillId="0" borderId="13" xfId="0" applyBorder="1" applyAlignment="1" applyProtection="1">
      <alignment horizontal="center"/>
    </xf>
    <xf numFmtId="0" fontId="0" fillId="0" borderId="0" xfId="0" applyProtection="1"/>
    <xf numFmtId="0" fontId="4" fillId="0" borderId="0" xfId="0" applyFont="1" applyProtection="1"/>
    <xf numFmtId="0" fontId="2" fillId="0" borderId="0" xfId="0" quotePrefix="1" applyFont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left"/>
    </xf>
    <xf numFmtId="167" fontId="0" fillId="3" borderId="9" xfId="1" applyNumberFormat="1" applyFont="1" applyFill="1" applyBorder="1" applyProtection="1"/>
    <xf numFmtId="0" fontId="0" fillId="2" borderId="0" xfId="0" applyFill="1" applyBorder="1" applyAlignment="1" applyProtection="1">
      <alignment horizontal="left" indent="1"/>
    </xf>
    <xf numFmtId="37" fontId="0" fillId="3" borderId="10" xfId="0" applyNumberFormat="1" applyFill="1" applyBorder="1" applyProtection="1"/>
    <xf numFmtId="37" fontId="0" fillId="3" borderId="9" xfId="0" applyNumberFormat="1" applyFill="1" applyBorder="1" applyProtection="1"/>
    <xf numFmtId="0" fontId="4" fillId="2" borderId="5" xfId="0" applyFont="1" applyFill="1" applyBorder="1" applyProtection="1"/>
    <xf numFmtId="41" fontId="0" fillId="3" borderId="7" xfId="0" applyNumberFormat="1" applyFill="1" applyBorder="1" applyProtection="1"/>
    <xf numFmtId="0" fontId="0" fillId="2" borderId="0" xfId="0" applyFill="1" applyBorder="1" applyAlignment="1" applyProtection="1">
      <alignment horizontal="left" indent="2"/>
    </xf>
    <xf numFmtId="37" fontId="0" fillId="3" borderId="0" xfId="0" applyNumberFormat="1" applyFill="1" applyBorder="1" applyProtection="1"/>
    <xf numFmtId="167" fontId="0" fillId="3" borderId="12" xfId="1" applyNumberFormat="1" applyFont="1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5" fontId="0" fillId="3" borderId="9" xfId="0" applyNumberFormat="1" applyFill="1" applyBorder="1" applyAlignment="1" applyProtection="1">
      <alignment horizontal="left"/>
      <protection locked="0"/>
    </xf>
    <xf numFmtId="5" fontId="0" fillId="3" borderId="9" xfId="0" applyNumberFormat="1" applyFill="1" applyBorder="1" applyAlignment="1" applyProtection="1">
      <alignment horizontal="left" indent="1"/>
      <protection locked="0"/>
    </xf>
    <xf numFmtId="0" fontId="0" fillId="2" borderId="0" xfId="0" applyFill="1" applyBorder="1" applyAlignment="1">
      <alignment horizontal="left" inden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7" xfId="0" quotePrefix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6" fillId="4" borderId="0" xfId="0" applyFont="1" applyFill="1" applyAlignment="1">
      <alignment horizontal="left"/>
    </xf>
    <xf numFmtId="49" fontId="0" fillId="5" borderId="6" xfId="0" applyNumberFormat="1" applyFill="1" applyBorder="1" applyAlignment="1" applyProtection="1">
      <alignment horizontal="left"/>
      <protection locked="0"/>
    </xf>
    <xf numFmtId="49" fontId="0" fillId="5" borderId="7" xfId="0" applyNumberFormat="1" applyFill="1" applyBorder="1" applyAlignment="1" applyProtection="1">
      <alignment horizontal="left"/>
      <protection locked="0"/>
    </xf>
    <xf numFmtId="49" fontId="0" fillId="5" borderId="8" xfId="0" applyNumberFormat="1" applyFill="1" applyBorder="1" applyAlignment="1" applyProtection="1">
      <alignment horizontal="left"/>
      <protection locked="0"/>
    </xf>
    <xf numFmtId="49" fontId="0" fillId="5" borderId="14" xfId="0" applyNumberFormat="1" applyFill="1" applyBorder="1" applyAlignment="1" applyProtection="1">
      <alignment horizontal="left"/>
      <protection locked="0"/>
    </xf>
    <xf numFmtId="49" fontId="0" fillId="5" borderId="13" xfId="0" applyNumberFormat="1" applyFill="1" applyBorder="1" applyAlignment="1" applyProtection="1">
      <alignment horizontal="left"/>
      <protection locked="0"/>
    </xf>
    <xf numFmtId="49" fontId="0" fillId="5" borderId="15" xfId="0" applyNumberFormat="1" applyFill="1" applyBorder="1" applyAlignment="1" applyProtection="1">
      <alignment horizontal="left"/>
      <protection locked="0"/>
    </xf>
    <xf numFmtId="0" fontId="7" fillId="4" borderId="4" xfId="0" applyNumberFormat="1" applyFont="1" applyFill="1" applyBorder="1" applyAlignment="1">
      <alignment horizontal="left" vertical="center" wrapText="1"/>
    </xf>
    <xf numFmtId="0" fontId="7" fillId="4" borderId="0" xfId="0" applyNumberFormat="1" applyFont="1" applyFill="1" applyBorder="1" applyAlignment="1">
      <alignment horizontal="left" vertical="center" wrapText="1"/>
    </xf>
    <xf numFmtId="0" fontId="3" fillId="6" borderId="14" xfId="0" applyNumberFormat="1" applyFont="1" applyFill="1" applyBorder="1" applyAlignment="1">
      <alignment horizontal="left" vertical="center"/>
    </xf>
    <xf numFmtId="0" fontId="3" fillId="6" borderId="13" xfId="0" applyNumberFormat="1" applyFont="1" applyFill="1" applyBorder="1" applyAlignment="1">
      <alignment horizontal="left" vertical="center"/>
    </xf>
    <xf numFmtId="0" fontId="3" fillId="6" borderId="15" xfId="0" applyNumberFormat="1" applyFont="1" applyFill="1" applyBorder="1" applyAlignment="1">
      <alignment horizontal="left" vertical="center"/>
    </xf>
    <xf numFmtId="0" fontId="9" fillId="7" borderId="6" xfId="0" applyNumberFormat="1" applyFont="1" applyFill="1" applyBorder="1" applyAlignment="1">
      <alignment horizontal="left" vertical="center"/>
    </xf>
    <xf numFmtId="0" fontId="9" fillId="7" borderId="7" xfId="0" applyNumberFormat="1" applyFont="1" applyFill="1" applyBorder="1" applyAlignment="1">
      <alignment horizontal="left" vertical="center"/>
    </xf>
    <xf numFmtId="0" fontId="9" fillId="7" borderId="8" xfId="0" applyNumberFormat="1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/>
    <xf numFmtId="5" fontId="0" fillId="3" borderId="9" xfId="0" applyNumberFormat="1" applyFill="1" applyBorder="1" applyAlignment="1" applyProtection="1">
      <alignment horizontal="left"/>
    </xf>
    <xf numFmtId="49" fontId="0" fillId="5" borderId="6" xfId="0" applyNumberFormat="1" applyFill="1" applyBorder="1" applyAlignment="1" applyProtection="1">
      <alignment horizontal="left"/>
    </xf>
    <xf numFmtId="49" fontId="0" fillId="5" borderId="7" xfId="0" applyNumberFormat="1" applyFill="1" applyBorder="1" applyAlignment="1" applyProtection="1">
      <alignment horizontal="left"/>
    </xf>
    <xf numFmtId="49" fontId="0" fillId="5" borderId="8" xfId="0" applyNumberFormat="1" applyFill="1" applyBorder="1" applyAlignment="1" applyProtection="1">
      <alignment horizontal="left"/>
    </xf>
    <xf numFmtId="49" fontId="0" fillId="5" borderId="14" xfId="0" applyNumberFormat="1" applyFill="1" applyBorder="1" applyAlignment="1" applyProtection="1">
      <alignment horizontal="left"/>
    </xf>
    <xf numFmtId="49" fontId="0" fillId="5" borderId="13" xfId="0" applyNumberFormat="1" applyFill="1" applyBorder="1" applyAlignment="1" applyProtection="1">
      <alignment horizontal="left"/>
    </xf>
    <xf numFmtId="49" fontId="0" fillId="5" borderId="15" xfId="0" applyNumberFormat="1" applyFill="1" applyBorder="1" applyAlignment="1" applyProtection="1">
      <alignment horizontal="left"/>
    </xf>
    <xf numFmtId="9" fontId="0" fillId="0" borderId="13" xfId="2" applyFont="1" applyBorder="1" applyAlignment="1" applyProtection="1">
      <alignment horizontal="left"/>
    </xf>
    <xf numFmtId="0" fontId="2" fillId="2" borderId="7" xfId="0" quotePrefix="1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left" indent="1"/>
    </xf>
    <xf numFmtId="5" fontId="0" fillId="3" borderId="9" xfId="0" applyNumberFormat="1" applyFill="1" applyBorder="1" applyAlignment="1" applyProtection="1">
      <alignment horizontal="left" indent="1"/>
    </xf>
    <xf numFmtId="0" fontId="3" fillId="0" borderId="0" xfId="0" applyFont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Protection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CDF9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33"/>
  <sheetViews>
    <sheetView showGridLines="0" workbookViewId="0">
      <selection sqref="A1:E1"/>
    </sheetView>
  </sheetViews>
  <sheetFormatPr defaultRowHeight="12.75" x14ac:dyDescent="0.2"/>
  <cols>
    <col min="1" max="1" width="5.140625" customWidth="1"/>
    <col min="2" max="2" width="3.140625" customWidth="1"/>
    <col min="3" max="3" width="32.28515625" customWidth="1"/>
    <col min="4" max="4" width="15.140625" customWidth="1"/>
    <col min="5" max="5" width="2" customWidth="1"/>
    <col min="6" max="6" width="11.7109375" bestFit="1" customWidth="1"/>
    <col min="7" max="7" width="2.140625" customWidth="1"/>
    <col min="8" max="8" width="11.7109375" bestFit="1" customWidth="1"/>
    <col min="9" max="9" width="2.42578125" customWidth="1"/>
    <col min="11" max="11" width="7" customWidth="1"/>
    <col min="12" max="12" width="9.140625" hidden="1" customWidth="1"/>
    <col min="29" max="29" width="7.7109375" customWidth="1"/>
    <col min="30" max="30" width="9.140625" hidden="1" customWidth="1"/>
  </cols>
  <sheetData>
    <row r="1" spans="1:30" ht="19.5" x14ac:dyDescent="0.4">
      <c r="A1" s="68" t="s">
        <v>7</v>
      </c>
      <c r="B1" s="68"/>
      <c r="C1" s="68"/>
      <c r="D1" s="68"/>
      <c r="E1" s="68"/>
      <c r="F1" s="24"/>
      <c r="AD1" s="26" t="s">
        <v>16</v>
      </c>
    </row>
    <row r="2" spans="1:30" ht="15" customHeight="1" thickBot="1" x14ac:dyDescent="0.25">
      <c r="A2" s="1" t="s">
        <v>0</v>
      </c>
      <c r="C2" s="69"/>
      <c r="D2" s="70"/>
      <c r="E2" s="70"/>
      <c r="F2" s="71"/>
      <c r="AD2" s="27">
        <f>COUNTIF(A12:Z200,"~*")</f>
        <v>0</v>
      </c>
    </row>
    <row r="3" spans="1:30" ht="15" customHeight="1" thickTop="1" x14ac:dyDescent="0.2">
      <c r="A3" s="1" t="s">
        <v>1</v>
      </c>
      <c r="C3" s="72"/>
      <c r="D3" s="73"/>
      <c r="E3" s="73"/>
      <c r="F3" s="74"/>
      <c r="AD3" s="26" t="s">
        <v>17</v>
      </c>
    </row>
    <row r="4" spans="1:30" ht="13.5" thickBot="1" x14ac:dyDescent="0.25">
      <c r="AD4" s="27">
        <f>COUNTIF(A12:Z200,"  ")</f>
        <v>12</v>
      </c>
    </row>
    <row r="5" spans="1:30" ht="13.5" thickTop="1" x14ac:dyDescent="0.2">
      <c r="A5" s="2" t="str">
        <f>IF(Sol.!C5="OFF","","Score:")</f>
        <v>Score:</v>
      </c>
      <c r="C5" s="33">
        <f>IF(Sol.!C5="OFF","",AD10)</f>
        <v>0</v>
      </c>
      <c r="AD5" s="28" t="s">
        <v>18</v>
      </c>
    </row>
    <row r="6" spans="1:30" ht="13.5" thickBot="1" x14ac:dyDescent="0.25">
      <c r="E6" s="2"/>
      <c r="G6" s="25"/>
      <c r="AD6" s="27">
        <f>COUNTIF(A12:Z200," ")</f>
        <v>0</v>
      </c>
    </row>
    <row r="7" spans="1:30" ht="13.5" thickTop="1" x14ac:dyDescent="0.2">
      <c r="A7" s="37" t="s">
        <v>37</v>
      </c>
      <c r="C7" s="86">
        <v>2</v>
      </c>
      <c r="D7" s="87"/>
      <c r="E7" s="87"/>
      <c r="G7" s="25"/>
      <c r="AD7" s="26" t="s">
        <v>19</v>
      </c>
    </row>
    <row r="8" spans="1:30" ht="13.5" customHeight="1" thickBot="1" x14ac:dyDescent="0.25">
      <c r="A8" s="75" t="s">
        <v>13</v>
      </c>
      <c r="B8" s="76"/>
      <c r="C8" s="76"/>
      <c r="D8" s="76"/>
      <c r="E8" s="76"/>
      <c r="F8" s="76"/>
      <c r="G8" s="76"/>
      <c r="H8" s="76"/>
      <c r="I8" s="76"/>
      <c r="AD8" s="27">
        <f>AD2+AD4+AD6</f>
        <v>12</v>
      </c>
    </row>
    <row r="9" spans="1:30" ht="13.5" customHeight="1" thickTop="1" x14ac:dyDescent="0.2">
      <c r="A9" s="77" t="s">
        <v>14</v>
      </c>
      <c r="B9" s="78"/>
      <c r="C9" s="78"/>
      <c r="D9" s="78"/>
      <c r="E9" s="78"/>
      <c r="F9" s="78"/>
      <c r="G9" s="78"/>
      <c r="H9" s="78"/>
      <c r="I9" s="79"/>
      <c r="AD9" s="26" t="s">
        <v>20</v>
      </c>
    </row>
    <row r="10" spans="1:30" ht="13.5" customHeight="1" thickBot="1" x14ac:dyDescent="0.25">
      <c r="A10" s="80" t="s">
        <v>15</v>
      </c>
      <c r="B10" s="81"/>
      <c r="C10" s="81"/>
      <c r="D10" s="81"/>
      <c r="E10" s="81"/>
      <c r="F10" s="81"/>
      <c r="G10" s="81"/>
      <c r="H10" s="81"/>
      <c r="I10" s="82"/>
      <c r="AD10" s="29">
        <f>(AD8-AD4-AD2)/AD8</f>
        <v>0</v>
      </c>
    </row>
    <row r="11" spans="1:30" ht="13.5" customHeight="1" thickTop="1" x14ac:dyDescent="0.2">
      <c r="A11" s="83" t="str">
        <f>IF(Sol.!C5="OFF","     ","A red asterisk (*) will appear in the column to the right of an incorrect answer.")</f>
        <v>A red asterisk (*) will appear in the column to the right of an incorrect answer.</v>
      </c>
      <c r="B11" s="84"/>
      <c r="C11" s="84"/>
      <c r="D11" s="84"/>
      <c r="E11" s="84"/>
      <c r="F11" s="84"/>
      <c r="G11" s="84"/>
      <c r="H11" s="84"/>
      <c r="I11" s="85"/>
      <c r="AD11" t="s">
        <v>21</v>
      </c>
    </row>
    <row r="12" spans="1:30" x14ac:dyDescent="0.2">
      <c r="A12" s="3"/>
      <c r="AD12" t="s">
        <v>22</v>
      </c>
    </row>
    <row r="13" spans="1:30" ht="12.95" customHeight="1" x14ac:dyDescent="0.2">
      <c r="A13" s="3"/>
      <c r="L13" s="100" t="s">
        <v>45</v>
      </c>
      <c r="AD13" t="s">
        <v>23</v>
      </c>
    </row>
    <row r="14" spans="1:30" x14ac:dyDescent="0.2">
      <c r="A14" s="19"/>
      <c r="B14" s="4"/>
      <c r="C14" s="5"/>
      <c r="D14" s="5"/>
      <c r="E14" s="5"/>
      <c r="F14" s="5"/>
      <c r="G14" s="5"/>
      <c r="H14" s="5"/>
      <c r="I14" s="6"/>
      <c r="L14" s="100" t="s">
        <v>44</v>
      </c>
      <c r="AD14" s="26" t="s">
        <v>24</v>
      </c>
    </row>
    <row r="15" spans="1:30" x14ac:dyDescent="0.2">
      <c r="B15" s="7"/>
      <c r="C15" s="65" t="s">
        <v>40</v>
      </c>
      <c r="D15" s="65"/>
      <c r="E15" s="65"/>
      <c r="F15" s="65"/>
      <c r="G15" s="65"/>
      <c r="H15" s="65"/>
      <c r="I15" s="8"/>
      <c r="L15" s="100" t="s">
        <v>43</v>
      </c>
      <c r="AD15" s="26" t="s">
        <v>25</v>
      </c>
    </row>
    <row r="16" spans="1:30" x14ac:dyDescent="0.2">
      <c r="B16" s="7"/>
      <c r="C16" s="64" t="s">
        <v>2</v>
      </c>
      <c r="D16" s="64"/>
      <c r="E16" s="64"/>
      <c r="F16" s="64"/>
      <c r="G16" s="64"/>
      <c r="H16" s="64"/>
      <c r="I16" s="8"/>
      <c r="L16" s="100" t="s">
        <v>46</v>
      </c>
      <c r="AD16" s="30" t="s">
        <v>26</v>
      </c>
    </row>
    <row r="17" spans="2:30" x14ac:dyDescent="0.2">
      <c r="B17" s="7"/>
      <c r="C17" s="65" t="s">
        <v>41</v>
      </c>
      <c r="D17" s="65"/>
      <c r="E17" s="65"/>
      <c r="F17" s="65"/>
      <c r="G17" s="65"/>
      <c r="H17" s="65"/>
      <c r="I17" s="8"/>
      <c r="L17" s="100" t="s">
        <v>42</v>
      </c>
    </row>
    <row r="18" spans="2:30" x14ac:dyDescent="0.2">
      <c r="B18" s="7"/>
      <c r="C18" s="66" t="s">
        <v>4</v>
      </c>
      <c r="D18" s="66"/>
      <c r="E18" s="67"/>
      <c r="F18" s="67"/>
      <c r="G18" s="67"/>
      <c r="H18" s="67"/>
      <c r="I18" s="8"/>
      <c r="L18" s="100"/>
    </row>
    <row r="19" spans="2:30" x14ac:dyDescent="0.2">
      <c r="B19" s="7"/>
      <c r="C19" s="9"/>
      <c r="D19" s="9"/>
      <c r="E19" s="9"/>
      <c r="F19" s="9"/>
      <c r="G19" s="9"/>
      <c r="H19" s="9"/>
      <c r="I19" s="8"/>
      <c r="AD19" s="31" t="s">
        <v>27</v>
      </c>
    </row>
    <row r="20" spans="2:30" ht="15" customHeight="1" x14ac:dyDescent="0.2">
      <c r="B20" s="7"/>
      <c r="C20" s="20" t="s">
        <v>3</v>
      </c>
      <c r="D20" s="20"/>
      <c r="E20" s="9"/>
      <c r="F20" s="9"/>
      <c r="G20" s="9"/>
      <c r="H20" s="34"/>
      <c r="I20" s="10" t="str">
        <f>IF(Sol.!$C$5="OFF","",IF(H20="","  ",IF(AND(H20&lt;&gt;"",H20&lt;&gt;Sol.!H20),"*"," ")))</f>
        <v xml:space="preserve">  </v>
      </c>
      <c r="AD20" s="31" t="s">
        <v>28</v>
      </c>
    </row>
    <row r="21" spans="2:30" ht="6" customHeight="1" x14ac:dyDescent="0.2">
      <c r="B21" s="7"/>
      <c r="C21" s="12"/>
      <c r="D21" s="12"/>
      <c r="E21" s="9"/>
      <c r="F21" s="9"/>
      <c r="G21" s="9"/>
      <c r="H21" s="9"/>
      <c r="I21" s="10"/>
      <c r="L21" s="100"/>
      <c r="AD21" s="31" t="s">
        <v>29</v>
      </c>
    </row>
    <row r="22" spans="2:30" ht="15" customHeight="1" x14ac:dyDescent="0.2">
      <c r="B22" s="7"/>
      <c r="C22" s="20" t="s">
        <v>5</v>
      </c>
      <c r="D22" s="20"/>
      <c r="E22" s="9"/>
      <c r="F22" s="9"/>
      <c r="G22" s="9"/>
      <c r="H22" s="9"/>
      <c r="I22" s="10"/>
      <c r="AD22" s="31" t="s">
        <v>30</v>
      </c>
    </row>
    <row r="23" spans="2:30" ht="15" customHeight="1" x14ac:dyDescent="0.2">
      <c r="B23" s="7"/>
      <c r="C23" s="62"/>
      <c r="D23" s="62"/>
      <c r="E23" s="23" t="str">
        <f>IF(Sol.!$C$5="OFF","",IF(C23="","  ",IF(AND(C23&lt;&gt;"",C23&lt;&gt;Sol.!C23),"*"," ")))</f>
        <v xml:space="preserve">  </v>
      </c>
      <c r="F23" s="34"/>
      <c r="G23" s="13" t="str">
        <f>IF(Sol.!$C$5="OFF","",IF(F23="","  ",IF(AND(F23&lt;&gt;"",F23&lt;&gt;Sol.!F23),"*"," ")))</f>
        <v xml:space="preserve">  </v>
      </c>
      <c r="H23" s="9"/>
      <c r="I23" s="10"/>
      <c r="AD23" s="31" t="s">
        <v>31</v>
      </c>
    </row>
    <row r="24" spans="2:30" ht="15" customHeight="1" x14ac:dyDescent="0.2">
      <c r="B24" s="7"/>
      <c r="C24" s="62"/>
      <c r="D24" s="62"/>
      <c r="E24" s="23" t="str">
        <f>IF(Sol.!$C$5="OFF","",IF(C24="","  ",IF(AND(C24&lt;&gt;"",C24&lt;&gt;Sol.!C24),"*"," ")))</f>
        <v xml:space="preserve">  </v>
      </c>
      <c r="F24" s="22"/>
      <c r="G24" s="13" t="str">
        <f>IF(Sol.!$C$5="OFF","",IF(F24="","  ",IF(AND(F24&lt;&gt;"",F24&lt;&gt;Sol.!F24),"*"," ")))</f>
        <v xml:space="preserve">  </v>
      </c>
      <c r="H24" s="9"/>
      <c r="I24" s="10"/>
      <c r="AD24" s="31" t="s">
        <v>32</v>
      </c>
    </row>
    <row r="25" spans="2:30" ht="15" customHeight="1" x14ac:dyDescent="0.2">
      <c r="B25" s="7"/>
      <c r="C25" s="63" t="s">
        <v>8</v>
      </c>
      <c r="D25" s="63"/>
      <c r="E25" s="9"/>
      <c r="F25" s="9"/>
      <c r="G25" s="9"/>
      <c r="H25" s="21"/>
      <c r="I25" s="10" t="str">
        <f>IF(Sol.!$C$5="OFF","",IF(H25="","  ",IF(AND(H25&lt;&gt;"",H25&lt;&gt;Sol.!H25),"*"," ")))</f>
        <v xml:space="preserve">  </v>
      </c>
      <c r="AD25" s="31" t="s">
        <v>33</v>
      </c>
    </row>
    <row r="26" spans="2:30" ht="6" customHeight="1" x14ac:dyDescent="0.2">
      <c r="B26" s="7"/>
      <c r="C26" s="12"/>
      <c r="D26" s="12"/>
      <c r="E26" s="9"/>
      <c r="F26" s="9"/>
      <c r="G26" s="9"/>
      <c r="H26" s="9"/>
      <c r="I26" s="10"/>
      <c r="AD26" s="32" t="s">
        <v>34</v>
      </c>
    </row>
    <row r="27" spans="2:30" ht="15" customHeight="1" x14ac:dyDescent="0.2">
      <c r="B27" s="7"/>
      <c r="C27" s="20" t="s">
        <v>6</v>
      </c>
      <c r="D27" s="9"/>
      <c r="E27" s="9"/>
      <c r="F27" s="9"/>
      <c r="G27" s="9"/>
      <c r="H27" s="9"/>
      <c r="I27" s="11"/>
      <c r="AD27" s="31" t="s">
        <v>35</v>
      </c>
    </row>
    <row r="28" spans="2:30" ht="15" customHeight="1" x14ac:dyDescent="0.2">
      <c r="B28" s="7"/>
      <c r="C28" s="62"/>
      <c r="D28" s="62"/>
      <c r="E28" s="23" t="str">
        <f>IF(Sol.!$C$5="OFF","",IF(C28="","  ",IF(AND(C28&lt;&gt;"",C28&lt;&gt;Sol.!C28),"*"," ")))</f>
        <v xml:space="preserve">  </v>
      </c>
      <c r="F28" s="9"/>
      <c r="G28" s="13"/>
      <c r="H28" s="36"/>
      <c r="I28" s="10" t="str">
        <f>IF(Sol.!$C$5="OFF","",IF(H28="","  ",IF(AND(H28&lt;&gt;"",H28&lt;&gt;Sol.!H28),"*"," ")))</f>
        <v xml:space="preserve">  </v>
      </c>
      <c r="AD28" s="32" t="s">
        <v>36</v>
      </c>
    </row>
    <row r="29" spans="2:30" ht="6" customHeight="1" x14ac:dyDescent="0.2">
      <c r="B29" s="7"/>
      <c r="C29" s="63"/>
      <c r="D29" s="63"/>
      <c r="E29" s="9"/>
      <c r="F29" s="9"/>
      <c r="G29" s="13"/>
      <c r="H29" s="5"/>
      <c r="I29" s="10"/>
    </row>
    <row r="30" spans="2:30" ht="15" customHeight="1" x14ac:dyDescent="0.2">
      <c r="B30" s="7"/>
      <c r="C30" s="61"/>
      <c r="D30" s="61"/>
      <c r="E30" s="23" t="str">
        <f>IF(Sol.!$C$5="OFF","",IF(C30="","  ",IF(AND(C30&lt;&gt;"",C30&lt;&gt;Sol.!C30),"*"," ")))</f>
        <v xml:space="preserve">  </v>
      </c>
      <c r="F30" s="9"/>
      <c r="G30" s="23"/>
      <c r="H30" s="34"/>
      <c r="I30" s="10" t="str">
        <f>IF(Sol.!$C$5="OFF","",IF(H30="","  ",IF(AND(H30&lt;&gt;"",H30&lt;&gt;Sol.!H30),"*"," ")))</f>
        <v xml:space="preserve">  </v>
      </c>
    </row>
    <row r="31" spans="2:30" ht="15" customHeight="1" x14ac:dyDescent="0.2">
      <c r="B31" s="7"/>
      <c r="C31" s="48" t="s">
        <v>38</v>
      </c>
      <c r="D31" s="14"/>
      <c r="E31" s="9"/>
      <c r="F31" s="9"/>
      <c r="G31" s="9"/>
      <c r="H31" s="15"/>
      <c r="I31" s="10" t="str">
        <f>IF(Sol.!$C$5="OFF","",IF(H31="","  ",IF(AND(H31&lt;&gt;"",H31&lt;&gt;Sol.!H31),"*"," ")))</f>
        <v xml:space="preserve">  </v>
      </c>
    </row>
    <row r="32" spans="2:30" ht="15" customHeight="1" thickBot="1" x14ac:dyDescent="0.25">
      <c r="B32" s="7"/>
      <c r="C32" s="47" t="s">
        <v>39</v>
      </c>
      <c r="D32" s="9"/>
      <c r="E32" s="9"/>
      <c r="F32" s="9"/>
      <c r="G32" s="9"/>
      <c r="H32" s="35"/>
      <c r="I32" s="10" t="str">
        <f>IF(Sol.!$C$5="OFF","",IF(H32="","  ",IF(AND(H32&lt;&gt;"",H32&lt;&gt;Sol.!H32),"*"," ")))</f>
        <v xml:space="preserve">  </v>
      </c>
    </row>
    <row r="33" spans="2:9" ht="13.5" thickTop="1" x14ac:dyDescent="0.2">
      <c r="B33" s="16"/>
      <c r="C33" s="17"/>
      <c r="D33" s="17"/>
      <c r="E33" s="17"/>
      <c r="F33" s="17"/>
      <c r="G33" s="17"/>
      <c r="H33" s="17"/>
      <c r="I33" s="18"/>
    </row>
  </sheetData>
  <sheetProtection password="EF22" sheet="1" objects="1" scenarios="1"/>
  <mergeCells count="18">
    <mergeCell ref="A1:E1"/>
    <mergeCell ref="C2:F2"/>
    <mergeCell ref="C3:F3"/>
    <mergeCell ref="C23:D23"/>
    <mergeCell ref="A8:I8"/>
    <mergeCell ref="A9:I9"/>
    <mergeCell ref="A10:I10"/>
    <mergeCell ref="A11:I11"/>
    <mergeCell ref="C15:H15"/>
    <mergeCell ref="C7:E7"/>
    <mergeCell ref="C30:D30"/>
    <mergeCell ref="C28:D28"/>
    <mergeCell ref="C29:D29"/>
    <mergeCell ref="C16:H16"/>
    <mergeCell ref="C17:H17"/>
    <mergeCell ref="C18:H18"/>
    <mergeCell ref="C25:D25"/>
    <mergeCell ref="C24:D24"/>
  </mergeCells>
  <phoneticPr fontId="0" type="noConversion"/>
  <dataValidations xWindow="655" yWindow="402" count="8">
    <dataValidation allowBlank="1" showErrorMessage="1" prompt="Enter cash outflows as negative numbers." sqref="H28 F24"/>
    <dataValidation allowBlank="1" showInputMessage="1" showErrorMessage="1" prompt="Enter the formula or amount of the sum of the cash flows from the three activities." sqref="H30"/>
    <dataValidation allowBlank="1" showInputMessage="1" showErrorMessage="1" prompt="Enter cash outflows as negative numbers." sqref="H25 F23"/>
    <dataValidation allowBlank="1" showErrorMessage="1" prompt="Add the beginning cash balance to the net change in cash during the year." sqref="H32"/>
    <dataValidation type="list" allowBlank="1" showInputMessage="1" showErrorMessage="1" prompt="Select your answer from the drop-down list." sqref="C23:D23">
      <formula1>$L$13:$L$17</formula1>
    </dataValidation>
    <dataValidation type="list" allowBlank="1" showErrorMessage="1" prompt="Select your answer from the drop-down list." sqref="C30:D30">
      <formula1>$L$13:$L$17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type="list" allowBlank="1" showErrorMessage="1" prompt="Select your answer from the drop-down list." sqref="C24:D24 C28:D28">
      <formula1>$L$13:$L$17</formula1>
    </dataValidation>
  </dataValidations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35"/>
  <sheetViews>
    <sheetView showGridLines="0" tabSelected="1" workbookViewId="0">
      <selection activeCell="C2" sqref="C2:F2"/>
    </sheetView>
  </sheetViews>
  <sheetFormatPr defaultRowHeight="12.75" x14ac:dyDescent="0.2"/>
  <cols>
    <col min="1" max="1" width="5.140625" customWidth="1"/>
    <col min="2" max="2" width="3.140625" customWidth="1"/>
    <col min="3" max="3" width="32.28515625" customWidth="1"/>
    <col min="4" max="4" width="15.140625" customWidth="1"/>
    <col min="5" max="5" width="2" customWidth="1"/>
    <col min="6" max="6" width="11.85546875" bestFit="1" customWidth="1"/>
    <col min="7" max="7" width="2.140625" customWidth="1"/>
    <col min="8" max="8" width="11.7109375" bestFit="1" customWidth="1"/>
    <col min="9" max="9" width="2.42578125" customWidth="1"/>
    <col min="11" max="11" width="7" customWidth="1"/>
    <col min="12" max="12" width="11.140625" hidden="1" customWidth="1"/>
    <col min="29" max="29" width="5.7109375" customWidth="1"/>
    <col min="30" max="30" width="9.140625" hidden="1" customWidth="1"/>
  </cols>
  <sheetData>
    <row r="1" spans="1:30" ht="19.5" x14ac:dyDescent="0.4">
      <c r="A1" s="68" t="s">
        <v>7</v>
      </c>
      <c r="B1" s="68"/>
      <c r="C1" s="68"/>
      <c r="D1" s="68"/>
      <c r="E1" s="68"/>
      <c r="F1" s="24"/>
      <c r="AD1" s="26" t="s">
        <v>16</v>
      </c>
    </row>
    <row r="2" spans="1:30" ht="15" customHeight="1" thickBot="1" x14ac:dyDescent="0.25">
      <c r="A2" s="1" t="s">
        <v>0</v>
      </c>
      <c r="C2" s="89" t="s">
        <v>9</v>
      </c>
      <c r="D2" s="90"/>
      <c r="E2" s="90"/>
      <c r="F2" s="91"/>
      <c r="AD2" s="27">
        <f>COUNTIF(A12:Z200,"~*")</f>
        <v>0</v>
      </c>
    </row>
    <row r="3" spans="1:30" ht="15" customHeight="1" thickTop="1" x14ac:dyDescent="0.2">
      <c r="A3" s="1" t="s">
        <v>1</v>
      </c>
      <c r="C3" s="92"/>
      <c r="D3" s="93"/>
      <c r="E3" s="93"/>
      <c r="F3" s="94"/>
      <c r="AD3" s="26" t="s">
        <v>17</v>
      </c>
    </row>
    <row r="4" spans="1:30" ht="13.5" customHeight="1" thickBot="1" x14ac:dyDescent="0.25">
      <c r="A4" s="2" t="s">
        <v>10</v>
      </c>
      <c r="C4" s="95" t="s">
        <v>11</v>
      </c>
      <c r="D4" s="95"/>
      <c r="E4" s="95"/>
      <c r="F4" s="95"/>
      <c r="AD4" s="27">
        <f>COUNTIF(A12:Z200,"  ")</f>
        <v>2</v>
      </c>
    </row>
    <row r="5" spans="1:30" ht="13.5" customHeight="1" thickTop="1" x14ac:dyDescent="0.2">
      <c r="A5" s="2" t="s">
        <v>12</v>
      </c>
      <c r="C5" s="38" t="str">
        <f>IF('Pr. 1-4'!C7=100200,"OFF","ON")</f>
        <v>ON</v>
      </c>
      <c r="D5" s="39"/>
      <c r="E5" s="39"/>
      <c r="F5" s="39"/>
      <c r="AD5" s="28" t="s">
        <v>18</v>
      </c>
    </row>
    <row r="6" spans="1:30" ht="13.5" customHeight="1" thickBot="1" x14ac:dyDescent="0.25">
      <c r="E6" s="2"/>
      <c r="G6" s="25"/>
      <c r="AD6" s="27">
        <f>COUNTIF(A12:Z200," ")</f>
        <v>1</v>
      </c>
    </row>
    <row r="7" spans="1:30" ht="13.5" customHeight="1" thickTop="1" x14ac:dyDescent="0.2">
      <c r="E7" s="2"/>
      <c r="G7" s="25"/>
      <c r="AD7" s="26" t="s">
        <v>19</v>
      </c>
    </row>
    <row r="8" spans="1:30" ht="13.5" customHeight="1" thickBot="1" x14ac:dyDescent="0.25">
      <c r="A8" s="75" t="s">
        <v>13</v>
      </c>
      <c r="B8" s="76"/>
      <c r="C8" s="76"/>
      <c r="D8" s="76"/>
      <c r="E8" s="76"/>
      <c r="F8" s="76"/>
      <c r="G8" s="76"/>
      <c r="H8" s="76"/>
      <c r="I8" s="76"/>
      <c r="AD8" s="27">
        <f>AD2+AD4+AD6</f>
        <v>3</v>
      </c>
    </row>
    <row r="9" spans="1:30" ht="13.5" customHeight="1" thickTop="1" x14ac:dyDescent="0.2">
      <c r="A9" s="77" t="s">
        <v>14</v>
      </c>
      <c r="B9" s="78"/>
      <c r="C9" s="78"/>
      <c r="D9" s="78"/>
      <c r="E9" s="78"/>
      <c r="F9" s="78"/>
      <c r="G9" s="78"/>
      <c r="H9" s="78"/>
      <c r="I9" s="79"/>
      <c r="AD9" s="26" t="s">
        <v>20</v>
      </c>
    </row>
    <row r="10" spans="1:30" ht="13.5" customHeight="1" thickBot="1" x14ac:dyDescent="0.25">
      <c r="A10" s="80" t="s">
        <v>15</v>
      </c>
      <c r="B10" s="81"/>
      <c r="C10" s="81"/>
      <c r="D10" s="81"/>
      <c r="E10" s="81"/>
      <c r="F10" s="81"/>
      <c r="G10" s="81"/>
      <c r="H10" s="81"/>
      <c r="I10" s="82"/>
      <c r="AD10" s="29">
        <f>(AD8-AD4-AD2)/AD8</f>
        <v>0.33</v>
      </c>
    </row>
    <row r="11" spans="1:30" ht="13.5" customHeight="1" thickTop="1" x14ac:dyDescent="0.2">
      <c r="A11" s="83" t="str">
        <f>IF(Sol.!C5="OFF","     ","A red asterisk (*) will appear in the column to the right of an incorrect answer.")</f>
        <v>A red asterisk (*) will appear in the column to the right of an incorrect answer.</v>
      </c>
      <c r="B11" s="84"/>
      <c r="C11" s="84"/>
      <c r="D11" s="84"/>
      <c r="E11" s="84"/>
      <c r="F11" s="84"/>
      <c r="G11" s="84"/>
      <c r="H11" s="84"/>
      <c r="I11" s="85"/>
      <c r="AD11" t="s">
        <v>21</v>
      </c>
    </row>
    <row r="12" spans="1:30" x14ac:dyDescent="0.2">
      <c r="A12" s="3"/>
      <c r="AD12" t="s">
        <v>22</v>
      </c>
    </row>
    <row r="13" spans="1:30" x14ac:dyDescent="0.2">
      <c r="A13" s="40"/>
      <c r="B13" s="39"/>
      <c r="C13" s="39"/>
      <c r="D13" s="39"/>
      <c r="E13" s="39"/>
      <c r="F13" s="39"/>
      <c r="G13" s="39"/>
      <c r="H13" s="39"/>
      <c r="I13" s="39"/>
      <c r="L13" s="100" t="s">
        <v>45</v>
      </c>
      <c r="AD13" t="s">
        <v>23</v>
      </c>
    </row>
    <row r="14" spans="1:30" x14ac:dyDescent="0.2">
      <c r="A14" s="41"/>
      <c r="B14" s="42"/>
      <c r="C14" s="43"/>
      <c r="D14" s="43"/>
      <c r="E14" s="43"/>
      <c r="F14" s="43"/>
      <c r="G14" s="43"/>
      <c r="H14" s="43"/>
      <c r="I14" s="44"/>
      <c r="L14" s="100" t="s">
        <v>44</v>
      </c>
      <c r="AD14" s="26" t="s">
        <v>24</v>
      </c>
    </row>
    <row r="15" spans="1:30" x14ac:dyDescent="0.2">
      <c r="A15" s="39"/>
      <c r="B15" s="45"/>
      <c r="C15" s="65" t="s">
        <v>40</v>
      </c>
      <c r="D15" s="65"/>
      <c r="E15" s="65"/>
      <c r="F15" s="65"/>
      <c r="G15" s="65"/>
      <c r="H15" s="65"/>
      <c r="I15" s="46"/>
      <c r="L15" s="100" t="s">
        <v>43</v>
      </c>
      <c r="AD15" s="26" t="s">
        <v>25</v>
      </c>
    </row>
    <row r="16" spans="1:30" x14ac:dyDescent="0.2">
      <c r="A16" s="39"/>
      <c r="B16" s="45"/>
      <c r="C16" s="65" t="s">
        <v>2</v>
      </c>
      <c r="D16" s="65"/>
      <c r="E16" s="65"/>
      <c r="F16" s="65"/>
      <c r="G16" s="65"/>
      <c r="H16" s="65"/>
      <c r="I16" s="46"/>
      <c r="L16" s="100" t="s">
        <v>46</v>
      </c>
      <c r="AD16" s="30" t="s">
        <v>26</v>
      </c>
    </row>
    <row r="17" spans="1:30" x14ac:dyDescent="0.2">
      <c r="A17" s="39"/>
      <c r="B17" s="45"/>
      <c r="C17" s="65" t="s">
        <v>41</v>
      </c>
      <c r="D17" s="65"/>
      <c r="E17" s="65"/>
      <c r="F17" s="65"/>
      <c r="G17" s="65"/>
      <c r="H17" s="65"/>
      <c r="I17" s="46"/>
      <c r="L17" s="100" t="s">
        <v>42</v>
      </c>
    </row>
    <row r="18" spans="1:30" x14ac:dyDescent="0.2">
      <c r="A18" s="39"/>
      <c r="B18" s="45"/>
      <c r="C18" s="96" t="s">
        <v>4</v>
      </c>
      <c r="D18" s="96"/>
      <c r="E18" s="97"/>
      <c r="F18" s="97"/>
      <c r="G18" s="97"/>
      <c r="H18" s="97"/>
      <c r="I18" s="46"/>
    </row>
    <row r="19" spans="1:30" x14ac:dyDescent="0.2">
      <c r="A19" s="39"/>
      <c r="B19" s="45"/>
      <c r="C19" s="47"/>
      <c r="D19" s="47"/>
      <c r="E19" s="47"/>
      <c r="F19" s="47"/>
      <c r="G19" s="47"/>
      <c r="H19" s="47"/>
      <c r="I19" s="46"/>
      <c r="AD19" s="31" t="s">
        <v>27</v>
      </c>
    </row>
    <row r="20" spans="1:30" ht="15" customHeight="1" x14ac:dyDescent="0.2">
      <c r="A20" s="39"/>
      <c r="B20" s="45"/>
      <c r="C20" s="48" t="s">
        <v>3</v>
      </c>
      <c r="D20" s="48"/>
      <c r="E20" s="47"/>
      <c r="F20" s="47"/>
      <c r="G20" s="47"/>
      <c r="H20" s="49">
        <v>26024</v>
      </c>
      <c r="I20" s="10"/>
      <c r="AD20" s="31" t="s">
        <v>28</v>
      </c>
    </row>
    <row r="21" spans="1:30" ht="6" customHeight="1" x14ac:dyDescent="0.2">
      <c r="A21" s="39"/>
      <c r="B21" s="45"/>
      <c r="C21" s="50"/>
      <c r="D21" s="50"/>
      <c r="E21" s="47"/>
      <c r="F21" s="47"/>
      <c r="G21" s="47"/>
      <c r="H21" s="47"/>
      <c r="I21" s="10"/>
      <c r="AD21" s="31" t="s">
        <v>29</v>
      </c>
    </row>
    <row r="22" spans="1:30" ht="15" customHeight="1" x14ac:dyDescent="0.2">
      <c r="A22" s="39"/>
      <c r="B22" s="45"/>
      <c r="C22" s="48" t="s">
        <v>5</v>
      </c>
      <c r="D22" s="48"/>
      <c r="E22" s="47"/>
      <c r="F22" s="47"/>
      <c r="G22" s="47"/>
      <c r="H22" s="47"/>
      <c r="I22" s="10"/>
      <c r="AD22" s="31" t="s">
        <v>30</v>
      </c>
    </row>
    <row r="23" spans="1:30" ht="15" customHeight="1" x14ac:dyDescent="0.2">
      <c r="A23" s="39"/>
      <c r="B23" s="45"/>
      <c r="C23" s="99" t="s">
        <v>46</v>
      </c>
      <c r="D23" s="99"/>
      <c r="E23" s="23"/>
      <c r="F23" s="49">
        <v>-13796</v>
      </c>
      <c r="G23" s="13"/>
      <c r="H23" s="47"/>
      <c r="I23" s="10" t="str">
        <f>IF(OR(H23="",H23=Sol.!G55),"","*")</f>
        <v/>
      </c>
      <c r="AD23" s="31" t="s">
        <v>31</v>
      </c>
    </row>
    <row r="24" spans="1:30" ht="15" customHeight="1" x14ac:dyDescent="0.2">
      <c r="A24" s="39"/>
      <c r="B24" s="45"/>
      <c r="C24" s="99" t="s">
        <v>42</v>
      </c>
      <c r="D24" s="99"/>
      <c r="E24" s="23"/>
      <c r="F24" s="51">
        <v>-9915</v>
      </c>
      <c r="G24" s="13"/>
      <c r="H24" s="47"/>
      <c r="I24" s="10" t="str">
        <f>IF(OR(H24="",H24=Sol.!G56),"","*")</f>
        <v/>
      </c>
      <c r="AD24" s="31" t="s">
        <v>32</v>
      </c>
    </row>
    <row r="25" spans="1:30" ht="15" customHeight="1" x14ac:dyDescent="0.2">
      <c r="A25" s="39"/>
      <c r="B25" s="45"/>
      <c r="C25" s="98" t="s">
        <v>8</v>
      </c>
      <c r="D25" s="98"/>
      <c r="E25" s="47"/>
      <c r="F25" s="47"/>
      <c r="G25" s="47"/>
      <c r="H25" s="52">
        <f>F23+F24</f>
        <v>-23711</v>
      </c>
      <c r="I25" s="10"/>
      <c r="AD25" s="31" t="s">
        <v>33</v>
      </c>
    </row>
    <row r="26" spans="1:30" ht="6" customHeight="1" x14ac:dyDescent="0.2">
      <c r="A26" s="39"/>
      <c r="B26" s="45"/>
      <c r="C26" s="50"/>
      <c r="D26" s="50"/>
      <c r="E26" s="47"/>
      <c r="F26" s="47"/>
      <c r="G26" s="47"/>
      <c r="H26" s="47"/>
      <c r="I26" s="10"/>
      <c r="AD26" s="32" t="s">
        <v>34</v>
      </c>
    </row>
    <row r="27" spans="1:30" ht="15" customHeight="1" x14ac:dyDescent="0.2">
      <c r="A27" s="39"/>
      <c r="B27" s="45"/>
      <c r="C27" s="48" t="s">
        <v>6</v>
      </c>
      <c r="D27" s="47"/>
      <c r="E27" s="47"/>
      <c r="F27" s="47"/>
      <c r="G27" s="47"/>
      <c r="H27" s="47"/>
      <c r="I27" s="53"/>
      <c r="AD27" s="31" t="s">
        <v>35</v>
      </c>
    </row>
    <row r="28" spans="1:30" ht="15" customHeight="1" x14ac:dyDescent="0.2">
      <c r="A28" s="39"/>
      <c r="B28" s="45"/>
      <c r="C28" s="99" t="s">
        <v>43</v>
      </c>
      <c r="D28" s="99"/>
      <c r="E28" s="23"/>
      <c r="F28" s="47"/>
      <c r="G28" s="13" t="str">
        <f>IF(Sol.!$C$5="OFF","",IF(F28="","  ",IF(AND(F28&lt;&gt;"",F28&lt;&gt;Sol.!F28),"*"," ")))</f>
        <v xml:space="preserve">  </v>
      </c>
      <c r="H28" s="54">
        <v>-4111</v>
      </c>
      <c r="I28" s="46"/>
      <c r="AD28" s="32" t="s">
        <v>36</v>
      </c>
    </row>
    <row r="29" spans="1:30" ht="6" customHeight="1" x14ac:dyDescent="0.2">
      <c r="A29" s="39"/>
      <c r="B29" s="45"/>
      <c r="C29" s="98"/>
      <c r="D29" s="98"/>
      <c r="E29" s="47"/>
      <c r="F29" s="47"/>
      <c r="G29" s="13" t="str">
        <f>IF(OR(F29="",F29=Sol.!E60),"","*")</f>
        <v/>
      </c>
      <c r="H29" s="43"/>
      <c r="I29" s="10" t="str">
        <f>IF(Sol.!$C$5="OFF","",IF(H29="","  ",IF(AND(H29&lt;&gt;"",H29&lt;&gt;Sol.!H29),"*"," ")))</f>
        <v xml:space="preserve">  </v>
      </c>
    </row>
    <row r="30" spans="1:30" ht="15" customHeight="1" x14ac:dyDescent="0.2">
      <c r="A30" s="39"/>
      <c r="B30" s="45"/>
      <c r="C30" s="88" t="s">
        <v>45</v>
      </c>
      <c r="D30" s="88"/>
      <c r="E30" s="23"/>
      <c r="F30" s="47"/>
      <c r="G30" s="23" t="str">
        <f>IF(Sol.!$C$5="OFF","",IF(C30="","  ",IF(AND(C30&lt;&gt;"",C30&lt;&gt;Sol.!C30),"*"," ")))</f>
        <v xml:space="preserve"> </v>
      </c>
      <c r="H30" s="49">
        <f>SUM(H20:H28)</f>
        <v>-1798</v>
      </c>
      <c r="I30" s="10"/>
    </row>
    <row r="31" spans="1:30" ht="15" customHeight="1" x14ac:dyDescent="0.2">
      <c r="A31" s="39"/>
      <c r="B31" s="45"/>
      <c r="C31" s="101" t="s">
        <v>47</v>
      </c>
      <c r="D31" s="55"/>
      <c r="E31" s="47"/>
      <c r="F31" s="47"/>
      <c r="G31" s="47"/>
      <c r="H31" s="56">
        <v>18347</v>
      </c>
      <c r="I31" s="10"/>
    </row>
    <row r="32" spans="1:30" ht="15" customHeight="1" thickBot="1" x14ac:dyDescent="0.25">
      <c r="A32" s="39"/>
      <c r="B32" s="45"/>
      <c r="C32" s="102" t="s">
        <v>48</v>
      </c>
      <c r="D32" s="47"/>
      <c r="E32" s="47"/>
      <c r="F32" s="47"/>
      <c r="G32" s="47"/>
      <c r="H32" s="57">
        <f>H30+H31</f>
        <v>16549</v>
      </c>
      <c r="I32" s="10"/>
    </row>
    <row r="33" spans="1:9" ht="13.5" thickTop="1" x14ac:dyDescent="0.2">
      <c r="A33" s="39"/>
      <c r="B33" s="58"/>
      <c r="C33" s="59"/>
      <c r="D33" s="59"/>
      <c r="E33" s="59"/>
      <c r="F33" s="59"/>
      <c r="G33" s="59"/>
      <c r="H33" s="59"/>
      <c r="I33" s="60"/>
    </row>
    <row r="34" spans="1:9" x14ac:dyDescent="0.2">
      <c r="A34" s="39"/>
      <c r="B34" s="39"/>
      <c r="C34" s="39"/>
      <c r="D34" s="39"/>
      <c r="E34" s="39"/>
      <c r="F34" s="39"/>
      <c r="G34" s="39"/>
      <c r="H34" s="39"/>
      <c r="I34" s="39"/>
    </row>
    <row r="35" spans="1:9" x14ac:dyDescent="0.2">
      <c r="A35" s="39"/>
      <c r="B35" s="39"/>
      <c r="C35" s="39"/>
      <c r="D35" s="39"/>
      <c r="E35" s="39"/>
      <c r="F35" s="39"/>
      <c r="G35" s="39"/>
      <c r="H35" s="39"/>
      <c r="I35" s="39"/>
    </row>
  </sheetData>
  <sheetProtection password="A5B9" sheet="1" objects="1" scenarios="1"/>
  <mergeCells count="18">
    <mergeCell ref="C16:H16"/>
    <mergeCell ref="C17:H17"/>
    <mergeCell ref="C18:H18"/>
    <mergeCell ref="C29:D29"/>
    <mergeCell ref="C23:D23"/>
    <mergeCell ref="C24:D24"/>
    <mergeCell ref="C25:D25"/>
    <mergeCell ref="C28:D28"/>
    <mergeCell ref="C30:D30"/>
    <mergeCell ref="A1:E1"/>
    <mergeCell ref="C2:F2"/>
    <mergeCell ref="C3:F3"/>
    <mergeCell ref="C4:F4"/>
    <mergeCell ref="A8:I8"/>
    <mergeCell ref="A9:I9"/>
    <mergeCell ref="A10:I10"/>
    <mergeCell ref="A11:I11"/>
    <mergeCell ref="C15:H15"/>
  </mergeCells>
  <phoneticPr fontId="0" type="noConversion"/>
  <dataValidations count="9">
    <dataValidation allowBlank="1" showInputMessage="1" showErrorMessage="1" prompt="Enter the formula or amount of the sum of the cash flows from the three activities." sqref="H30"/>
    <dataValidation allowBlank="1" showInputMessage="1" showErrorMessage="1" prompt="Enter cash outflows as negative numbers." sqref="F23 H25"/>
    <dataValidation allowBlank="1" showErrorMessage="1" prompt="Add the beginning cash balance to the net change in cash during the year." sqref="H32"/>
    <dataValidation type="list" allowBlank="1" showInputMessage="1" showErrorMessage="1" prompt="Select your answer from the drop-down list." sqref="C23:D23">
      <formula1>$L$13:$L$17</formula1>
    </dataValidation>
    <dataValidation allowBlank="1" showErrorMessage="1" prompt="Enter cash outflows as negative numbers." sqref="F24 H28"/>
    <dataValidation type="list" allowBlank="1" showErrorMessage="1" prompt="Select your answer from the drop-down list." sqref="C30:D30">
      <formula1>$L$13:$L$17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ErrorMessage="1" sqref="C5"/>
    <dataValidation type="list" allowBlank="1" showErrorMessage="1" prompt="Select your answer from the drop-down list." sqref="C24:D24 C28:D28">
      <formula1>$L$13:$L$17</formula1>
    </dataValidation>
  </dataValidation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Pr. 1-4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8e by Mark Sears</dc:creator>
  <cp:lastModifiedBy>Mark Sears</cp:lastModifiedBy>
  <dcterms:created xsi:type="dcterms:W3CDTF">2003-04-02T14:20:56Z</dcterms:created>
  <dcterms:modified xsi:type="dcterms:W3CDTF">2016-08-24T00:50:30Z</dcterms:modified>
</cp:coreProperties>
</file>