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k\Documents\Survey 8e Excel\Chapter 02\"/>
    </mc:Choice>
  </mc:AlternateContent>
  <bookViews>
    <workbookView xWindow="30" yWindow="120" windowWidth="19440" windowHeight="9105" activeTab="1"/>
  </bookViews>
  <sheets>
    <sheet name="Ex. 2-17" sheetId="1" r:id="rId1"/>
    <sheet name="Sol." sheetId="3" r:id="rId2"/>
  </sheets>
  <calcPr calcId="152511" fullPrecision="0"/>
</workbook>
</file>

<file path=xl/calcChain.xml><?xml version="1.0" encoding="utf-8"?>
<calcChain xmlns="http://schemas.openxmlformats.org/spreadsheetml/2006/main">
  <c r="M27" i="1" l="1"/>
  <c r="L27" i="3"/>
  <c r="L28" i="3" s="1"/>
  <c r="C5" i="3"/>
  <c r="G26" i="1"/>
  <c r="K24" i="1"/>
  <c r="M28" i="1"/>
  <c r="K23" i="1"/>
  <c r="K25" i="1"/>
  <c r="G28" i="1"/>
  <c r="G23" i="1"/>
  <c r="G25" i="1"/>
  <c r="G20" i="1"/>
  <c r="A11" i="3"/>
  <c r="A5" i="1" l="1"/>
  <c r="K26" i="1"/>
  <c r="A11" i="1"/>
  <c r="M28" i="3"/>
  <c r="M20" i="1"/>
  <c r="G22" i="1"/>
  <c r="K22" i="1"/>
  <c r="G24" i="1"/>
  <c r="AD4" i="1" l="1"/>
  <c r="AD6" i="1"/>
  <c r="AD6" i="3"/>
  <c r="AD2" i="3"/>
  <c r="AD4" i="3"/>
  <c r="AD2" i="1"/>
  <c r="AD8" i="1" l="1"/>
  <c r="AD10" i="1" s="1"/>
  <c r="C5" i="1" s="1"/>
  <c r="AD8" i="3"/>
  <c r="AD10" i="3" s="1"/>
</calcChain>
</file>

<file path=xl/comments1.xml><?xml version="1.0" encoding="utf-8"?>
<comments xmlns="http://schemas.openxmlformats.org/spreadsheetml/2006/main">
  <authors>
    <author>Craig Pence</author>
  </authors>
  <commentList>
    <comment ref="C22" authorId="0" shapeId="0">
      <text>
        <r>
          <rPr>
            <sz val="8"/>
            <color indexed="81"/>
            <rFont val="Tahoma"/>
            <family val="2"/>
          </rPr>
          <t>List expenses in descending order by amount, largest to smallest, with the exception of Miscellaneous Expense, which always appears last.</t>
        </r>
      </text>
    </comment>
  </commentList>
</comments>
</file>

<file path=xl/comments2.xml><?xml version="1.0" encoding="utf-8"?>
<comments xmlns="http://schemas.openxmlformats.org/spreadsheetml/2006/main">
  <authors>
    <author>Craig Pence</author>
  </authors>
  <commentList>
    <comment ref="C22" authorId="0" shapeId="0">
      <text>
        <r>
          <rPr>
            <sz val="8"/>
            <color indexed="81"/>
            <rFont val="Tahoma"/>
            <family val="2"/>
          </rPr>
          <t>List expenses in descending order by amount, largest to smallest, with the exception of Miscellaneous Expense, which always appears last.</t>
        </r>
      </text>
    </comment>
  </commentList>
</comments>
</file>

<file path=xl/sharedStrings.xml><?xml version="1.0" encoding="utf-8"?>
<sst xmlns="http://schemas.openxmlformats.org/spreadsheetml/2006/main" count="100" uniqueCount="49">
  <si>
    <t>Name:</t>
  </si>
  <si>
    <t>Section:</t>
  </si>
  <si>
    <t>Income Statement</t>
  </si>
  <si>
    <t>Rent expense</t>
  </si>
  <si>
    <t>Miscellaneous expense</t>
  </si>
  <si>
    <t>Net income</t>
  </si>
  <si>
    <t>Salaries expense</t>
  </si>
  <si>
    <t>Interest expense</t>
  </si>
  <si>
    <t>Revenues:</t>
  </si>
  <si>
    <t>Expenses:</t>
  </si>
  <si>
    <t>Total expenses</t>
  </si>
  <si>
    <t>Net loss</t>
  </si>
  <si>
    <t>SOLUTION</t>
  </si>
  <si>
    <t>Utilities expense</t>
  </si>
  <si>
    <t>Exercise 2-17</t>
  </si>
  <si>
    <t>Sales commissions</t>
  </si>
  <si>
    <t>* represents an incorrect N answer  =COUNTIF(A14:H27,"~*")</t>
  </si>
  <si>
    <t>"  " represents an unanswered N box - counts as an incorrect.  =COUNTIF(A14:H27,"  ")</t>
  </si>
  <si>
    <t>" " represents a correct blank answer or N answer  =COUNTIF(A14:H27," ")</t>
  </si>
  <si>
    <t>Total  SUM(AV13:AV15)</t>
  </si>
  <si>
    <t>Percentage  =AD6/AD8</t>
  </si>
  <si>
    <t>Notes:</t>
  </si>
  <si>
    <t>* represents an incorrect N answer</t>
  </si>
  <si>
    <t>"  " represents an unanswered N box - counts as an incorrect.</t>
  </si>
  <si>
    <t>" " represents a correct blank answer or N answer</t>
  </si>
  <si>
    <t>Total number of answers = sum of above</t>
  </si>
  <si>
    <t>Conditional formatting might be used but wasn't here, to hide some of the error check return symbols. If A1 = "~*", then font = red, if something else, then font = background color.</t>
  </si>
  <si>
    <t>Steps:</t>
  </si>
  <si>
    <t>Open this sheet and macro sheet</t>
  </si>
  <si>
    <t>Open old templated, then change color palet to this sheet's</t>
  </si>
  <si>
    <t>Insert new header - change problem number and reformat</t>
  </si>
  <si>
    <t>Copy these formulas (column AD) to new sheet.</t>
  </si>
  <si>
    <t>Update to new edition's names and numbers</t>
  </si>
  <si>
    <t>Copy new error check formulas. For N-boxes</t>
  </si>
  <si>
    <t>=IF(sol.!$C$5="OFF","",IF(N77="","  ",IF(N77&lt;&gt;sol.!N77,"*"," ")))</t>
  </si>
  <si>
    <t>For B-Boxes</t>
  </si>
  <si>
    <t>=IF(sol.!$C$5="OFF","",IF(AC29&lt;&gt;sol.!AC29,"*"," "))</t>
  </si>
  <si>
    <t>Copy Score formula from this template to new sheet.</t>
  </si>
  <si>
    <t>=IF(sol.!$C$5="OFF","","Score:")</t>
  </si>
  <si>
    <t>=IF(sol.!$C$5="OFF","",AD10)</t>
  </si>
  <si>
    <t>Score:</t>
  </si>
  <si>
    <t>See student sheet for student's score</t>
  </si>
  <si>
    <t>Scoring: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</si>
  <si>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</si>
  <si>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</si>
  <si>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</si>
  <si>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Key Code:</t>
  </si>
  <si>
    <t>BIG MOUNTAIN REALTY, INC.</t>
  </si>
  <si>
    <t>For the Month Ended June 30, 20Y9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</si>
</sst>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$&quot;#,##0_);\(&quot;$&quot;#,##0\)"/>
    <numFmt numFmtId="44" formatCode="_(&quot;$&quot;* #,##0.00_);_(&quot;$&quot;* \(#,##0.00\);_(&quot;$&quot;* &quot;-&quot;??_);_(@_)"/>
    <numFmt numFmtId="166" formatCode="_(&quot;$&quot;* #,##0_);_(&quot;$&quot;* \(#,##0\);_(&quot;$&quot;* &quot;-&quot;??_);_(@_)"/>
  </numFmts>
  <fonts count="15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sz val="10"/>
      <name val="Arial Narrow"/>
      <family val="2"/>
    </font>
    <font>
      <sz val="10"/>
      <color indexed="10"/>
      <name val="Arial Narrow"/>
      <family val="2"/>
    </font>
    <font>
      <u val="double"/>
      <sz val="10"/>
      <color indexed="10"/>
      <name val="Arial"/>
      <family val="2"/>
    </font>
    <font>
      <i/>
      <sz val="12"/>
      <color indexed="9"/>
      <name val="Arial Black"/>
      <family val="2"/>
    </font>
    <font>
      <u/>
      <sz val="10"/>
      <name val="Arial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b/>
      <sz val="10"/>
      <color indexed="8"/>
      <name val="Arial"/>
      <family val="2"/>
    </font>
    <font>
      <sz val="8"/>
      <name val="Arial"/>
    </font>
    <font>
      <sz val="8"/>
      <color indexed="23"/>
      <name val="Arial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23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 applyAlignment="1" applyProtection="1">
      <alignment horizontal="left"/>
    </xf>
    <xf numFmtId="0" fontId="2" fillId="0" borderId="0" xfId="0" applyFont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2" fillId="0" borderId="0" xfId="0" quotePrefix="1" applyFont="1"/>
    <xf numFmtId="0" fontId="3" fillId="2" borderId="0" xfId="0" applyFont="1" applyFill="1" applyBorder="1" applyProtection="1">
      <protection hidden="1"/>
    </xf>
    <xf numFmtId="0" fontId="3" fillId="2" borderId="5" xfId="0" applyFont="1" applyFill="1" applyBorder="1" applyProtection="1">
      <protection hidden="1"/>
    </xf>
    <xf numFmtId="0" fontId="3" fillId="2" borderId="5" xfId="0" applyFont="1" applyFill="1" applyBorder="1"/>
    <xf numFmtId="37" fontId="0" fillId="3" borderId="9" xfId="0" applyNumberFormat="1" applyFill="1" applyBorder="1" applyProtection="1">
      <protection locked="0"/>
    </xf>
    <xf numFmtId="37" fontId="0" fillId="3" borderId="7" xfId="0" applyNumberFormat="1" applyFill="1" applyBorder="1" applyProtection="1">
      <protection locked="0"/>
    </xf>
    <xf numFmtId="37" fontId="0" fillId="3" borderId="0" xfId="0" applyNumberFormat="1" applyFill="1" applyBorder="1" applyProtection="1">
      <protection locked="0"/>
    </xf>
    <xf numFmtId="0" fontId="0" fillId="0" borderId="0" xfId="0" quotePrefix="1"/>
    <xf numFmtId="0" fontId="0" fillId="0" borderId="10" xfId="0" applyBorder="1"/>
    <xf numFmtId="0" fontId="5" fillId="0" borderId="0" xfId="0" quotePrefix="1" applyFont="1"/>
    <xf numFmtId="0" fontId="5" fillId="0" borderId="0" xfId="0" applyFont="1"/>
    <xf numFmtId="9" fontId="0" fillId="0" borderId="10" xfId="2" applyFont="1" applyBorder="1"/>
    <xf numFmtId="0" fontId="5" fillId="0" borderId="7" xfId="0" applyFont="1" applyBorder="1"/>
    <xf numFmtId="0" fontId="5" fillId="0" borderId="0" xfId="0" applyFont="1" applyFill="1" applyBorder="1"/>
    <xf numFmtId="0" fontId="0" fillId="0" borderId="0" xfId="0" quotePrefix="1" applyFill="1"/>
    <xf numFmtId="0" fontId="5" fillId="0" borderId="0" xfId="0" quotePrefix="1" applyFont="1" applyFill="1" applyBorder="1" applyAlignment="1">
      <alignment horizontal="left"/>
    </xf>
    <xf numFmtId="9" fontId="6" fillId="0" borderId="0" xfId="2" quotePrefix="1" applyFont="1" applyFill="1" applyBorder="1" applyAlignment="1">
      <alignment horizontal="left"/>
    </xf>
    <xf numFmtId="0" fontId="2" fillId="0" borderId="0" xfId="0" quotePrefix="1" applyFont="1" applyFill="1" applyBorder="1" applyAlignment="1">
      <alignment horizontal="left"/>
    </xf>
    <xf numFmtId="9" fontId="7" fillId="0" borderId="0" xfId="2" quotePrefix="1" applyFont="1" applyFill="1" applyBorder="1" applyAlignment="1">
      <alignment horizontal="left"/>
    </xf>
    <xf numFmtId="0" fontId="0" fillId="0" borderId="0" xfId="0" applyBorder="1" applyAlignment="1">
      <alignment horizontal="center"/>
    </xf>
    <xf numFmtId="166" fontId="0" fillId="3" borderId="11" xfId="1" applyNumberFormat="1" applyFont="1" applyFill="1" applyBorder="1" applyProtection="1">
      <protection locked="0"/>
    </xf>
    <xf numFmtId="166" fontId="0" fillId="3" borderId="12" xfId="1" applyNumberFormat="1" applyFont="1" applyFill="1" applyBorder="1" applyProtection="1">
      <protection locked="0"/>
    </xf>
    <xf numFmtId="0" fontId="13" fillId="0" borderId="0" xfId="0" applyFont="1" applyAlignment="1">
      <alignment horizontal="left"/>
    </xf>
    <xf numFmtId="0" fontId="0" fillId="2" borderId="0" xfId="0" applyFill="1" applyBorder="1" applyAlignment="1">
      <alignment horizontal="left" indent="1"/>
    </xf>
    <xf numFmtId="0" fontId="0" fillId="0" borderId="0" xfId="0" applyProtection="1"/>
    <xf numFmtId="0" fontId="2" fillId="0" borderId="0" xfId="0" quotePrefix="1" applyFont="1" applyProtection="1"/>
    <xf numFmtId="0" fontId="0" fillId="2" borderId="1" xfId="0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0" xfId="0" applyFill="1" applyBorder="1" applyProtection="1"/>
    <xf numFmtId="166" fontId="0" fillId="3" borderId="11" xfId="1" applyNumberFormat="1" applyFont="1" applyFill="1" applyBorder="1" applyProtection="1"/>
    <xf numFmtId="0" fontId="3" fillId="2" borderId="5" xfId="0" applyFont="1" applyFill="1" applyBorder="1" applyProtection="1"/>
    <xf numFmtId="37" fontId="0" fillId="3" borderId="9" xfId="0" applyNumberFormat="1" applyFill="1" applyBorder="1" applyProtection="1"/>
    <xf numFmtId="37" fontId="0" fillId="3" borderId="7" xfId="0" applyNumberFormat="1" applyFill="1" applyBorder="1" applyProtection="1"/>
    <xf numFmtId="0" fontId="0" fillId="2" borderId="0" xfId="0" applyFill="1" applyBorder="1" applyAlignment="1" applyProtection="1">
      <alignment horizontal="left" indent="1"/>
    </xf>
    <xf numFmtId="37" fontId="0" fillId="3" borderId="0" xfId="0" applyNumberFormat="1" applyFill="1" applyBorder="1" applyProtection="1"/>
    <xf numFmtId="166" fontId="0" fillId="3" borderId="12" xfId="1" applyNumberFormat="1" applyFont="1" applyFill="1" applyBorder="1" applyProtection="1"/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2" fillId="6" borderId="14" xfId="0" applyNumberFormat="1" applyFont="1" applyFill="1" applyBorder="1" applyAlignment="1">
      <alignment horizontal="left" vertical="center"/>
    </xf>
    <xf numFmtId="0" fontId="12" fillId="7" borderId="14" xfId="0" applyNumberFormat="1" applyFont="1" applyFill="1" applyBorder="1" applyAlignment="1">
      <alignment horizontal="left" vertical="center"/>
    </xf>
    <xf numFmtId="0" fontId="3" fillId="0" borderId="14" xfId="0" quotePrefix="1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14" fillId="0" borderId="0" xfId="0" applyFont="1" applyAlignment="1" applyProtection="1">
      <alignment horizontal="left"/>
    </xf>
    <xf numFmtId="0" fontId="0" fillId="0" borderId="0" xfId="0" applyAlignment="1" applyProtection="1"/>
    <xf numFmtId="9" fontId="7" fillId="0" borderId="0" xfId="2" quotePrefix="1" applyFont="1" applyFill="1" applyBorder="1" applyAlignment="1">
      <alignment horizontal="left"/>
    </xf>
    <xf numFmtId="0" fontId="0" fillId="0" borderId="0" xfId="0" applyAlignment="1"/>
    <xf numFmtId="5" fontId="0" fillId="3" borderId="15" xfId="0" applyNumberFormat="1" applyFill="1" applyBorder="1" applyAlignment="1" applyProtection="1">
      <alignment horizontal="left" indent="1"/>
      <protection locked="0"/>
    </xf>
    <xf numFmtId="0" fontId="2" fillId="2" borderId="0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5" fontId="0" fillId="3" borderId="13" xfId="0" applyNumberFormat="1" applyFill="1" applyBorder="1" applyAlignment="1" applyProtection="1">
      <alignment horizontal="left"/>
      <protection locked="0"/>
    </xf>
    <xf numFmtId="5" fontId="0" fillId="3" borderId="13" xfId="0" applyNumberFormat="1" applyFill="1" applyBorder="1" applyAlignment="1" applyProtection="1">
      <alignment horizontal="left" indent="1"/>
      <protection locked="0"/>
    </xf>
    <xf numFmtId="0" fontId="8" fillId="4" borderId="0" xfId="0" applyFont="1" applyFill="1" applyAlignment="1">
      <alignment horizontal="left"/>
    </xf>
    <xf numFmtId="49" fontId="0" fillId="5" borderId="14" xfId="0" applyNumberFormat="1" applyFill="1" applyBorder="1" applyAlignment="1" applyProtection="1">
      <alignment horizontal="left"/>
      <protection locked="0"/>
    </xf>
    <xf numFmtId="0" fontId="10" fillId="4" borderId="14" xfId="0" applyNumberFormat="1" applyFont="1" applyFill="1" applyBorder="1" applyAlignment="1">
      <alignment horizontal="left" vertical="center" wrapText="1"/>
    </xf>
    <xf numFmtId="5" fontId="0" fillId="3" borderId="13" xfId="0" applyNumberFormat="1" applyFill="1" applyBorder="1" applyAlignment="1" applyProtection="1">
      <alignment horizontal="left" indent="1"/>
    </xf>
    <xf numFmtId="5" fontId="0" fillId="3" borderId="13" xfId="0" applyNumberFormat="1" applyFill="1" applyBorder="1" applyAlignment="1" applyProtection="1">
      <alignment horizontal="left"/>
    </xf>
    <xf numFmtId="5" fontId="0" fillId="3" borderId="15" xfId="0" applyNumberFormat="1" applyFill="1" applyBorder="1" applyAlignment="1" applyProtection="1">
      <alignment horizontal="left" indent="1"/>
    </xf>
    <xf numFmtId="0" fontId="0" fillId="0" borderId="7" xfId="0" applyBorder="1" applyAlignment="1">
      <alignment horizontal="center"/>
    </xf>
    <xf numFmtId="0" fontId="0" fillId="0" borderId="7" xfId="0" applyBorder="1" applyAlignment="1"/>
    <xf numFmtId="9" fontId="9" fillId="0" borderId="2" xfId="2" applyFont="1" applyBorder="1" applyAlignment="1">
      <alignment horizontal="left"/>
    </xf>
    <xf numFmtId="0" fontId="2" fillId="2" borderId="0" xfId="0" applyFont="1" applyFill="1" applyBorder="1" applyAlignment="1" applyProtection="1">
      <alignment horizontal="center"/>
    </xf>
    <xf numFmtId="49" fontId="0" fillId="5" borderId="14" xfId="0" applyNumberFormat="1" applyFill="1" applyBorder="1" applyAlignment="1" applyProtection="1">
      <alignment horizontal="left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4E4E4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5E5E7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CCD1F8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CBC9F7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32"/>
  <sheetViews>
    <sheetView showGridLines="0" workbookViewId="0">
      <selection activeCell="C3" sqref="C3:J3"/>
    </sheetView>
  </sheetViews>
  <sheetFormatPr defaultRowHeight="12.75" x14ac:dyDescent="0.2"/>
  <cols>
    <col min="1" max="1" width="5.140625" customWidth="1"/>
    <col min="2" max="2" width="3.140625" customWidth="1"/>
    <col min="3" max="3" width="4.140625" customWidth="1"/>
    <col min="4" max="4" width="13.140625" customWidth="1"/>
    <col min="5" max="5" width="2.7109375" customWidth="1"/>
    <col min="6" max="6" width="10.7109375" customWidth="1"/>
    <col min="7" max="7" width="2.7109375" customWidth="1"/>
    <col min="8" max="8" width="10.7109375" customWidth="1"/>
    <col min="9" max="9" width="2.7109375" customWidth="1"/>
    <col min="10" max="10" width="10.7109375" customWidth="1"/>
    <col min="11" max="11" width="2.7109375" customWidth="1"/>
    <col min="12" max="12" width="10.7109375" customWidth="1"/>
    <col min="13" max="13" width="2.7109375" customWidth="1"/>
    <col min="14" max="14" width="12.42578125" customWidth="1"/>
    <col min="15" max="15" width="2.7109375" customWidth="1"/>
    <col min="18" max="18" width="8.85546875" customWidth="1"/>
    <col min="19" max="19" width="1.85546875" hidden="1" customWidth="1"/>
    <col min="29" max="29" width="6" customWidth="1"/>
    <col min="30" max="31" width="9.140625" hidden="1" customWidth="1"/>
  </cols>
  <sheetData>
    <row r="1" spans="1:30" ht="19.5" x14ac:dyDescent="0.4">
      <c r="A1" s="67" t="s">
        <v>14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AD1" s="19" t="s">
        <v>16</v>
      </c>
    </row>
    <row r="2" spans="1:30" ht="15" customHeight="1" thickBot="1" x14ac:dyDescent="0.25">
      <c r="A2" s="1" t="s">
        <v>0</v>
      </c>
      <c r="C2" s="68"/>
      <c r="D2" s="68"/>
      <c r="E2" s="68"/>
      <c r="F2" s="68"/>
      <c r="G2" s="68"/>
      <c r="H2" s="68"/>
      <c r="I2" s="68"/>
      <c r="J2" s="68"/>
      <c r="AD2" s="20">
        <f>COUNTIF(A14:Z2100,"~*")</f>
        <v>0</v>
      </c>
    </row>
    <row r="3" spans="1:30" ht="15" customHeight="1" thickTop="1" x14ac:dyDescent="0.2">
      <c r="A3" s="1" t="s">
        <v>1</v>
      </c>
      <c r="C3" s="68"/>
      <c r="D3" s="68"/>
      <c r="E3" s="68"/>
      <c r="F3" s="68"/>
      <c r="G3" s="68"/>
      <c r="H3" s="68"/>
      <c r="I3" s="68"/>
      <c r="J3" s="68"/>
      <c r="AD3" s="19" t="s">
        <v>17</v>
      </c>
    </row>
    <row r="4" spans="1:30" ht="13.5" customHeight="1" thickBot="1" x14ac:dyDescent="0.25">
      <c r="AD4" s="20">
        <f>COUNTIF(A14:HZ100,"  ")</f>
        <v>15</v>
      </c>
    </row>
    <row r="5" spans="1:30" ht="13.5" customHeight="1" thickTop="1" x14ac:dyDescent="0.2">
      <c r="A5" s="29" t="str">
        <f>IF(Sol.!$C$5="OFF","","Score:")</f>
        <v>Score:</v>
      </c>
      <c r="C5" s="60">
        <f>IF(Sol.!$C$5="OFF","",AD10)</f>
        <v>0</v>
      </c>
      <c r="D5" s="61"/>
      <c r="AD5" s="21" t="s">
        <v>18</v>
      </c>
    </row>
    <row r="6" spans="1:30" ht="13.5" customHeight="1" thickBot="1" x14ac:dyDescent="0.25">
      <c r="E6" s="2"/>
      <c r="G6" s="31"/>
      <c r="AD6" s="20">
        <f>COUNTIF(A14:Z100," ")</f>
        <v>0</v>
      </c>
    </row>
    <row r="7" spans="1:30" ht="13.5" customHeight="1" thickTop="1" x14ac:dyDescent="0.2">
      <c r="A7" s="34" t="s">
        <v>46</v>
      </c>
      <c r="C7" s="58">
        <v>2</v>
      </c>
      <c r="D7" s="59"/>
      <c r="E7" s="59"/>
      <c r="G7" s="31"/>
      <c r="AD7" s="22" t="s">
        <v>19</v>
      </c>
    </row>
    <row r="8" spans="1:30" ht="15.75" thickBot="1" x14ac:dyDescent="0.25">
      <c r="A8" s="69" t="s">
        <v>43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AD8" s="20">
        <f>AD2+AD4+AD6</f>
        <v>15</v>
      </c>
    </row>
    <row r="9" spans="1:30" ht="13.5" thickTop="1" x14ac:dyDescent="0.2">
      <c r="A9" s="54" t="s">
        <v>44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AD9" s="22" t="s">
        <v>20</v>
      </c>
    </row>
    <row r="10" spans="1:30" ht="13.5" thickBot="1" x14ac:dyDescent="0.25">
      <c r="A10" s="55" t="s">
        <v>45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AD10" s="23">
        <f>AD6/AD8</f>
        <v>0</v>
      </c>
    </row>
    <row r="11" spans="1:30" ht="13.5" thickTop="1" x14ac:dyDescent="0.2">
      <c r="A11" s="56" t="str">
        <f>IF(Sol.!C5="OFF","     ","A red asterisk (*) will appear in the column to the right of an incorrect answer.")</f>
        <v>A red asterisk (*) will appear in the column to the right of an incorrect answer.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AD11" t="s">
        <v>21</v>
      </c>
    </row>
    <row r="12" spans="1:30" ht="13.5" customHeight="1" x14ac:dyDescent="0.2">
      <c r="AD12" s="19" t="s">
        <v>22</v>
      </c>
    </row>
    <row r="13" spans="1:30" ht="12.75" customHeight="1" x14ac:dyDescent="0.2">
      <c r="AD13" s="19" t="s">
        <v>23</v>
      </c>
    </row>
    <row r="14" spans="1:30" x14ac:dyDescent="0.2">
      <c r="A14" s="12"/>
      <c r="B14" s="3"/>
      <c r="C14" s="4"/>
      <c r="D14" s="4"/>
      <c r="E14" s="4"/>
      <c r="F14" s="4"/>
      <c r="G14" s="4"/>
      <c r="H14" s="4"/>
      <c r="I14" s="4"/>
      <c r="J14" s="4"/>
      <c r="K14" s="4"/>
      <c r="L14" s="4"/>
      <c r="M14" s="5"/>
      <c r="AD14" s="19" t="s">
        <v>24</v>
      </c>
    </row>
    <row r="15" spans="1:30" x14ac:dyDescent="0.2">
      <c r="B15" s="6"/>
      <c r="C15" s="76" t="s">
        <v>47</v>
      </c>
      <c r="D15" s="76"/>
      <c r="E15" s="76"/>
      <c r="F15" s="76"/>
      <c r="G15" s="76"/>
      <c r="H15" s="76"/>
      <c r="I15" s="76"/>
      <c r="J15" s="76"/>
      <c r="K15" s="76"/>
      <c r="L15" s="76"/>
      <c r="M15" s="8"/>
      <c r="S15" t="s">
        <v>13</v>
      </c>
      <c r="AD15" t="s">
        <v>25</v>
      </c>
    </row>
    <row r="16" spans="1:30" x14ac:dyDescent="0.2">
      <c r="B16" s="6"/>
      <c r="C16" s="63" t="s">
        <v>2</v>
      </c>
      <c r="D16" s="63"/>
      <c r="E16" s="63"/>
      <c r="F16" s="63"/>
      <c r="G16" s="63"/>
      <c r="H16" s="63"/>
      <c r="I16" s="63"/>
      <c r="J16" s="63"/>
      <c r="K16" s="63"/>
      <c r="L16" s="63"/>
      <c r="M16" s="8"/>
      <c r="S16" t="s">
        <v>7</v>
      </c>
      <c r="AD16" s="24" t="s">
        <v>26</v>
      </c>
    </row>
    <row r="17" spans="2:31" x14ac:dyDescent="0.2">
      <c r="B17" s="6"/>
      <c r="C17" s="64" t="s">
        <v>48</v>
      </c>
      <c r="D17" s="64"/>
      <c r="E17" s="64"/>
      <c r="F17" s="64"/>
      <c r="G17" s="64"/>
      <c r="H17" s="64"/>
      <c r="I17" s="64"/>
      <c r="J17" s="64"/>
      <c r="K17" s="64"/>
      <c r="L17" s="64"/>
      <c r="M17" s="8"/>
      <c r="S17" t="s">
        <v>4</v>
      </c>
    </row>
    <row r="18" spans="2:31" x14ac:dyDescent="0.2">
      <c r="B18" s="6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S18" t="s">
        <v>15</v>
      </c>
    </row>
    <row r="19" spans="2:31" ht="15" customHeight="1" x14ac:dyDescent="0.2">
      <c r="B19" s="6"/>
      <c r="C19" s="7" t="s">
        <v>8</v>
      </c>
      <c r="D19" s="7"/>
      <c r="E19" s="7"/>
      <c r="F19" s="7"/>
      <c r="G19" s="7"/>
      <c r="H19" s="7"/>
      <c r="I19" s="7"/>
      <c r="J19" s="7"/>
      <c r="K19" s="7"/>
      <c r="L19" s="7"/>
      <c r="M19" s="8"/>
      <c r="S19" t="s">
        <v>6</v>
      </c>
      <c r="AD19" s="25" t="s">
        <v>27</v>
      </c>
    </row>
    <row r="20" spans="2:31" ht="15" customHeight="1" x14ac:dyDescent="0.2">
      <c r="B20" s="6"/>
      <c r="C20" s="62"/>
      <c r="D20" s="62"/>
      <c r="E20" s="62"/>
      <c r="F20" s="62"/>
      <c r="G20" s="13" t="str">
        <f>IF(Sol.!$C$5="OFF","",IF(C20="","  ",IF(C20&lt;&gt;Sol.!C20,"*"," ")))</f>
        <v xml:space="preserve">  </v>
      </c>
      <c r="H20" s="7"/>
      <c r="I20" s="7"/>
      <c r="J20" s="7"/>
      <c r="K20" s="7"/>
      <c r="L20" s="32"/>
      <c r="M20" s="14" t="str">
        <f>IF(Sol.!$C$5="OFF","",IF(L20="","  ",IF(L20&lt;&gt;Sol.!L20,"*"," ")))</f>
        <v xml:space="preserve">  </v>
      </c>
      <c r="S20" t="s">
        <v>3</v>
      </c>
      <c r="AD20" s="25" t="s">
        <v>28</v>
      </c>
    </row>
    <row r="21" spans="2:31" ht="15" customHeight="1" x14ac:dyDescent="0.2">
      <c r="B21" s="6"/>
      <c r="C21" s="7" t="s">
        <v>9</v>
      </c>
      <c r="D21" s="7"/>
      <c r="E21" s="7"/>
      <c r="F21" s="7"/>
      <c r="G21" s="7"/>
      <c r="H21" s="7"/>
      <c r="I21" s="7"/>
      <c r="J21" s="7"/>
      <c r="K21" s="7"/>
      <c r="L21" s="7"/>
      <c r="M21" s="15"/>
      <c r="S21" t="s">
        <v>5</v>
      </c>
      <c r="AD21" s="25" t="s">
        <v>29</v>
      </c>
    </row>
    <row r="22" spans="2:31" ht="15" customHeight="1" x14ac:dyDescent="0.2">
      <c r="B22" s="6"/>
      <c r="C22" s="62"/>
      <c r="D22" s="62"/>
      <c r="E22" s="62"/>
      <c r="F22" s="62"/>
      <c r="G22" s="13" t="str">
        <f>IF(Sol.!$C$5="OFF","",IF(C22="","  ",IF(C22&lt;&gt;Sol.!C22,"*"," ")))</f>
        <v xml:space="preserve">  </v>
      </c>
      <c r="H22" s="7"/>
      <c r="I22" s="7"/>
      <c r="J22" s="32"/>
      <c r="K22" s="13" t="str">
        <f>IF(Sol.!$C$5="OFF","",IF(J22="","  ",IF(J22&lt;&gt;Sol.!J22,"*"," ")))</f>
        <v xml:space="preserve">  </v>
      </c>
      <c r="L22" s="7"/>
      <c r="M22" s="8"/>
      <c r="S22" t="s">
        <v>11</v>
      </c>
      <c r="AD22" s="25" t="s">
        <v>30</v>
      </c>
    </row>
    <row r="23" spans="2:31" ht="15" customHeight="1" x14ac:dyDescent="0.2">
      <c r="B23" s="6"/>
      <c r="C23" s="66"/>
      <c r="D23" s="66"/>
      <c r="E23" s="66"/>
      <c r="F23" s="66"/>
      <c r="G23" s="13" t="str">
        <f>IF(Sol.!$C$5="OFF","",IF(C23="","  ",IF(C23&lt;&gt;Sol.!C23,"*"," ")))</f>
        <v xml:space="preserve">  </v>
      </c>
      <c r="H23" s="7"/>
      <c r="I23" s="7"/>
      <c r="J23" s="16"/>
      <c r="K23" s="13" t="str">
        <f>IF(Sol.!$C$5="OFF","",IF(J23="","  ",IF(J23&lt;&gt;Sol.!J23,"*"," ")))</f>
        <v xml:space="preserve">  </v>
      </c>
      <c r="L23" s="7"/>
      <c r="M23" s="8"/>
      <c r="AD23" s="25" t="s">
        <v>31</v>
      </c>
    </row>
    <row r="24" spans="2:31" ht="15" customHeight="1" x14ac:dyDescent="0.2">
      <c r="B24" s="6"/>
      <c r="C24" s="66"/>
      <c r="D24" s="66"/>
      <c r="E24" s="66"/>
      <c r="F24" s="66"/>
      <c r="G24" s="13" t="str">
        <f>IF(Sol.!$C$5="OFF","",IF(C24="","  ",IF(C24&lt;&gt;Sol.!C24,"*"," ")))</f>
        <v xml:space="preserve">  </v>
      </c>
      <c r="H24" s="7"/>
      <c r="I24" s="7"/>
      <c r="J24" s="16"/>
      <c r="K24" s="13" t="str">
        <f>IF(Sol.!$C$5="OFF","",IF(J24="","  ",IF(J24&lt;&gt;Sol.!J24,"*"," ")))</f>
        <v xml:space="preserve">  </v>
      </c>
      <c r="L24" s="7"/>
      <c r="M24" s="8"/>
      <c r="AD24" s="25" t="s">
        <v>32</v>
      </c>
    </row>
    <row r="25" spans="2:31" ht="15" customHeight="1" x14ac:dyDescent="0.2">
      <c r="B25" s="6"/>
      <c r="C25" s="66"/>
      <c r="D25" s="66"/>
      <c r="E25" s="66"/>
      <c r="F25" s="66"/>
      <c r="G25" s="13" t="str">
        <f>IF(Sol.!$C$5="OFF","",IF(C25="","  ",IF(C25&lt;&gt;Sol.!C25,"*"," ")))</f>
        <v xml:space="preserve">  </v>
      </c>
      <c r="H25" s="7"/>
      <c r="I25" s="7"/>
      <c r="J25" s="16"/>
      <c r="K25" s="13" t="str">
        <f>IF(Sol.!$C$5="OFF","",IF(J25="","  ",IF(J25&lt;&gt;Sol.!J25,"*"," ")))</f>
        <v xml:space="preserve">  </v>
      </c>
      <c r="L25" s="7"/>
      <c r="M25" s="8"/>
      <c r="AD25" s="25" t="s">
        <v>33</v>
      </c>
    </row>
    <row r="26" spans="2:31" ht="15" customHeight="1" x14ac:dyDescent="0.2">
      <c r="B26" s="6"/>
      <c r="C26" s="66"/>
      <c r="D26" s="66"/>
      <c r="E26" s="66"/>
      <c r="F26" s="66"/>
      <c r="G26" s="13" t="str">
        <f>IF(Sol.!$C$5="OFF","",IF(C26="","  ",IF(C26&lt;&gt;Sol.!C26,"*"," ")))</f>
        <v xml:space="preserve">  </v>
      </c>
      <c r="H26" s="7"/>
      <c r="I26" s="7"/>
      <c r="J26" s="17"/>
      <c r="K26" s="13" t="str">
        <f>IF(Sol.!$C$5="OFF","",IF(J26="","  ",IF(J26&lt;&gt;Sol.!J26,"*"," ")))</f>
        <v xml:space="preserve">  </v>
      </c>
      <c r="L26" s="7"/>
      <c r="M26" s="8"/>
      <c r="AD26" s="26" t="s">
        <v>34</v>
      </c>
    </row>
    <row r="27" spans="2:31" ht="15" customHeight="1" x14ac:dyDescent="0.2">
      <c r="B27" s="6"/>
      <c r="C27" s="35" t="s">
        <v>10</v>
      </c>
      <c r="D27" s="7"/>
      <c r="E27" s="7"/>
      <c r="F27" s="7"/>
      <c r="G27" s="7"/>
      <c r="H27" s="7"/>
      <c r="I27" s="7"/>
      <c r="J27" s="7"/>
      <c r="K27" s="7"/>
      <c r="L27" s="18"/>
      <c r="M27" s="14" t="str">
        <f>IF(Sol.!$C$5="OFF","",IF(L27="","  ",IF(L27&lt;&gt;Sol.!L27,"*"," ")))</f>
        <v xml:space="preserve">  </v>
      </c>
    </row>
    <row r="28" spans="2:31" ht="15" customHeight="1" thickBot="1" x14ac:dyDescent="0.25">
      <c r="B28" s="6"/>
      <c r="C28" s="65"/>
      <c r="D28" s="65"/>
      <c r="E28" s="65"/>
      <c r="F28" s="65"/>
      <c r="G28" s="13" t="str">
        <f>IF(Sol.!$C$5="OFF","",IF(C28="","  ",IF(C28&lt;&gt;Sol.!C28,"*"," ")))</f>
        <v xml:space="preserve">  </v>
      </c>
      <c r="H28" s="7"/>
      <c r="I28" s="7"/>
      <c r="J28" s="7"/>
      <c r="K28" s="7"/>
      <c r="L28" s="33"/>
      <c r="M28" s="14" t="str">
        <f>IF(Sol.!$C$5="OFF","",IF(L28="","  ",IF(L28&lt;&gt;Sol.!L28,"*"," ")))</f>
        <v xml:space="preserve">  </v>
      </c>
      <c r="AD28" s="25" t="s">
        <v>35</v>
      </c>
    </row>
    <row r="29" spans="2:31" ht="13.5" thickTop="1" x14ac:dyDescent="0.2"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1"/>
      <c r="AD29" s="27" t="s">
        <v>36</v>
      </c>
      <c r="AE29" s="28"/>
    </row>
    <row r="31" spans="2:31" x14ac:dyDescent="0.2">
      <c r="AD31" s="25" t="s">
        <v>37</v>
      </c>
    </row>
    <row r="32" spans="2:31" x14ac:dyDescent="0.2">
      <c r="AD32" s="29" t="s">
        <v>38</v>
      </c>
      <c r="AE32" s="30" t="s">
        <v>39</v>
      </c>
    </row>
  </sheetData>
  <sheetProtection password="EF22" sheet="1" objects="1" scenarios="1"/>
  <mergeCells count="19">
    <mergeCell ref="C28:F28"/>
    <mergeCell ref="C23:F23"/>
    <mergeCell ref="C24:F24"/>
    <mergeCell ref="C25:F25"/>
    <mergeCell ref="C26:F26"/>
    <mergeCell ref="A1:L1"/>
    <mergeCell ref="C2:J2"/>
    <mergeCell ref="C3:J3"/>
    <mergeCell ref="C20:F20"/>
    <mergeCell ref="A8:M8"/>
    <mergeCell ref="A9:M9"/>
    <mergeCell ref="A10:M10"/>
    <mergeCell ref="A11:M11"/>
    <mergeCell ref="C7:E7"/>
    <mergeCell ref="C5:D5"/>
    <mergeCell ref="C22:F22"/>
    <mergeCell ref="C15:L15"/>
    <mergeCell ref="C16:L16"/>
    <mergeCell ref="C17:L17"/>
  </mergeCells>
  <phoneticPr fontId="0" type="noConversion"/>
  <dataValidations count="7">
    <dataValidation allowBlank="1" showErrorMessage="1" prompt="Fees earned less total operating expenses." sqref="L28"/>
    <dataValidation type="list" allowBlank="1" showInputMessage="1" showErrorMessage="1" prompt="Select accounts from the drop-down list." sqref="C20:F20 C22:F22">
      <formula1>$S$15:$S$22</formula1>
    </dataValidation>
    <dataValidation type="list" allowBlank="1" showInputMessage="1" showErrorMessage="1" prompt="Select from the drop-down list. &quot;ON&quot; enables scoring, &quot;OFF&quot; turns scoring off. When set to &quot;ON,&quot; incorrect answers are marked with a red asterisk, and the student's percentage score is calculated and displayed on the student's answer sheet." sqref="G6:G7">
      <formula1>"ON, OFF"</formula1>
    </dataValidation>
    <dataValidation type="list" allowBlank="1" showInputMessage="1" showErrorMessage="1" sqref="C23:F26">
      <formula1>$S$15:$S$22</formula1>
    </dataValidation>
    <dataValidation type="list" allowBlank="1" showErrorMessage="1" sqref="C28:F28">
      <formula1>$S$15:$S$22</formula1>
    </dataValidation>
    <dataValidation allowBlank="1" showInputMessage="1" showErrorMessage="1" prompt="Enter the total of expenses as a negative value." sqref="L27"/>
    <dataValidation allowBlank="1" showInputMessage="1" showErrorMessage="1" prompt="Enter expense amounts in this column as positive values." sqref="J22"/>
  </dataValidations>
  <pageMargins left="0.75" right="0.75" top="1" bottom="1" header="0.5" footer="0.5"/>
  <pageSetup orientation="landscape" horizontalDpi="360" verticalDpi="36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32"/>
  <sheetViews>
    <sheetView showGridLines="0" tabSelected="1" workbookViewId="0">
      <selection activeCell="C2" sqref="C2:J2"/>
    </sheetView>
  </sheetViews>
  <sheetFormatPr defaultRowHeight="12.75" x14ac:dyDescent="0.2"/>
  <cols>
    <col min="1" max="1" width="5.140625" customWidth="1"/>
    <col min="2" max="2" width="3.140625" customWidth="1"/>
    <col min="3" max="3" width="4.140625" customWidth="1"/>
    <col min="4" max="4" width="13.140625" customWidth="1"/>
    <col min="5" max="5" width="2.7109375" customWidth="1"/>
    <col min="6" max="6" width="10.7109375" customWidth="1"/>
    <col min="7" max="7" width="2.7109375" customWidth="1"/>
    <col min="8" max="8" width="10.7109375" customWidth="1"/>
    <col min="9" max="9" width="2.7109375" customWidth="1"/>
    <col min="10" max="10" width="10.7109375" customWidth="1"/>
    <col min="11" max="11" width="2.7109375" customWidth="1"/>
    <col min="12" max="12" width="10.7109375" customWidth="1"/>
    <col min="13" max="13" width="2.7109375" customWidth="1"/>
    <col min="14" max="14" width="12.42578125" customWidth="1"/>
    <col min="15" max="15" width="2.7109375" customWidth="1"/>
    <col min="18" max="18" width="8.85546875" customWidth="1"/>
    <col min="19" max="19" width="2.5703125" hidden="1" customWidth="1"/>
    <col min="29" max="29" width="7.28515625" customWidth="1"/>
    <col min="30" max="31" width="9.140625" hidden="1" customWidth="1"/>
  </cols>
  <sheetData>
    <row r="1" spans="1:30" ht="19.5" x14ac:dyDescent="0.4">
      <c r="A1" s="67" t="s">
        <v>14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AD1" s="19" t="s">
        <v>16</v>
      </c>
    </row>
    <row r="2" spans="1:30" ht="15" customHeight="1" thickBot="1" x14ac:dyDescent="0.25">
      <c r="A2" s="1" t="s">
        <v>0</v>
      </c>
      <c r="C2" s="77" t="s">
        <v>12</v>
      </c>
      <c r="D2" s="77"/>
      <c r="E2" s="77"/>
      <c r="F2" s="77"/>
      <c r="G2" s="77"/>
      <c r="H2" s="77"/>
      <c r="I2" s="77"/>
      <c r="J2" s="77"/>
      <c r="AD2" s="20">
        <f>COUNTIF(A14:Z2100,"~*")</f>
        <v>0</v>
      </c>
    </row>
    <row r="3" spans="1:30" ht="15" customHeight="1" thickTop="1" x14ac:dyDescent="0.2">
      <c r="A3" s="1" t="s">
        <v>1</v>
      </c>
      <c r="C3" s="77"/>
      <c r="D3" s="77"/>
      <c r="E3" s="77"/>
      <c r="F3" s="77"/>
      <c r="G3" s="77"/>
      <c r="H3" s="77"/>
      <c r="I3" s="77"/>
      <c r="J3" s="77"/>
      <c r="AD3" s="19" t="s">
        <v>17</v>
      </c>
    </row>
    <row r="4" spans="1:30" ht="13.5" customHeight="1" thickBot="1" x14ac:dyDescent="0.25">
      <c r="A4" s="2" t="s">
        <v>40</v>
      </c>
      <c r="C4" s="75" t="s">
        <v>41</v>
      </c>
      <c r="D4" s="75"/>
      <c r="E4" s="75"/>
      <c r="F4" s="75"/>
      <c r="G4" s="75"/>
      <c r="H4" s="75"/>
      <c r="I4" s="75"/>
      <c r="J4" s="75"/>
      <c r="AD4" s="20">
        <f>COUNTIF(A14:HZ100,"  ")</f>
        <v>0</v>
      </c>
    </row>
    <row r="5" spans="1:30" ht="13.5" customHeight="1" thickTop="1" x14ac:dyDescent="0.2">
      <c r="A5" s="2" t="s">
        <v>42</v>
      </c>
      <c r="C5" s="73" t="str">
        <f>IF('Ex. 2-17'!C7=100200,"OFF","ON")</f>
        <v>ON</v>
      </c>
      <c r="D5" s="74"/>
      <c r="E5" s="74"/>
      <c r="F5" s="74"/>
      <c r="AD5" s="21" t="s">
        <v>18</v>
      </c>
    </row>
    <row r="6" spans="1:30" ht="13.5" customHeight="1" thickBot="1" x14ac:dyDescent="0.25">
      <c r="E6" s="2"/>
      <c r="G6" s="31"/>
      <c r="AD6" s="20">
        <f>COUNTIF(A14:Z100," ")</f>
        <v>1</v>
      </c>
    </row>
    <row r="7" spans="1:30" ht="13.5" customHeight="1" thickTop="1" x14ac:dyDescent="0.2">
      <c r="E7" s="2"/>
      <c r="G7" s="31"/>
      <c r="AD7" s="22" t="s">
        <v>19</v>
      </c>
    </row>
    <row r="8" spans="1:30" ht="15.75" thickBot="1" x14ac:dyDescent="0.25">
      <c r="A8" s="69" t="s">
        <v>43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AD8" s="20">
        <f>AD2+AD4+AD6</f>
        <v>1</v>
      </c>
    </row>
    <row r="9" spans="1:30" ht="13.5" thickTop="1" x14ac:dyDescent="0.2">
      <c r="A9" s="54" t="s">
        <v>44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AD9" s="22" t="s">
        <v>20</v>
      </c>
    </row>
    <row r="10" spans="1:30" ht="13.5" thickBot="1" x14ac:dyDescent="0.25">
      <c r="A10" s="55" t="s">
        <v>45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AD10" s="23">
        <f>AD6/AD8</f>
        <v>1</v>
      </c>
    </row>
    <row r="11" spans="1:30" ht="13.5" thickTop="1" x14ac:dyDescent="0.2">
      <c r="A11" s="56" t="str">
        <f>IF(Sol.!C5="OFF","     ","A red asterisk (*) will appear in the column to the right of an incorrect answer.")</f>
        <v>A red asterisk (*) will appear in the column to the right of an incorrect answer.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AD11" t="s">
        <v>21</v>
      </c>
    </row>
    <row r="12" spans="1:30" x14ac:dyDescent="0.2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AD12" s="19" t="s">
        <v>22</v>
      </c>
    </row>
    <row r="13" spans="1:30" x14ac:dyDescent="0.2">
      <c r="A13" s="36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AD13" s="19" t="s">
        <v>23</v>
      </c>
    </row>
    <row r="14" spans="1:30" x14ac:dyDescent="0.2">
      <c r="A14" s="37"/>
      <c r="B14" s="38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40"/>
      <c r="N14" s="36"/>
      <c r="AD14" s="19" t="s">
        <v>24</v>
      </c>
    </row>
    <row r="15" spans="1:30" x14ac:dyDescent="0.2">
      <c r="A15" s="36"/>
      <c r="B15" s="41"/>
      <c r="C15" s="76" t="s">
        <v>47</v>
      </c>
      <c r="D15" s="76"/>
      <c r="E15" s="76"/>
      <c r="F15" s="76"/>
      <c r="G15" s="76"/>
      <c r="H15" s="76"/>
      <c r="I15" s="76"/>
      <c r="J15" s="76"/>
      <c r="K15" s="76"/>
      <c r="L15" s="76"/>
      <c r="M15" s="42"/>
      <c r="N15" s="36"/>
      <c r="S15" t="s">
        <v>13</v>
      </c>
      <c r="AD15" t="s">
        <v>25</v>
      </c>
    </row>
    <row r="16" spans="1:30" x14ac:dyDescent="0.2">
      <c r="A16" s="36"/>
      <c r="B16" s="41"/>
      <c r="C16" s="76" t="s">
        <v>2</v>
      </c>
      <c r="D16" s="76"/>
      <c r="E16" s="76"/>
      <c r="F16" s="76"/>
      <c r="G16" s="76"/>
      <c r="H16" s="76"/>
      <c r="I16" s="76"/>
      <c r="J16" s="76"/>
      <c r="K16" s="76"/>
      <c r="L16" s="76"/>
      <c r="M16" s="42"/>
      <c r="N16" s="36"/>
      <c r="S16" t="s">
        <v>7</v>
      </c>
      <c r="AD16" s="24" t="s">
        <v>26</v>
      </c>
    </row>
    <row r="17" spans="1:31" x14ac:dyDescent="0.2">
      <c r="A17" s="36"/>
      <c r="B17" s="41"/>
      <c r="C17" s="64" t="s">
        <v>48</v>
      </c>
      <c r="D17" s="64"/>
      <c r="E17" s="64"/>
      <c r="F17" s="64"/>
      <c r="G17" s="64"/>
      <c r="H17" s="64"/>
      <c r="I17" s="64"/>
      <c r="J17" s="64"/>
      <c r="K17" s="64"/>
      <c r="L17" s="64"/>
      <c r="M17" s="42"/>
      <c r="N17" s="36"/>
      <c r="S17" t="s">
        <v>4</v>
      </c>
    </row>
    <row r="18" spans="1:31" x14ac:dyDescent="0.2">
      <c r="A18" s="36"/>
      <c r="B18" s="41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2"/>
      <c r="N18" s="36"/>
      <c r="S18" t="s">
        <v>15</v>
      </c>
    </row>
    <row r="19" spans="1:31" ht="15" customHeight="1" x14ac:dyDescent="0.2">
      <c r="A19" s="36"/>
      <c r="B19" s="41"/>
      <c r="C19" s="43" t="s">
        <v>8</v>
      </c>
      <c r="D19" s="43"/>
      <c r="E19" s="43"/>
      <c r="F19" s="43"/>
      <c r="G19" s="43"/>
      <c r="H19" s="43"/>
      <c r="I19" s="43"/>
      <c r="J19" s="43"/>
      <c r="K19" s="43"/>
      <c r="L19" s="43"/>
      <c r="M19" s="42"/>
      <c r="N19" s="36"/>
      <c r="S19" t="s">
        <v>6</v>
      </c>
      <c r="AD19" s="25" t="s">
        <v>27</v>
      </c>
    </row>
    <row r="20" spans="1:31" ht="15" customHeight="1" x14ac:dyDescent="0.2">
      <c r="A20" s="36"/>
      <c r="B20" s="41"/>
      <c r="C20" s="72" t="s">
        <v>15</v>
      </c>
      <c r="D20" s="72"/>
      <c r="E20" s="72"/>
      <c r="F20" s="72"/>
      <c r="G20" s="13"/>
      <c r="H20" s="43"/>
      <c r="I20" s="43"/>
      <c r="J20" s="43"/>
      <c r="K20" s="43"/>
      <c r="L20" s="44">
        <v>90000</v>
      </c>
      <c r="M20" s="14"/>
      <c r="N20" s="36"/>
      <c r="S20" t="s">
        <v>3</v>
      </c>
      <c r="AD20" s="25" t="s">
        <v>28</v>
      </c>
    </row>
    <row r="21" spans="1:31" ht="15" customHeight="1" x14ac:dyDescent="0.2">
      <c r="A21" s="36"/>
      <c r="B21" s="41"/>
      <c r="C21" s="43" t="s">
        <v>9</v>
      </c>
      <c r="D21" s="43"/>
      <c r="E21" s="43"/>
      <c r="F21" s="43"/>
      <c r="G21" s="43"/>
      <c r="H21" s="43"/>
      <c r="I21" s="43"/>
      <c r="J21" s="43"/>
      <c r="K21" s="43"/>
      <c r="L21" s="43"/>
      <c r="M21" s="45"/>
      <c r="N21" s="36"/>
      <c r="S21" t="s">
        <v>5</v>
      </c>
      <c r="AD21" s="25" t="s">
        <v>29</v>
      </c>
    </row>
    <row r="22" spans="1:31" ht="15" customHeight="1" x14ac:dyDescent="0.2">
      <c r="A22" s="36"/>
      <c r="B22" s="41"/>
      <c r="C22" s="72" t="s">
        <v>6</v>
      </c>
      <c r="D22" s="72"/>
      <c r="E22" s="72"/>
      <c r="F22" s="72"/>
      <c r="G22" s="13"/>
      <c r="H22" s="43"/>
      <c r="I22" s="43"/>
      <c r="J22" s="44">
        <v>50000</v>
      </c>
      <c r="K22" s="13"/>
      <c r="L22" s="43"/>
      <c r="M22" s="42"/>
      <c r="N22" s="36"/>
      <c r="S22" t="s">
        <v>11</v>
      </c>
      <c r="AD22" s="25" t="s">
        <v>30</v>
      </c>
    </row>
    <row r="23" spans="1:31" ht="15" customHeight="1" x14ac:dyDescent="0.2">
      <c r="A23" s="36"/>
      <c r="B23" s="41"/>
      <c r="C23" s="70" t="s">
        <v>13</v>
      </c>
      <c r="D23" s="70"/>
      <c r="E23" s="70"/>
      <c r="F23" s="70"/>
      <c r="G23" s="13"/>
      <c r="H23" s="43"/>
      <c r="I23" s="43"/>
      <c r="J23" s="46">
        <v>10000</v>
      </c>
      <c r="K23" s="13"/>
      <c r="L23" s="43"/>
      <c r="M23" s="42"/>
      <c r="N23" s="36"/>
      <c r="AD23" s="25" t="s">
        <v>31</v>
      </c>
    </row>
    <row r="24" spans="1:31" ht="15" customHeight="1" x14ac:dyDescent="0.2">
      <c r="A24" s="36"/>
      <c r="B24" s="41"/>
      <c r="C24" s="70" t="s">
        <v>3</v>
      </c>
      <c r="D24" s="70"/>
      <c r="E24" s="70"/>
      <c r="F24" s="70"/>
      <c r="G24" s="13"/>
      <c r="H24" s="43"/>
      <c r="I24" s="43"/>
      <c r="J24" s="46">
        <v>8000</v>
      </c>
      <c r="K24" s="13"/>
      <c r="L24" s="43"/>
      <c r="M24" s="42"/>
      <c r="N24" s="36"/>
      <c r="AD24" s="25" t="s">
        <v>32</v>
      </c>
    </row>
    <row r="25" spans="1:31" ht="15" customHeight="1" x14ac:dyDescent="0.2">
      <c r="A25" s="36"/>
      <c r="B25" s="41"/>
      <c r="C25" s="70" t="s">
        <v>7</v>
      </c>
      <c r="D25" s="70"/>
      <c r="E25" s="70"/>
      <c r="F25" s="70"/>
      <c r="G25" s="13"/>
      <c r="H25" s="43"/>
      <c r="I25" s="43"/>
      <c r="J25" s="46">
        <v>300</v>
      </c>
      <c r="K25" s="13"/>
      <c r="L25" s="43"/>
      <c r="M25" s="42"/>
      <c r="N25" s="36"/>
      <c r="AD25" s="25" t="s">
        <v>33</v>
      </c>
    </row>
    <row r="26" spans="1:31" ht="15" customHeight="1" x14ac:dyDescent="0.2">
      <c r="A26" s="36"/>
      <c r="B26" s="41"/>
      <c r="C26" s="70" t="s">
        <v>4</v>
      </c>
      <c r="D26" s="70"/>
      <c r="E26" s="70"/>
      <c r="F26" s="70"/>
      <c r="G26" s="13"/>
      <c r="H26" s="43"/>
      <c r="I26" s="43"/>
      <c r="J26" s="47">
        <v>1700</v>
      </c>
      <c r="K26" s="13"/>
      <c r="L26" s="43"/>
      <c r="M26" s="42"/>
      <c r="N26" s="36"/>
      <c r="AD26" s="26" t="s">
        <v>34</v>
      </c>
    </row>
    <row r="27" spans="1:31" ht="15" customHeight="1" x14ac:dyDescent="0.2">
      <c r="A27" s="36"/>
      <c r="B27" s="41"/>
      <c r="C27" s="48" t="s">
        <v>10</v>
      </c>
      <c r="D27" s="43"/>
      <c r="E27" s="43"/>
      <c r="F27" s="43"/>
      <c r="G27" s="43"/>
      <c r="H27" s="43"/>
      <c r="I27" s="43"/>
      <c r="J27" s="43"/>
      <c r="K27" s="43"/>
      <c r="L27" s="49">
        <f>-SUM(J22:J26)</f>
        <v>-70000</v>
      </c>
      <c r="M27" s="14"/>
      <c r="N27" s="36"/>
    </row>
    <row r="28" spans="1:31" ht="15" customHeight="1" thickBot="1" x14ac:dyDescent="0.25">
      <c r="A28" s="36"/>
      <c r="B28" s="41"/>
      <c r="C28" s="71" t="s">
        <v>5</v>
      </c>
      <c r="D28" s="71"/>
      <c r="E28" s="71"/>
      <c r="F28" s="71"/>
      <c r="G28" s="13"/>
      <c r="H28" s="43"/>
      <c r="I28" s="43"/>
      <c r="J28" s="43"/>
      <c r="K28" s="43"/>
      <c r="L28" s="50">
        <f>L20+L27</f>
        <v>20000</v>
      </c>
      <c r="M28" s="14" t="str">
        <f>IF(Sol.!$C$5="OFF","",IF(L28="","  ",IF(L28&lt;&gt;Sol.!L28,"*"," ")))</f>
        <v xml:space="preserve"> </v>
      </c>
      <c r="N28" s="36"/>
      <c r="AD28" s="25" t="s">
        <v>35</v>
      </c>
    </row>
    <row r="29" spans="1:31" ht="13.5" thickTop="1" x14ac:dyDescent="0.2">
      <c r="A29" s="36"/>
      <c r="B29" s="51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3"/>
      <c r="N29" s="36"/>
      <c r="AD29" s="27" t="s">
        <v>36</v>
      </c>
      <c r="AE29" s="28"/>
    </row>
    <row r="30" spans="1:31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</row>
    <row r="31" spans="1:31" x14ac:dyDescent="0.2">
      <c r="AD31" s="25" t="s">
        <v>37</v>
      </c>
    </row>
    <row r="32" spans="1:31" x14ac:dyDescent="0.2">
      <c r="AD32" s="29" t="s">
        <v>38</v>
      </c>
      <c r="AE32" s="30" t="s">
        <v>39</v>
      </c>
    </row>
  </sheetData>
  <sheetProtection password="A5B9" sheet="1" objects="1" scenarios="1"/>
  <mergeCells count="19">
    <mergeCell ref="C5:F5"/>
    <mergeCell ref="A1:L1"/>
    <mergeCell ref="C2:J2"/>
    <mergeCell ref="C3:J3"/>
    <mergeCell ref="C4:J4"/>
    <mergeCell ref="C24:F24"/>
    <mergeCell ref="C17:L17"/>
    <mergeCell ref="C15:L15"/>
    <mergeCell ref="C16:L16"/>
    <mergeCell ref="A8:M8"/>
    <mergeCell ref="A9:M9"/>
    <mergeCell ref="A10:M10"/>
    <mergeCell ref="A11:M11"/>
    <mergeCell ref="C25:F25"/>
    <mergeCell ref="C26:F26"/>
    <mergeCell ref="C28:F28"/>
    <mergeCell ref="C20:F20"/>
    <mergeCell ref="C22:F22"/>
    <mergeCell ref="C23:F23"/>
  </mergeCells>
  <phoneticPr fontId="0" type="noConversion"/>
  <dataValidations count="7">
    <dataValidation allowBlank="1" showInputMessage="1" showErrorMessage="1" prompt="Enter the total of expenses as a negative value." sqref="L27"/>
    <dataValidation allowBlank="1" showErrorMessage="1" prompt="Fees earned less total operating expenses." sqref="L28"/>
    <dataValidation type="list" allowBlank="1" showInputMessage="1" showErrorMessage="1" prompt="Select accounts from the drop-down list." sqref="C20:F20 C22:F22">
      <formula1>$S$15:$S$22</formula1>
    </dataValidation>
    <dataValidation type="list" allowBlank="1" showInputMessage="1" showErrorMessage="1" prompt="Select from the drop-down list. &quot;ON&quot; enables scoring, &quot;OFF&quot; turns scoring off. When set to &quot;ON,&quot; incorrect answers are marked with a red asterisk, and the student's percentage score is calculated and displayed on the student's answer sheet." sqref="G6:G7">
      <formula1>"ON, OFF"</formula1>
    </dataValidation>
    <dataValidation allowBlank="1" showErrorMessage="1" sqref="C5"/>
    <dataValidation type="list" allowBlank="1" showErrorMessage="1" sqref="C28:F28 C23:F26">
      <formula1>$S$15:$S$22</formula1>
    </dataValidation>
    <dataValidation allowBlank="1" showInputMessage="1" showErrorMessage="1" prompt="Enter expense amounts in this column as positive values." sqref="J22"/>
  </dataValidations>
  <pageMargins left="0.75" right="0.75" top="1" bottom="1" header="0.5" footer="0.5"/>
  <headerFooter alignWithMargins="0"/>
  <ignoredErrors>
    <ignoredError sqref="A25:A30 A15:A24" numberStoredAsText="1"/>
  </ignoredErrors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Ex. 2-17</vt:lpstr>
      <vt:lpstr>Sol.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7e by Mark Sears</dc:creator>
  <cp:lastModifiedBy>Mark Sears</cp:lastModifiedBy>
  <cp:lastPrinted>2003-04-10T19:13:41Z</cp:lastPrinted>
  <dcterms:created xsi:type="dcterms:W3CDTF">2003-04-09T21:00:37Z</dcterms:created>
  <dcterms:modified xsi:type="dcterms:W3CDTF">2016-08-24T23:21:30Z</dcterms:modified>
</cp:coreProperties>
</file>