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2\"/>
    </mc:Choice>
  </mc:AlternateContent>
  <bookViews>
    <workbookView xWindow="360" yWindow="15" windowWidth="19440" windowHeight="12240" activeTab="1"/>
  </bookViews>
  <sheets>
    <sheet name="Ex. 2-19" sheetId="1" r:id="rId1"/>
    <sheet name="Sol." sheetId="4" r:id="rId2"/>
  </sheets>
  <calcPr calcId="152511"/>
</workbook>
</file>

<file path=xl/calcChain.xml><?xml version="1.0" encoding="utf-8"?>
<calcChain xmlns="http://schemas.openxmlformats.org/spreadsheetml/2006/main">
  <c r="J29" i="1" l="1"/>
  <c r="I21" i="4"/>
  <c r="AD9" i="4" s="1"/>
  <c r="C5" i="4"/>
  <c r="E20" i="1" l="1"/>
  <c r="J19" i="1"/>
  <c r="J30" i="1"/>
  <c r="H28" i="1"/>
  <c r="E19" i="1"/>
  <c r="E24" i="1"/>
  <c r="H27" i="1"/>
  <c r="A5" i="1"/>
  <c r="E27" i="1"/>
  <c r="J21" i="1"/>
  <c r="A11" i="4"/>
  <c r="E28" i="1"/>
  <c r="AD7" i="4"/>
  <c r="AD5" i="4"/>
  <c r="J24" i="1"/>
  <c r="A11" i="1"/>
  <c r="J20" i="1"/>
  <c r="AD2" i="1" l="1"/>
  <c r="AD4" i="1"/>
  <c r="AD11" i="4"/>
  <c r="AD13" i="4" s="1"/>
  <c r="AD6" i="1"/>
  <c r="AD8" i="1" l="1"/>
  <c r="AD10" i="1" s="1"/>
  <c r="C5" i="1" s="1"/>
</calcChain>
</file>

<file path=xl/sharedStrings.xml><?xml version="1.0" encoding="utf-8"?>
<sst xmlns="http://schemas.openxmlformats.org/spreadsheetml/2006/main" count="98" uniqueCount="49">
  <si>
    <t>Name:</t>
  </si>
  <si>
    <t>Section:</t>
  </si>
  <si>
    <t>Balance Sheet</t>
  </si>
  <si>
    <t>Assets</t>
  </si>
  <si>
    <t>Cash</t>
  </si>
  <si>
    <t>Land</t>
  </si>
  <si>
    <t>Total assets</t>
  </si>
  <si>
    <t>Liabilities</t>
  </si>
  <si>
    <t>Notes payable</t>
  </si>
  <si>
    <t>Stockholders' Equity</t>
  </si>
  <si>
    <t>Retained earnings</t>
  </si>
  <si>
    <t>Total liabilities and stockholders' equity</t>
  </si>
  <si>
    <t>SOLUTION</t>
  </si>
  <si>
    <t>Score:</t>
  </si>
  <si>
    <t>See student sheet for student's score</t>
  </si>
  <si>
    <t>Scoring: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</si>
  <si>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</si>
  <si>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</si>
  <si>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</si>
  <si>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* represents an incorrect N answer  =COUNTIF(A14:H27,"~*")</t>
  </si>
  <si>
    <t>"  " represents an unanswered N box - counts as an incorrect.  =COUNTIF(A14:H27,"  ")</t>
  </si>
  <si>
    <t>" " represents a correct blank answer or N answer  =COUNTIF(A14:H27," ")</t>
  </si>
  <si>
    <t>Total  SUM(AV13:AV15)</t>
  </si>
  <si>
    <t>Percentage  =AD6/AD8</t>
  </si>
  <si>
    <t>Notes:</t>
  </si>
  <si>
    <t>* represents an incorrect N answer</t>
  </si>
  <si>
    <t>"  " represents an unanswered N box - counts as an incorrect.</t>
  </si>
  <si>
    <t>" " represents a correct blank answer or N answer</t>
  </si>
  <si>
    <t>Total number of answers = sum of above</t>
  </si>
  <si>
    <t>Conditional formatting might be used but wasn't here, to hide some of the error check return symbols. If A1 = "~*", then font = red, if something else, then font = background color.</t>
  </si>
  <si>
    <t>Steps:</t>
  </si>
  <si>
    <t>Open this sheet and macro sheet</t>
  </si>
  <si>
    <t>Open old templated, then change color palet to this sheet's</t>
  </si>
  <si>
    <t>Insert new header - change problem number and reformat</t>
  </si>
  <si>
    <t>Copy these formulas (column AD) to new sheet.</t>
  </si>
  <si>
    <t>Update to new edition's names and numbers</t>
  </si>
  <si>
    <t>Copy new error check formulas. For N-boxes</t>
  </si>
  <si>
    <t>=IF(sol.!$C$5="OFF","",IF(N77="","  ",IF(N77&lt;&gt;sol.!N77,"*"," ")))</t>
  </si>
  <si>
    <t>For B-Boxes</t>
  </si>
  <si>
    <t>=IF(sol.!$C$5="OFF","",IF(AC29&lt;&gt;sol.!AC29,"*"," "))</t>
  </si>
  <si>
    <t>Copy Score formula from this template to new sheet.</t>
  </si>
  <si>
    <t>=IF(sol.!$C$5="OFF","","Score:")</t>
  </si>
  <si>
    <t>=IF(sol.!$C$5="OFF","",AD10)</t>
  </si>
  <si>
    <t>Exercise 2-19</t>
  </si>
  <si>
    <t>Key Code:</t>
  </si>
  <si>
    <t>Total stockholders' equity</t>
  </si>
  <si>
    <t>Common stock</t>
  </si>
  <si>
    <t>BIG MOUNTAIN REALTY INC.</t>
  </si>
  <si>
    <t>June 30, 20Y9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</si>
</sst>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mmmm\ d\,\ yyyy"/>
    <numFmt numFmtId="165" formatCode="_(&quot;$&quot;* #,##0_);_(&quot;$&quot;* \(#,##0\);_(&quot;$&quot;* &quot;-&quot;??_);_(@_)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i/>
      <sz val="12"/>
      <color indexed="9"/>
      <name val="Arial Black"/>
      <family val="2"/>
    </font>
    <font>
      <u/>
      <sz val="10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sz val="10"/>
      <color indexed="10"/>
      <name val="Arial Narrow"/>
      <family val="2"/>
    </font>
    <font>
      <u val="double"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23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3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0" xfId="0" applyFill="1" applyBorder="1" applyAlignment="1">
      <alignment horizontal="left"/>
    </xf>
    <xf numFmtId="37" fontId="0" fillId="3" borderId="6" xfId="0" applyNumberFormat="1" applyFill="1" applyBorder="1" applyProtection="1">
      <protection locked="0"/>
    </xf>
    <xf numFmtId="0" fontId="0" fillId="2" borderId="0" xfId="0" applyFill="1" applyBorder="1" applyAlignment="1">
      <alignment horizontal="left" indent="1"/>
    </xf>
    <xf numFmtId="0" fontId="3" fillId="2" borderId="0" xfId="0" applyFont="1" applyFill="1" applyBorder="1" applyProtection="1">
      <protection hidden="1"/>
    </xf>
    <xf numFmtId="37" fontId="0" fillId="3" borderId="0" xfId="0" applyNumberFormat="1" applyFill="1" applyBorder="1" applyProtection="1">
      <protection locked="0"/>
    </xf>
    <xf numFmtId="0" fontId="0" fillId="2" borderId="7" xfId="0" applyFill="1" applyBorder="1"/>
    <xf numFmtId="0" fontId="0" fillId="2" borderId="6" xfId="0" applyFill="1" applyBorder="1"/>
    <xf numFmtId="0" fontId="0" fillId="2" borderId="8" xfId="0" applyFill="1" applyBorder="1"/>
    <xf numFmtId="0" fontId="0" fillId="0" borderId="0" xfId="0" applyBorder="1" applyAlignment="1">
      <alignment horizontal="center"/>
    </xf>
    <xf numFmtId="165" fontId="0" fillId="3" borderId="9" xfId="1" applyNumberFormat="1" applyFont="1" applyFill="1" applyBorder="1" applyProtection="1">
      <protection locked="0"/>
    </xf>
    <xf numFmtId="165" fontId="0" fillId="3" borderId="10" xfId="1" applyNumberFormat="1" applyFont="1" applyFill="1" applyBorder="1" applyProtection="1">
      <protection locked="0"/>
    </xf>
    <xf numFmtId="0" fontId="0" fillId="0" borderId="0" xfId="0" quotePrefix="1"/>
    <xf numFmtId="0" fontId="0" fillId="0" borderId="11" xfId="0" applyBorder="1"/>
    <xf numFmtId="0" fontId="10" fillId="0" borderId="0" xfId="0" quotePrefix="1" applyFont="1"/>
    <xf numFmtId="0" fontId="10" fillId="0" borderId="0" xfId="0" applyFont="1"/>
    <xf numFmtId="9" fontId="0" fillId="0" borderId="11" xfId="2" applyFont="1" applyBorder="1"/>
    <xf numFmtId="0" fontId="10" fillId="0" borderId="6" xfId="0" applyFont="1" applyBorder="1"/>
    <xf numFmtId="0" fontId="10" fillId="0" borderId="0" xfId="0" applyFont="1" applyFill="1" applyBorder="1"/>
    <xf numFmtId="0" fontId="0" fillId="0" borderId="0" xfId="0" quotePrefix="1" applyFill="1"/>
    <xf numFmtId="0" fontId="10" fillId="0" borderId="0" xfId="0" quotePrefix="1" applyFont="1" applyFill="1" applyBorder="1" applyAlignment="1">
      <alignment horizontal="left"/>
    </xf>
    <xf numFmtId="9" fontId="11" fillId="0" borderId="0" xfId="2" quotePrefix="1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left"/>
    </xf>
    <xf numFmtId="9" fontId="12" fillId="0" borderId="0" xfId="2" quotePrefix="1" applyFont="1" applyFill="1" applyBorder="1" applyAlignment="1">
      <alignment horizontal="left"/>
    </xf>
    <xf numFmtId="0" fontId="3" fillId="2" borderId="5" xfId="0" applyFont="1" applyFill="1" applyBorder="1" applyAlignment="1" applyProtection="1">
      <alignment horizontal="left"/>
      <protection hidden="1"/>
    </xf>
    <xf numFmtId="0" fontId="13" fillId="2" borderId="0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Protection="1"/>
    <xf numFmtId="0" fontId="2" fillId="0" borderId="0" xfId="0" applyFont="1" applyProtection="1"/>
    <xf numFmtId="0" fontId="0" fillId="0" borderId="6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3" fillId="0" borderId="0" xfId="0" applyFont="1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13" fillId="2" borderId="0" xfId="0" applyFont="1" applyFill="1" applyBorder="1" applyAlignment="1" applyProtection="1">
      <alignment horizontal="left"/>
    </xf>
    <xf numFmtId="0" fontId="0" fillId="2" borderId="0" xfId="0" applyFill="1" applyBorder="1" applyProtection="1"/>
    <xf numFmtId="165" fontId="0" fillId="3" borderId="9" xfId="1" applyNumberFormat="1" applyFont="1" applyFill="1" applyBorder="1" applyProtection="1"/>
    <xf numFmtId="37" fontId="0" fillId="3" borderId="6" xfId="0" applyNumberFormat="1" applyFill="1" applyBorder="1" applyProtection="1"/>
    <xf numFmtId="0" fontId="0" fillId="2" borderId="0" xfId="0" applyFill="1" applyBorder="1" applyAlignment="1" applyProtection="1">
      <alignment horizontal="left"/>
    </xf>
    <xf numFmtId="165" fontId="0" fillId="3" borderId="10" xfId="1" applyNumberFormat="1" applyFont="1" applyFill="1" applyBorder="1" applyProtection="1"/>
    <xf numFmtId="0" fontId="0" fillId="2" borderId="0" xfId="0" applyFill="1" applyBorder="1" applyAlignment="1" applyProtection="1">
      <alignment horizontal="left" indent="1"/>
    </xf>
    <xf numFmtId="37" fontId="0" fillId="3" borderId="0" xfId="0" applyNumberFormat="1" applyFill="1" applyBorder="1" applyProtection="1"/>
    <xf numFmtId="0" fontId="0" fillId="2" borderId="7" xfId="0" applyFill="1" applyBorder="1" applyProtection="1"/>
    <xf numFmtId="0" fontId="0" fillId="2" borderId="6" xfId="0" applyFill="1" applyBorder="1" applyProtection="1"/>
    <xf numFmtId="0" fontId="0" fillId="2" borderId="8" xfId="0" applyFill="1" applyBorder="1" applyProtection="1"/>
    <xf numFmtId="0" fontId="15" fillId="2" borderId="0" xfId="0" applyFont="1" applyFill="1" applyBorder="1" applyAlignment="1" applyProtection="1">
      <alignment horizontal="left" indent="1"/>
    </xf>
    <xf numFmtId="0" fontId="15" fillId="2" borderId="0" xfId="0" applyFont="1" applyFill="1" applyBorder="1" applyAlignment="1">
      <alignment horizontal="left" indent="1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/>
    <xf numFmtId="0" fontId="0" fillId="4" borderId="12" xfId="0" applyFill="1" applyBorder="1" applyAlignment="1" applyProtection="1">
      <alignment horizontal="left"/>
      <protection locked="0"/>
    </xf>
    <xf numFmtId="0" fontId="0" fillId="4" borderId="13" xfId="0" applyFill="1" applyBorder="1" applyAlignment="1" applyProtection="1">
      <alignment horizontal="left"/>
      <protection locked="0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top"/>
    </xf>
    <xf numFmtId="164" fontId="2" fillId="2" borderId="6" xfId="0" quotePrefix="1" applyNumberFormat="1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9" fillId="5" borderId="14" xfId="0" applyNumberFormat="1" applyFont="1" applyFill="1" applyBorder="1" applyAlignment="1">
      <alignment horizontal="left" vertical="center"/>
    </xf>
    <xf numFmtId="0" fontId="9" fillId="5" borderId="15" xfId="0" applyNumberFormat="1" applyFont="1" applyFill="1" applyBorder="1" applyAlignment="1">
      <alignment horizontal="left" vertical="center"/>
    </xf>
    <xf numFmtId="0" fontId="9" fillId="5" borderId="16" xfId="0" applyNumberFormat="1" applyFont="1" applyFill="1" applyBorder="1" applyAlignment="1">
      <alignment horizontal="left" vertical="center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5" fillId="6" borderId="0" xfId="0" applyFont="1" applyFill="1" applyAlignment="1">
      <alignment horizontal="left"/>
    </xf>
    <xf numFmtId="49" fontId="0" fillId="4" borderId="17" xfId="0" applyNumberFormat="1" applyFill="1" applyBorder="1" applyAlignment="1" applyProtection="1">
      <alignment horizontal="left"/>
      <protection locked="0"/>
    </xf>
    <xf numFmtId="9" fontId="6" fillId="0" borderId="2" xfId="2" applyFont="1" applyBorder="1" applyAlignment="1">
      <alignment horizontal="left"/>
    </xf>
    <xf numFmtId="0" fontId="7" fillId="6" borderId="14" xfId="0" applyNumberFormat="1" applyFont="1" applyFill="1" applyBorder="1" applyAlignment="1">
      <alignment horizontal="left" vertical="center" wrapText="1"/>
    </xf>
    <xf numFmtId="0" fontId="7" fillId="6" borderId="15" xfId="0" applyNumberFormat="1" applyFont="1" applyFill="1" applyBorder="1" applyAlignment="1">
      <alignment horizontal="left" vertical="center" wrapText="1"/>
    </xf>
    <xf numFmtId="0" fontId="7" fillId="6" borderId="16" xfId="0" applyNumberFormat="1" applyFont="1" applyFill="1" applyBorder="1" applyAlignment="1">
      <alignment horizontal="left" vertical="center" wrapText="1"/>
    </xf>
    <xf numFmtId="0" fontId="2" fillId="7" borderId="14" xfId="0" applyNumberFormat="1" applyFont="1" applyFill="1" applyBorder="1" applyAlignment="1">
      <alignment horizontal="left" vertical="center"/>
    </xf>
    <xf numFmtId="0" fontId="2" fillId="7" borderId="15" xfId="0" applyNumberFormat="1" applyFont="1" applyFill="1" applyBorder="1" applyAlignment="1">
      <alignment horizontal="left" vertical="center"/>
    </xf>
    <xf numFmtId="0" fontId="2" fillId="7" borderId="16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 applyProtection="1">
      <alignment horizontal="center" vertical="top"/>
    </xf>
    <xf numFmtId="0" fontId="5" fillId="6" borderId="0" xfId="0" applyFont="1" applyFill="1" applyAlignment="1" applyProtection="1">
      <alignment horizontal="left"/>
    </xf>
    <xf numFmtId="49" fontId="0" fillId="4" borderId="17" xfId="0" applyNumberFormat="1" applyFill="1" applyBorder="1" applyAlignment="1" applyProtection="1">
      <alignment horizontal="left"/>
    </xf>
    <xf numFmtId="9" fontId="6" fillId="0" borderId="2" xfId="2" applyFont="1" applyBorder="1" applyAlignment="1" applyProtection="1">
      <alignment horizontal="left"/>
    </xf>
    <xf numFmtId="0" fontId="0" fillId="4" borderId="12" xfId="0" applyFill="1" applyBorder="1" applyAlignment="1" applyProtection="1">
      <alignment horizontal="left"/>
    </xf>
    <xf numFmtId="0" fontId="0" fillId="4" borderId="13" xfId="0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7" fillId="6" borderId="14" xfId="0" applyNumberFormat="1" applyFont="1" applyFill="1" applyBorder="1" applyAlignment="1" applyProtection="1">
      <alignment horizontal="left" vertical="center" wrapText="1"/>
    </xf>
    <xf numFmtId="0" fontId="7" fillId="6" borderId="15" xfId="0" applyNumberFormat="1" applyFont="1" applyFill="1" applyBorder="1" applyAlignment="1" applyProtection="1">
      <alignment horizontal="left" vertical="center" wrapText="1"/>
    </xf>
    <xf numFmtId="0" fontId="7" fillId="6" borderId="16" xfId="0" applyNumberFormat="1" applyFont="1" applyFill="1" applyBorder="1" applyAlignment="1" applyProtection="1">
      <alignment horizontal="left" vertical="center" wrapText="1"/>
    </xf>
    <xf numFmtId="0" fontId="2" fillId="7" borderId="14" xfId="0" applyNumberFormat="1" applyFont="1" applyFill="1" applyBorder="1" applyAlignment="1" applyProtection="1">
      <alignment horizontal="left" vertical="center"/>
    </xf>
    <xf numFmtId="0" fontId="2" fillId="7" borderId="15" xfId="0" applyNumberFormat="1" applyFont="1" applyFill="1" applyBorder="1" applyAlignment="1" applyProtection="1">
      <alignment horizontal="left" vertical="center"/>
    </xf>
    <xf numFmtId="0" fontId="2" fillId="7" borderId="16" xfId="0" applyNumberFormat="1" applyFont="1" applyFill="1" applyBorder="1" applyAlignment="1" applyProtection="1">
      <alignment horizontal="left" vertical="center"/>
    </xf>
    <xf numFmtId="0" fontId="9" fillId="5" borderId="14" xfId="0" applyNumberFormat="1" applyFont="1" applyFill="1" applyBorder="1" applyAlignment="1" applyProtection="1">
      <alignment horizontal="left" vertical="center"/>
    </xf>
    <xf numFmtId="0" fontId="9" fillId="5" borderId="15" xfId="0" applyNumberFormat="1" applyFont="1" applyFill="1" applyBorder="1" applyAlignment="1" applyProtection="1">
      <alignment horizontal="left" vertical="center"/>
    </xf>
    <xf numFmtId="0" fontId="9" fillId="5" borderId="16" xfId="0" applyNumberFormat="1" applyFont="1" applyFill="1" applyBorder="1" applyAlignment="1" applyProtection="1">
      <alignment horizontal="left" vertical="center"/>
    </xf>
    <xf numFmtId="0" fontId="3" fillId="0" borderId="14" xfId="0" applyFont="1" applyBorder="1" applyAlignment="1" applyProtection="1">
      <alignment horizontal="left"/>
    </xf>
    <xf numFmtId="0" fontId="3" fillId="0" borderId="15" xfId="0" applyFont="1" applyBorder="1" applyAlignment="1" applyProtection="1">
      <alignment horizontal="left"/>
    </xf>
    <xf numFmtId="0" fontId="3" fillId="0" borderId="16" xfId="0" applyFont="1" applyBorder="1" applyAlignment="1" applyProtection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3"/>
  <sheetViews>
    <sheetView showGridLines="0" workbookViewId="0">
      <selection activeCell="F27" sqref="F27"/>
    </sheetView>
  </sheetViews>
  <sheetFormatPr defaultRowHeight="12.75" x14ac:dyDescent="0.2"/>
  <cols>
    <col min="1" max="1" width="5.5703125" customWidth="1"/>
    <col min="2" max="2" width="2.7109375" customWidth="1"/>
    <col min="3" max="3" width="12.28515625" customWidth="1"/>
    <col min="4" max="4" width="6.42578125" customWidth="1"/>
    <col min="5" max="5" width="15.7109375" customWidth="1"/>
    <col min="6" max="6" width="5.7109375" customWidth="1"/>
    <col min="7" max="7" width="10.7109375" customWidth="1"/>
    <col min="8" max="8" width="2.140625" customWidth="1"/>
    <col min="9" max="9" width="10.7109375" customWidth="1"/>
    <col min="10" max="10" width="2.42578125" customWidth="1"/>
    <col min="12" max="12" width="7.5703125" customWidth="1"/>
    <col min="13" max="13" width="4.5703125" customWidth="1"/>
    <col min="14" max="14" width="8.140625" customWidth="1"/>
    <col min="15" max="15" width="9.140625" hidden="1" customWidth="1"/>
    <col min="29" max="29" width="6.85546875" customWidth="1"/>
    <col min="30" max="31" width="9.140625" hidden="1" customWidth="1"/>
  </cols>
  <sheetData>
    <row r="1" spans="1:30" ht="19.5" x14ac:dyDescent="0.4">
      <c r="A1" s="74" t="s">
        <v>43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AD1" s="21" t="s">
        <v>19</v>
      </c>
    </row>
    <row r="2" spans="1:30" ht="13.5" thickBot="1" x14ac:dyDescent="0.25">
      <c r="A2" s="1" t="s">
        <v>0</v>
      </c>
      <c r="C2" s="75"/>
      <c r="D2" s="75"/>
      <c r="E2" s="75"/>
      <c r="F2" s="75"/>
      <c r="G2" s="75"/>
      <c r="H2" s="75"/>
      <c r="I2" s="75"/>
      <c r="J2" s="75"/>
      <c r="AD2" s="22">
        <f>COUNTIF(A17:Z2104,"~*")</f>
        <v>0</v>
      </c>
    </row>
    <row r="3" spans="1:30" ht="13.5" thickTop="1" x14ac:dyDescent="0.2">
      <c r="A3" s="1" t="s">
        <v>1</v>
      </c>
      <c r="C3" s="75"/>
      <c r="D3" s="75"/>
      <c r="E3" s="75"/>
      <c r="F3" s="75"/>
      <c r="G3" s="75"/>
      <c r="H3" s="75"/>
      <c r="I3" s="75"/>
      <c r="J3" s="75"/>
      <c r="AD3" s="21" t="s">
        <v>20</v>
      </c>
    </row>
    <row r="4" spans="1:30" ht="13.5" thickBot="1" x14ac:dyDescent="0.25">
      <c r="A4" s="2"/>
      <c r="C4" s="76"/>
      <c r="D4" s="76"/>
      <c r="E4" s="76"/>
      <c r="F4" s="76"/>
      <c r="G4" s="76"/>
      <c r="H4" s="76"/>
      <c r="I4" s="76"/>
      <c r="J4" s="76"/>
      <c r="AD4" s="22">
        <f>COUNTIF(A17:HZ104,"  ")</f>
        <v>13</v>
      </c>
    </row>
    <row r="5" spans="1:30" ht="13.5" thickTop="1" x14ac:dyDescent="0.2">
      <c r="A5" s="31" t="str">
        <f>IF(Sol.!$C$5="OFF","","Score:")</f>
        <v>Score:</v>
      </c>
      <c r="C5" s="32">
        <f>IF(Sol.!$C$5="OFF","",AD10)</f>
        <v>0</v>
      </c>
      <c r="AD5" s="23" t="s">
        <v>21</v>
      </c>
    </row>
    <row r="6" spans="1:30" ht="13.5" thickBot="1" x14ac:dyDescent="0.25">
      <c r="E6" s="2"/>
      <c r="G6" s="18"/>
      <c r="AD6" s="22">
        <f>COUNTIF(A17:Z104," ")</f>
        <v>0</v>
      </c>
    </row>
    <row r="7" spans="1:30" ht="13.5" thickTop="1" x14ac:dyDescent="0.2">
      <c r="A7" s="35" t="s">
        <v>44</v>
      </c>
      <c r="C7" s="59">
        <v>2</v>
      </c>
      <c r="D7" s="60"/>
      <c r="E7" s="60"/>
      <c r="G7" s="18"/>
      <c r="AD7" s="24" t="s">
        <v>22</v>
      </c>
    </row>
    <row r="8" spans="1:30" ht="15.75" thickBot="1" x14ac:dyDescent="0.25">
      <c r="A8" s="77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9"/>
      <c r="AD8" s="22">
        <f>AD2+AD4+AD6</f>
        <v>13</v>
      </c>
    </row>
    <row r="9" spans="1:30" ht="13.5" thickTop="1" x14ac:dyDescent="0.2">
      <c r="A9" s="80" t="s">
        <v>17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2"/>
      <c r="AD9" s="24" t="s">
        <v>23</v>
      </c>
    </row>
    <row r="10" spans="1:30" ht="13.5" thickBot="1" x14ac:dyDescent="0.25">
      <c r="A10" s="68" t="s">
        <v>18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70"/>
      <c r="AD10" s="25">
        <f>AD6/AD8</f>
        <v>0</v>
      </c>
    </row>
    <row r="11" spans="1:30" ht="13.5" thickTop="1" x14ac:dyDescent="0.2">
      <c r="A11" s="71" t="str">
        <f>IF(Sol.!C5="OFF","     ","A red asterisk (*) will appear in the column to the right of an incorrect answer.")</f>
        <v>A red asterisk (*) will appear in the column to the right of an incorrect answer.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3"/>
      <c r="AD11" t="s">
        <v>24</v>
      </c>
    </row>
    <row r="12" spans="1:30" ht="12.75" customHeight="1" x14ac:dyDescent="0.2">
      <c r="AD12" s="21" t="s">
        <v>25</v>
      </c>
    </row>
    <row r="13" spans="1:30" x14ac:dyDescent="0.2">
      <c r="A13" s="3"/>
      <c r="AD13" s="21" t="s">
        <v>26</v>
      </c>
    </row>
    <row r="14" spans="1:30" x14ac:dyDescent="0.2">
      <c r="A14" s="2"/>
      <c r="B14" s="4"/>
      <c r="C14" s="5"/>
      <c r="D14" s="5"/>
      <c r="E14" s="5"/>
      <c r="F14" s="5"/>
      <c r="G14" s="5"/>
      <c r="H14" s="5"/>
      <c r="I14" s="5"/>
      <c r="J14" s="6"/>
      <c r="AD14" s="21" t="s">
        <v>27</v>
      </c>
    </row>
    <row r="15" spans="1:30" x14ac:dyDescent="0.2">
      <c r="B15" s="7"/>
      <c r="C15" s="63" t="s">
        <v>47</v>
      </c>
      <c r="D15" s="63"/>
      <c r="E15" s="63"/>
      <c r="F15" s="63"/>
      <c r="G15" s="63"/>
      <c r="H15" s="63"/>
      <c r="I15" s="63"/>
      <c r="J15" s="8"/>
      <c r="AD15" t="s">
        <v>28</v>
      </c>
    </row>
    <row r="16" spans="1:30" x14ac:dyDescent="0.2">
      <c r="B16" s="7"/>
      <c r="C16" s="63" t="s">
        <v>2</v>
      </c>
      <c r="D16" s="63"/>
      <c r="E16" s="63"/>
      <c r="F16" s="63"/>
      <c r="G16" s="63"/>
      <c r="H16" s="63"/>
      <c r="I16" s="63"/>
      <c r="J16" s="8"/>
      <c r="AD16" s="26" t="s">
        <v>29</v>
      </c>
    </row>
    <row r="17" spans="2:31" x14ac:dyDescent="0.2">
      <c r="B17" s="7"/>
      <c r="C17" s="65" t="s">
        <v>48</v>
      </c>
      <c r="D17" s="66"/>
      <c r="E17" s="66"/>
      <c r="F17" s="66"/>
      <c r="G17" s="66"/>
      <c r="H17" s="66"/>
      <c r="I17" s="66"/>
      <c r="J17" s="8"/>
      <c r="O17" t="s">
        <v>46</v>
      </c>
    </row>
    <row r="18" spans="2:31" ht="15" customHeight="1" x14ac:dyDescent="0.2">
      <c r="B18" s="7"/>
      <c r="C18" s="67" t="s">
        <v>3</v>
      </c>
      <c r="D18" s="67"/>
      <c r="E18" s="67"/>
      <c r="F18" s="67"/>
      <c r="G18" s="67"/>
      <c r="H18" s="67"/>
      <c r="I18" s="67"/>
      <c r="J18" s="8"/>
      <c r="O18" t="s">
        <v>4</v>
      </c>
    </row>
    <row r="19" spans="2:31" ht="15" customHeight="1" x14ac:dyDescent="0.2">
      <c r="B19" s="7"/>
      <c r="C19" s="62"/>
      <c r="D19" s="62"/>
      <c r="E19" s="34" t="str">
        <f>IF(Sol.!$C$5="OFF","",IF(C19="","  ",IF(C19&lt;&gt;Sol.!C19,"*"," ")))</f>
        <v xml:space="preserve">  </v>
      </c>
      <c r="F19" s="9"/>
      <c r="G19" s="9"/>
      <c r="H19" s="9"/>
      <c r="I19" s="19"/>
      <c r="J19" s="33" t="str">
        <f>IF(Sol.!$C$5="OFF","",IF(I19="","  ",IF(I19&lt;&gt;Sol.!I19,"*"," ")))</f>
        <v xml:space="preserve">  </v>
      </c>
      <c r="O19" t="s">
        <v>5</v>
      </c>
      <c r="AD19" s="27" t="s">
        <v>30</v>
      </c>
    </row>
    <row r="20" spans="2:31" ht="15" customHeight="1" x14ac:dyDescent="0.2">
      <c r="B20" s="7"/>
      <c r="C20" s="61"/>
      <c r="D20" s="61"/>
      <c r="E20" s="34" t="str">
        <f>IF(Sol.!$C$5="OFF","",IF(C20="","  ",IF(C20&lt;&gt;Sol.!C20,"*"," ")))</f>
        <v xml:space="preserve">  </v>
      </c>
      <c r="F20" s="9"/>
      <c r="G20" s="9"/>
      <c r="H20" s="9"/>
      <c r="I20" s="11"/>
      <c r="J20" s="33" t="str">
        <f>IF(Sol.!$C$5="OFF","",IF(I20="","  ",IF(I20&lt;&gt;Sol.!I20,"*"," ")))</f>
        <v xml:space="preserve">  </v>
      </c>
      <c r="O20" t="s">
        <v>8</v>
      </c>
      <c r="AD20" s="27" t="s">
        <v>31</v>
      </c>
    </row>
    <row r="21" spans="2:31" ht="15" customHeight="1" thickBot="1" x14ac:dyDescent="0.25">
      <c r="B21" s="7"/>
      <c r="C21" s="10" t="s">
        <v>6</v>
      </c>
      <c r="D21" s="10"/>
      <c r="E21" s="10"/>
      <c r="F21" s="9"/>
      <c r="G21" s="9"/>
      <c r="H21" s="9"/>
      <c r="I21" s="20"/>
      <c r="J21" s="33" t="str">
        <f>IF(Sol.!$C$5="OFF","",IF(I21="","  ",IF(I21&lt;&gt;Sol.!I21,"*"," ")))</f>
        <v xml:space="preserve">  </v>
      </c>
      <c r="O21" t="s">
        <v>10</v>
      </c>
      <c r="AD21" s="27" t="s">
        <v>32</v>
      </c>
    </row>
    <row r="22" spans="2:31" ht="15" customHeight="1" thickTop="1" x14ac:dyDescent="0.2">
      <c r="B22" s="7"/>
      <c r="C22" s="10"/>
      <c r="D22" s="10"/>
      <c r="E22" s="10"/>
      <c r="F22" s="9"/>
      <c r="G22" s="9"/>
      <c r="H22" s="9"/>
      <c r="I22" s="9"/>
      <c r="J22" s="8"/>
      <c r="AD22" s="27" t="s">
        <v>33</v>
      </c>
    </row>
    <row r="23" spans="2:31" ht="15" customHeight="1" x14ac:dyDescent="0.2">
      <c r="B23" s="7"/>
      <c r="C23" s="63" t="s">
        <v>7</v>
      </c>
      <c r="D23" s="63"/>
      <c r="E23" s="63"/>
      <c r="F23" s="63"/>
      <c r="G23" s="63"/>
      <c r="H23" s="63"/>
      <c r="I23" s="63"/>
      <c r="J23" s="8"/>
      <c r="AD23" s="27" t="s">
        <v>34</v>
      </c>
    </row>
    <row r="24" spans="2:31" ht="15" customHeight="1" x14ac:dyDescent="0.2">
      <c r="B24" s="7"/>
      <c r="C24" s="61"/>
      <c r="D24" s="61"/>
      <c r="E24" s="34" t="str">
        <f>IF(Sol.!$C$5="OFF","",IF(C24="","  ",IF(C24&lt;&gt;Sol.!C24,"*"," ")))</f>
        <v xml:space="preserve">  </v>
      </c>
      <c r="F24" s="9"/>
      <c r="G24" s="9"/>
      <c r="H24" s="9"/>
      <c r="I24" s="19"/>
      <c r="J24" s="33" t="str">
        <f>IF(Sol.!$C$5="OFF","",IF(I24="","  ",IF(I24&lt;&gt;Sol.!I24,"*"," ")))</f>
        <v xml:space="preserve">  </v>
      </c>
      <c r="AD24" s="27" t="s">
        <v>35</v>
      </c>
    </row>
    <row r="25" spans="2:31" ht="15" customHeight="1" x14ac:dyDescent="0.2">
      <c r="B25" s="7"/>
      <c r="C25" s="12"/>
      <c r="D25" s="12"/>
      <c r="E25" s="12"/>
      <c r="F25" s="9"/>
      <c r="G25" s="9"/>
      <c r="H25" s="9"/>
      <c r="I25" s="9"/>
      <c r="J25" s="8"/>
      <c r="AD25" s="27" t="s">
        <v>36</v>
      </c>
    </row>
    <row r="26" spans="2:31" ht="15" customHeight="1" x14ac:dyDescent="0.2">
      <c r="B26" s="7"/>
      <c r="C26" s="64" t="s">
        <v>9</v>
      </c>
      <c r="D26" s="64"/>
      <c r="E26" s="64"/>
      <c r="F26" s="64"/>
      <c r="G26" s="64"/>
      <c r="H26" s="64"/>
      <c r="I26" s="64"/>
      <c r="J26" s="8"/>
      <c r="AD26" s="28" t="s">
        <v>37</v>
      </c>
    </row>
    <row r="27" spans="2:31" ht="15" customHeight="1" x14ac:dyDescent="0.2">
      <c r="B27" s="7"/>
      <c r="C27" s="61"/>
      <c r="D27" s="61"/>
      <c r="E27" s="34" t="str">
        <f>IF(Sol.!$C$5="OFF","",IF(C27="","  ",IF(C27&lt;&gt;Sol.!C27,"*"," ")))</f>
        <v xml:space="preserve">  </v>
      </c>
      <c r="F27" s="9"/>
      <c r="G27" s="19"/>
      <c r="H27" s="13" t="str">
        <f>IF(Sol.!$C$5="OFF","",IF(G27="","  ",IF(G27&lt;&gt;Sol.!G27,"*"," ")))</f>
        <v xml:space="preserve">  </v>
      </c>
      <c r="I27" s="9"/>
      <c r="J27" s="8"/>
    </row>
    <row r="28" spans="2:31" ht="15" customHeight="1" x14ac:dyDescent="0.2">
      <c r="B28" s="7"/>
      <c r="C28" s="61"/>
      <c r="D28" s="61"/>
      <c r="E28" s="34" t="str">
        <f>IF(Sol.!$C$5="OFF","",IF(C28="","  ",IF(C28&lt;&gt;Sol.!C28,"*"," ")))</f>
        <v xml:space="preserve">  </v>
      </c>
      <c r="F28" s="9"/>
      <c r="G28" s="11"/>
      <c r="H28" s="13" t="str">
        <f>IF(Sol.!$C$5="OFF","",IF(G28="","  ",IF(G28&lt;&gt;Sol.!G28,"*"," ")))</f>
        <v xml:space="preserve">  </v>
      </c>
      <c r="I28" s="9"/>
      <c r="J28" s="33"/>
      <c r="AD28" s="27" t="s">
        <v>38</v>
      </c>
    </row>
    <row r="29" spans="2:31" ht="15" customHeight="1" x14ac:dyDescent="0.2">
      <c r="B29" s="7"/>
      <c r="C29" s="58" t="s">
        <v>45</v>
      </c>
      <c r="D29" s="12"/>
      <c r="E29" s="12"/>
      <c r="F29" s="9"/>
      <c r="G29" s="9"/>
      <c r="H29" s="13"/>
      <c r="I29" s="14"/>
      <c r="J29" s="33" t="str">
        <f>IF(Sol.!$C$5="OFF","",IF(I29="","  ",IF(I29&lt;&gt;Sol.!I29,"*"," ")))</f>
        <v xml:space="preserve">  </v>
      </c>
      <c r="AD29" s="27"/>
    </row>
    <row r="30" spans="2:31" ht="15" customHeight="1" thickBot="1" x14ac:dyDescent="0.25">
      <c r="B30" s="7"/>
      <c r="C30" s="9" t="s">
        <v>11</v>
      </c>
      <c r="D30" s="9"/>
      <c r="E30" s="9"/>
      <c r="F30" s="9"/>
      <c r="G30" s="9"/>
      <c r="H30" s="9"/>
      <c r="I30" s="20"/>
      <c r="J30" s="33" t="str">
        <f>IF(Sol.!$C$5="OFF","",IF(I30="","  ",IF(I30&lt;&gt;Sol.!I30,"*"," ")))</f>
        <v xml:space="preserve">  </v>
      </c>
      <c r="AD30" s="29" t="s">
        <v>39</v>
      </c>
      <c r="AE30" s="30"/>
    </row>
    <row r="31" spans="2:31" ht="13.5" thickTop="1" x14ac:dyDescent="0.2">
      <c r="B31" s="15"/>
      <c r="C31" s="16"/>
      <c r="D31" s="16"/>
      <c r="E31" s="16"/>
      <c r="F31" s="16"/>
      <c r="G31" s="16"/>
      <c r="H31" s="16"/>
      <c r="I31" s="16"/>
      <c r="J31" s="17"/>
    </row>
    <row r="32" spans="2:31" x14ac:dyDescent="0.2">
      <c r="AD32" s="27" t="s">
        <v>40</v>
      </c>
    </row>
    <row r="33" spans="30:31" x14ac:dyDescent="0.2">
      <c r="AD33" s="31" t="s">
        <v>41</v>
      </c>
      <c r="AE33" s="32" t="s">
        <v>42</v>
      </c>
    </row>
  </sheetData>
  <sheetProtection password="EF22" sheet="1" objects="1" scenarios="1"/>
  <mergeCells count="20">
    <mergeCell ref="A1:L1"/>
    <mergeCell ref="C2:J2"/>
    <mergeCell ref="C3:J3"/>
    <mergeCell ref="C4:J4"/>
    <mergeCell ref="A8:L8"/>
    <mergeCell ref="C7:E7"/>
    <mergeCell ref="C28:D28"/>
    <mergeCell ref="C19:D19"/>
    <mergeCell ref="C20:D20"/>
    <mergeCell ref="C24:D24"/>
    <mergeCell ref="C27:D27"/>
    <mergeCell ref="C23:I23"/>
    <mergeCell ref="C26:I26"/>
    <mergeCell ref="C17:I17"/>
    <mergeCell ref="C18:I18"/>
    <mergeCell ref="A10:L10"/>
    <mergeCell ref="A11:L11"/>
    <mergeCell ref="C15:I15"/>
    <mergeCell ref="C16:I16"/>
    <mergeCell ref="A9:L9"/>
  </mergeCells>
  <phoneticPr fontId="4" type="noConversion"/>
  <dataValidations count="5">
    <dataValidation allowBlank="1" showErrorMessage="1" sqref="I29:I30"/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allowBlank="1" showErrorMessage="1" prompt="Work backwards to determine this amount.  (Hint: Total assets less notes payable less capital stock)" sqref="G28"/>
    <dataValidation type="list" allowBlank="1" showInputMessage="1" showErrorMessage="1" sqref="C20:D20 C24:D24 C27:D28">
      <formula1>$O$17:$O$21</formula1>
    </dataValidation>
    <dataValidation type="list" allowBlank="1" showInputMessage="1" showErrorMessage="1" prompt="Select answer from the drop-down list." sqref="C19:D19">
      <formula1>$O$17:$O$21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showGridLines="0" tabSelected="1" workbookViewId="0">
      <selection activeCell="C2" sqref="C2:J2"/>
    </sheetView>
  </sheetViews>
  <sheetFormatPr defaultRowHeight="12.75" x14ac:dyDescent="0.2"/>
  <cols>
    <col min="1" max="1" width="5.5703125" customWidth="1"/>
    <col min="2" max="2" width="2.7109375" customWidth="1"/>
    <col min="3" max="3" width="12.28515625" customWidth="1"/>
    <col min="4" max="4" width="6.28515625" customWidth="1"/>
    <col min="5" max="5" width="15.7109375" customWidth="1"/>
    <col min="6" max="6" width="5.7109375" customWidth="1"/>
    <col min="7" max="7" width="10.7109375" customWidth="1"/>
    <col min="8" max="8" width="2.140625" customWidth="1"/>
    <col min="9" max="9" width="10.7109375" customWidth="1"/>
    <col min="10" max="10" width="2.42578125" customWidth="1"/>
    <col min="12" max="12" width="8.42578125" customWidth="1"/>
    <col min="13" max="13" width="4.5703125" customWidth="1"/>
    <col min="14" max="14" width="8.140625" customWidth="1"/>
    <col min="15" max="15" width="9.140625" hidden="1" customWidth="1"/>
    <col min="29" max="29" width="7.42578125" customWidth="1"/>
    <col min="30" max="31" width="9.140625" hidden="1" customWidth="1"/>
  </cols>
  <sheetData>
    <row r="1" spans="1:30" ht="19.5" x14ac:dyDescent="0.4">
      <c r="A1" s="84" t="s">
        <v>43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36"/>
    </row>
    <row r="2" spans="1:30" x14ac:dyDescent="0.2">
      <c r="A2" s="1" t="s">
        <v>0</v>
      </c>
      <c r="B2" s="36"/>
      <c r="C2" s="85" t="s">
        <v>12</v>
      </c>
      <c r="D2" s="85"/>
      <c r="E2" s="85"/>
      <c r="F2" s="85"/>
      <c r="G2" s="85"/>
      <c r="H2" s="85"/>
      <c r="I2" s="85"/>
      <c r="J2" s="85"/>
      <c r="K2" s="36"/>
      <c r="L2" s="36"/>
      <c r="M2" s="36"/>
    </row>
    <row r="3" spans="1:30" x14ac:dyDescent="0.2">
      <c r="A3" s="1" t="s">
        <v>1</v>
      </c>
      <c r="B3" s="36"/>
      <c r="C3" s="85"/>
      <c r="D3" s="85"/>
      <c r="E3" s="85"/>
      <c r="F3" s="85"/>
      <c r="G3" s="85"/>
      <c r="H3" s="85"/>
      <c r="I3" s="85"/>
      <c r="J3" s="85"/>
      <c r="K3" s="36"/>
      <c r="L3" s="36"/>
      <c r="M3" s="36"/>
    </row>
    <row r="4" spans="1:30" x14ac:dyDescent="0.2">
      <c r="A4" s="37" t="s">
        <v>13</v>
      </c>
      <c r="B4" s="36"/>
      <c r="C4" s="86" t="s">
        <v>14</v>
      </c>
      <c r="D4" s="86"/>
      <c r="E4" s="86"/>
      <c r="F4" s="86"/>
      <c r="G4" s="86"/>
      <c r="H4" s="86"/>
      <c r="I4" s="86"/>
      <c r="J4" s="86"/>
      <c r="K4" s="36"/>
      <c r="L4" s="36"/>
      <c r="M4" s="36"/>
      <c r="AD4" s="21" t="s">
        <v>19</v>
      </c>
    </row>
    <row r="5" spans="1:30" ht="13.5" thickBot="1" x14ac:dyDescent="0.25">
      <c r="A5" s="37" t="s">
        <v>15</v>
      </c>
      <c r="B5" s="36"/>
      <c r="C5" s="38" t="str">
        <f>IF('Ex. 2-19'!C7=100200,"OFF","ON")</f>
        <v>ON</v>
      </c>
      <c r="D5" s="36"/>
      <c r="E5" s="36"/>
      <c r="F5" s="36"/>
      <c r="G5" s="36"/>
      <c r="H5" s="36"/>
      <c r="I5" s="36"/>
      <c r="J5" s="36"/>
      <c r="K5" s="36"/>
      <c r="L5" s="36"/>
      <c r="M5" s="36"/>
      <c r="AD5" s="22">
        <f>COUNTIF(A17:Z2104,"~*")</f>
        <v>0</v>
      </c>
    </row>
    <row r="6" spans="1:30" ht="13.5" thickTop="1" x14ac:dyDescent="0.2">
      <c r="A6" s="36"/>
      <c r="B6" s="36"/>
      <c r="C6" s="36"/>
      <c r="D6" s="36"/>
      <c r="E6" s="37"/>
      <c r="F6" s="36"/>
      <c r="G6" s="39"/>
      <c r="H6" s="36"/>
      <c r="I6" s="36"/>
      <c r="J6" s="36"/>
      <c r="K6" s="36"/>
      <c r="L6" s="36"/>
      <c r="M6" s="36"/>
      <c r="AD6" s="21" t="s">
        <v>20</v>
      </c>
    </row>
    <row r="7" spans="1:30" ht="13.5" thickBot="1" x14ac:dyDescent="0.25">
      <c r="A7" s="36"/>
      <c r="B7" s="36"/>
      <c r="C7" s="36"/>
      <c r="D7" s="36"/>
      <c r="E7" s="37"/>
      <c r="F7" s="36"/>
      <c r="G7" s="39"/>
      <c r="H7" s="36"/>
      <c r="I7" s="36"/>
      <c r="J7" s="36"/>
      <c r="K7" s="36"/>
      <c r="L7" s="36"/>
      <c r="M7" s="36"/>
      <c r="AD7" s="22">
        <f>COUNTIF(A17:HZ104,"  ")</f>
        <v>0</v>
      </c>
    </row>
    <row r="8" spans="1:30" ht="15" customHeight="1" thickTop="1" x14ac:dyDescent="0.2">
      <c r="A8" s="91" t="s">
        <v>16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3"/>
      <c r="M8" s="36"/>
      <c r="AD8" s="23" t="s">
        <v>21</v>
      </c>
    </row>
    <row r="9" spans="1:30" ht="13.5" thickBot="1" x14ac:dyDescent="0.25">
      <c r="A9" s="94" t="s">
        <v>17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6"/>
      <c r="M9" s="36"/>
      <c r="AD9" s="22">
        <f>COUNTIF(A17:Z104," ")</f>
        <v>0</v>
      </c>
    </row>
    <row r="10" spans="1:30" ht="13.5" thickTop="1" x14ac:dyDescent="0.2">
      <c r="A10" s="97" t="s">
        <v>18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9"/>
      <c r="M10" s="36"/>
      <c r="AD10" s="24" t="s">
        <v>22</v>
      </c>
    </row>
    <row r="11" spans="1:30" ht="13.5" thickBot="1" x14ac:dyDescent="0.25">
      <c r="A11" s="100" t="str">
        <f>IF(Sol.!C5="OFF","     ","A red asterisk (*) will appear in the column to the right of an incorrect answer.")</f>
        <v>A red asterisk (*) will appear in the column to the right of an incorrect answer.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2"/>
      <c r="M11" s="36"/>
      <c r="AD11" s="22">
        <f>AD5+AD7+AD9</f>
        <v>0</v>
      </c>
    </row>
    <row r="12" spans="1:30" ht="13.5" thickTop="1" x14ac:dyDescent="0.2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AD12" s="24" t="s">
        <v>23</v>
      </c>
    </row>
    <row r="13" spans="1:30" ht="13.5" thickBot="1" x14ac:dyDescent="0.25">
      <c r="A13" s="40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AD13" s="25" t="e">
        <f>AD9/AD11</f>
        <v>#DIV/0!</v>
      </c>
    </row>
    <row r="14" spans="1:30" ht="13.5" thickTop="1" x14ac:dyDescent="0.2">
      <c r="A14" s="37"/>
      <c r="B14" s="41"/>
      <c r="C14" s="42"/>
      <c r="D14" s="42"/>
      <c r="E14" s="42"/>
      <c r="F14" s="42"/>
      <c r="G14" s="42"/>
      <c r="H14" s="42"/>
      <c r="I14" s="42"/>
      <c r="J14" s="43"/>
      <c r="K14" s="36"/>
      <c r="L14" s="36"/>
      <c r="M14" s="36"/>
      <c r="AD14" t="s">
        <v>24</v>
      </c>
    </row>
    <row r="15" spans="1:30" x14ac:dyDescent="0.2">
      <c r="A15" s="36"/>
      <c r="B15" s="44"/>
      <c r="C15" s="63" t="s">
        <v>47</v>
      </c>
      <c r="D15" s="63"/>
      <c r="E15" s="63"/>
      <c r="F15" s="63"/>
      <c r="G15" s="63"/>
      <c r="H15" s="63"/>
      <c r="I15" s="63"/>
      <c r="J15" s="45"/>
      <c r="K15" s="36"/>
      <c r="L15" s="36"/>
      <c r="M15" s="36"/>
      <c r="AD15" s="21" t="s">
        <v>25</v>
      </c>
    </row>
    <row r="16" spans="1:30" x14ac:dyDescent="0.2">
      <c r="A16" s="36"/>
      <c r="B16" s="44"/>
      <c r="C16" s="63" t="s">
        <v>2</v>
      </c>
      <c r="D16" s="63"/>
      <c r="E16" s="63"/>
      <c r="F16" s="63"/>
      <c r="G16" s="63"/>
      <c r="H16" s="63"/>
      <c r="I16" s="63"/>
      <c r="J16" s="45"/>
      <c r="K16" s="36"/>
      <c r="L16" s="36"/>
      <c r="M16" s="36"/>
      <c r="AD16" s="21" t="s">
        <v>26</v>
      </c>
    </row>
    <row r="17" spans="1:30" x14ac:dyDescent="0.2">
      <c r="A17" s="36"/>
      <c r="B17" s="44"/>
      <c r="C17" s="65" t="s">
        <v>48</v>
      </c>
      <c r="D17" s="66"/>
      <c r="E17" s="66"/>
      <c r="F17" s="66"/>
      <c r="G17" s="66"/>
      <c r="H17" s="66"/>
      <c r="I17" s="66"/>
      <c r="J17" s="45"/>
      <c r="K17" s="36"/>
      <c r="L17" s="36"/>
      <c r="M17" s="36"/>
      <c r="O17" t="s">
        <v>46</v>
      </c>
      <c r="AD17" s="21" t="s">
        <v>27</v>
      </c>
    </row>
    <row r="18" spans="1:30" ht="15" customHeight="1" x14ac:dyDescent="0.2">
      <c r="A18" s="36"/>
      <c r="B18" s="44"/>
      <c r="C18" s="90" t="s">
        <v>3</v>
      </c>
      <c r="D18" s="90"/>
      <c r="E18" s="90"/>
      <c r="F18" s="90"/>
      <c r="G18" s="90"/>
      <c r="H18" s="90"/>
      <c r="I18" s="90"/>
      <c r="J18" s="45"/>
      <c r="K18" s="36"/>
      <c r="L18" s="36"/>
      <c r="M18" s="36"/>
      <c r="O18" t="s">
        <v>4</v>
      </c>
      <c r="AD18" t="s">
        <v>28</v>
      </c>
    </row>
    <row r="19" spans="1:30" ht="15" customHeight="1" x14ac:dyDescent="0.2">
      <c r="A19" s="36"/>
      <c r="B19" s="44"/>
      <c r="C19" s="88" t="s">
        <v>4</v>
      </c>
      <c r="D19" s="88"/>
      <c r="E19" s="46"/>
      <c r="F19" s="47"/>
      <c r="G19" s="47"/>
      <c r="H19" s="47"/>
      <c r="I19" s="48">
        <v>43000</v>
      </c>
      <c r="J19" s="33"/>
      <c r="K19" s="36"/>
      <c r="L19" s="36"/>
      <c r="M19" s="36"/>
      <c r="O19" t="s">
        <v>5</v>
      </c>
      <c r="AD19" s="26" t="s">
        <v>29</v>
      </c>
    </row>
    <row r="20" spans="1:30" ht="15" customHeight="1" x14ac:dyDescent="0.2">
      <c r="A20" s="36"/>
      <c r="B20" s="44"/>
      <c r="C20" s="87" t="s">
        <v>5</v>
      </c>
      <c r="D20" s="87"/>
      <c r="E20" s="46"/>
      <c r="F20" s="47"/>
      <c r="G20" s="47"/>
      <c r="H20" s="47"/>
      <c r="I20" s="49">
        <v>100000</v>
      </c>
      <c r="J20" s="33"/>
      <c r="K20" s="36"/>
      <c r="L20" s="36"/>
      <c r="M20" s="36"/>
      <c r="O20" t="s">
        <v>8</v>
      </c>
    </row>
    <row r="21" spans="1:30" ht="15" customHeight="1" thickBot="1" x14ac:dyDescent="0.25">
      <c r="A21" s="36"/>
      <c r="B21" s="44"/>
      <c r="C21" s="50" t="s">
        <v>6</v>
      </c>
      <c r="D21" s="50"/>
      <c r="E21" s="50"/>
      <c r="F21" s="47"/>
      <c r="G21" s="47"/>
      <c r="H21" s="47"/>
      <c r="I21" s="51">
        <f>I19+I20</f>
        <v>143000</v>
      </c>
      <c r="J21" s="33"/>
      <c r="K21" s="36"/>
      <c r="L21" s="36"/>
      <c r="M21" s="36"/>
      <c r="O21" t="s">
        <v>10</v>
      </c>
    </row>
    <row r="22" spans="1:30" ht="15" customHeight="1" thickTop="1" x14ac:dyDescent="0.2">
      <c r="A22" s="36"/>
      <c r="B22" s="44"/>
      <c r="C22" s="50"/>
      <c r="D22" s="50"/>
      <c r="E22" s="50"/>
      <c r="F22" s="47"/>
      <c r="G22" s="47"/>
      <c r="H22" s="47"/>
      <c r="I22" s="47"/>
      <c r="J22" s="45"/>
      <c r="K22" s="36"/>
      <c r="L22" s="36"/>
      <c r="M22" s="36"/>
      <c r="AD22" s="27" t="s">
        <v>30</v>
      </c>
    </row>
    <row r="23" spans="1:30" ht="15" customHeight="1" x14ac:dyDescent="0.2">
      <c r="A23" s="36"/>
      <c r="B23" s="44"/>
      <c r="C23" s="89" t="s">
        <v>7</v>
      </c>
      <c r="D23" s="89"/>
      <c r="E23" s="89"/>
      <c r="F23" s="89"/>
      <c r="G23" s="89"/>
      <c r="H23" s="89"/>
      <c r="I23" s="89"/>
      <c r="J23" s="45"/>
      <c r="K23" s="36"/>
      <c r="L23" s="36"/>
      <c r="M23" s="36"/>
      <c r="AD23" s="27" t="s">
        <v>31</v>
      </c>
    </row>
    <row r="24" spans="1:30" ht="15" customHeight="1" x14ac:dyDescent="0.2">
      <c r="A24" s="36"/>
      <c r="B24" s="44"/>
      <c r="C24" s="88" t="s">
        <v>8</v>
      </c>
      <c r="D24" s="88"/>
      <c r="E24" s="46"/>
      <c r="F24" s="47"/>
      <c r="G24" s="47"/>
      <c r="H24" s="47"/>
      <c r="I24" s="48">
        <v>50000</v>
      </c>
      <c r="J24" s="33"/>
      <c r="K24" s="36"/>
      <c r="L24" s="36"/>
      <c r="M24" s="36"/>
      <c r="AD24" s="27" t="s">
        <v>32</v>
      </c>
    </row>
    <row r="25" spans="1:30" ht="15" customHeight="1" x14ac:dyDescent="0.2">
      <c r="A25" s="36"/>
      <c r="B25" s="44"/>
      <c r="C25" s="52"/>
      <c r="D25" s="52"/>
      <c r="E25" s="52"/>
      <c r="F25" s="47"/>
      <c r="G25" s="47"/>
      <c r="H25" s="47"/>
      <c r="I25" s="47"/>
      <c r="J25" s="45"/>
      <c r="K25" s="36"/>
      <c r="L25" s="36"/>
      <c r="M25" s="36"/>
      <c r="AD25" s="27" t="s">
        <v>33</v>
      </c>
    </row>
    <row r="26" spans="1:30" ht="15" customHeight="1" x14ac:dyDescent="0.2">
      <c r="A26" s="36"/>
      <c r="B26" s="44"/>
      <c r="C26" s="83" t="s">
        <v>9</v>
      </c>
      <c r="D26" s="83"/>
      <c r="E26" s="83"/>
      <c r="F26" s="83"/>
      <c r="G26" s="83"/>
      <c r="H26" s="83"/>
      <c r="I26" s="83"/>
      <c r="J26" s="45"/>
      <c r="K26" s="36"/>
      <c r="L26" s="36"/>
      <c r="M26" s="36"/>
      <c r="AD26" s="27" t="s">
        <v>34</v>
      </c>
    </row>
    <row r="27" spans="1:30" ht="15" customHeight="1" x14ac:dyDescent="0.2">
      <c r="A27" s="36"/>
      <c r="B27" s="44"/>
      <c r="C27" s="88" t="s">
        <v>46</v>
      </c>
      <c r="D27" s="88"/>
      <c r="E27" s="46"/>
      <c r="F27" s="47"/>
      <c r="G27" s="48">
        <v>75000</v>
      </c>
      <c r="H27" s="13"/>
      <c r="I27" s="47"/>
      <c r="J27" s="45"/>
      <c r="K27" s="36"/>
      <c r="L27" s="36"/>
      <c r="M27" s="36"/>
      <c r="AD27" s="27" t="s">
        <v>35</v>
      </c>
    </row>
    <row r="28" spans="1:30" ht="15" customHeight="1" x14ac:dyDescent="0.2">
      <c r="A28" s="36"/>
      <c r="B28" s="44"/>
      <c r="C28" s="87" t="s">
        <v>10</v>
      </c>
      <c r="D28" s="87"/>
      <c r="E28" s="46"/>
      <c r="F28" s="47"/>
      <c r="G28" s="49">
        <v>18000</v>
      </c>
      <c r="H28" s="13"/>
      <c r="I28" s="47"/>
      <c r="J28" s="33"/>
      <c r="K28" s="36"/>
      <c r="L28" s="36"/>
      <c r="M28" s="36"/>
      <c r="AD28" s="27" t="s">
        <v>36</v>
      </c>
    </row>
    <row r="29" spans="1:30" ht="15" customHeight="1" x14ac:dyDescent="0.2">
      <c r="A29" s="36"/>
      <c r="B29" s="44"/>
      <c r="C29" s="57" t="s">
        <v>45</v>
      </c>
      <c r="D29" s="46"/>
      <c r="E29" s="46"/>
      <c r="F29" s="47"/>
      <c r="G29" s="47"/>
      <c r="H29" s="13"/>
      <c r="I29" s="53">
        <v>93000</v>
      </c>
      <c r="J29" s="33"/>
      <c r="K29" s="36"/>
      <c r="L29" s="36"/>
      <c r="M29" s="36"/>
      <c r="AD29" s="27"/>
    </row>
    <row r="30" spans="1:30" ht="15" customHeight="1" thickBot="1" x14ac:dyDescent="0.25">
      <c r="A30" s="36"/>
      <c r="B30" s="44"/>
      <c r="C30" s="47" t="s">
        <v>11</v>
      </c>
      <c r="D30" s="47"/>
      <c r="E30" s="47"/>
      <c r="F30" s="47"/>
      <c r="G30" s="47"/>
      <c r="H30" s="47"/>
      <c r="I30" s="51">
        <v>143000</v>
      </c>
      <c r="J30" s="33"/>
      <c r="K30" s="36"/>
      <c r="L30" s="36"/>
      <c r="M30" s="36"/>
      <c r="AD30" s="28" t="s">
        <v>37</v>
      </c>
    </row>
    <row r="31" spans="1:30" ht="13.5" thickTop="1" x14ac:dyDescent="0.2">
      <c r="A31" s="36"/>
      <c r="B31" s="54"/>
      <c r="C31" s="55"/>
      <c r="D31" s="55"/>
      <c r="E31" s="55"/>
      <c r="F31" s="55"/>
      <c r="G31" s="55"/>
      <c r="H31" s="55"/>
      <c r="I31" s="55"/>
      <c r="J31" s="56"/>
      <c r="K31" s="36"/>
      <c r="L31" s="36"/>
      <c r="M31" s="36"/>
    </row>
    <row r="32" spans="1:30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AD32" s="27" t="s">
        <v>38</v>
      </c>
    </row>
    <row r="33" spans="1:3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AD33" s="29" t="s">
        <v>39</v>
      </c>
      <c r="AE33" s="30"/>
    </row>
    <row r="34" spans="1:3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3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AD35" s="27" t="s">
        <v>40</v>
      </c>
    </row>
    <row r="36" spans="1:31" x14ac:dyDescent="0.2">
      <c r="AD36" s="31" t="s">
        <v>41</v>
      </c>
      <c r="AE36" s="32" t="s">
        <v>42</v>
      </c>
    </row>
  </sheetData>
  <sheetProtection password="A5B9" sheet="1" objects="1" scenarios="1"/>
  <mergeCells count="19">
    <mergeCell ref="C28:D28"/>
    <mergeCell ref="C19:D19"/>
    <mergeCell ref="C20:D20"/>
    <mergeCell ref="C24:D24"/>
    <mergeCell ref="C27:D27"/>
    <mergeCell ref="C23:I23"/>
    <mergeCell ref="C26:I26"/>
    <mergeCell ref="A1:L1"/>
    <mergeCell ref="C2:J2"/>
    <mergeCell ref="C3:J3"/>
    <mergeCell ref="C4:J4"/>
    <mergeCell ref="C15:I15"/>
    <mergeCell ref="C16:I16"/>
    <mergeCell ref="C17:I17"/>
    <mergeCell ref="C18:I18"/>
    <mergeCell ref="A8:L8"/>
    <mergeCell ref="A9:L9"/>
    <mergeCell ref="A10:L10"/>
    <mergeCell ref="A11:L11"/>
  </mergeCells>
  <phoneticPr fontId="4" type="noConversion"/>
  <dataValidations count="5">
    <dataValidation allowBlank="1" showErrorMessage="1" sqref="C5 I29:I30"/>
    <dataValidation allowBlank="1" showErrorMessage="1" prompt="Work backwards to determine this amount.  (Hint: Total assets less notes payable less capital stock)" sqref="G28"/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type="list" allowBlank="1" showInputMessage="1" showErrorMessage="1" sqref="C20:D20 C24:D24 C27:D28">
      <formula1>$O$17:$O$21</formula1>
    </dataValidation>
    <dataValidation type="list" allowBlank="1" showInputMessage="1" showErrorMessage="1" prompt="Select answer from the drop-down list." sqref="C19:D19">
      <formula1>$O$17:$O$21</formula1>
    </dataValidation>
  </dataValidations>
  <pageMargins left="0.75" right="0.75" top="1" bottom="1" header="0.5" footer="0.5"/>
  <pageSetup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2-19</vt:lpstr>
      <vt:lpstr>Sol.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7e by Mark Sears</dc:creator>
  <cp:lastModifiedBy>Mark Sears</cp:lastModifiedBy>
  <dcterms:created xsi:type="dcterms:W3CDTF">2003-05-06T00:19:16Z</dcterms:created>
  <dcterms:modified xsi:type="dcterms:W3CDTF">2016-08-25T00:53:09Z</dcterms:modified>
</cp:coreProperties>
</file>