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20" windowWidth="20115" windowHeight="7935"/>
  </bookViews>
  <sheets>
    <sheet name="IS" sheetId="1" r:id="rId1"/>
    <sheet name="BS" sheetId="2" r:id="rId2"/>
    <sheet name="Sheet3" sheetId="3" r:id="rId3"/>
  </sheets>
  <calcPr calcId="145621"/>
  <fileRecoveryPr repairLoad="1"/>
</workbook>
</file>

<file path=xl/calcChain.xml><?xml version="1.0" encoding="utf-8"?>
<calcChain xmlns="http://schemas.openxmlformats.org/spreadsheetml/2006/main">
  <c r="P5" i="1" l="1"/>
  <c r="P6" i="1"/>
  <c r="P8" i="1"/>
  <c r="P9" i="1"/>
  <c r="P10" i="1"/>
  <c r="P11" i="1"/>
  <c r="P12" i="1"/>
  <c r="P13" i="1"/>
  <c r="P14" i="1"/>
  <c r="P15" i="1"/>
  <c r="P16" i="1"/>
  <c r="P17" i="1"/>
  <c r="P18" i="1"/>
  <c r="P20" i="1"/>
  <c r="P21" i="1"/>
  <c r="P22" i="1"/>
  <c r="P24" i="1"/>
  <c r="P27" i="1"/>
  <c r="P30" i="1"/>
  <c r="P31" i="1"/>
  <c r="P32" i="1"/>
  <c r="P35" i="1"/>
  <c r="P36" i="1"/>
  <c r="P4" i="1"/>
  <c r="S35" i="1"/>
  <c r="S36" i="1"/>
  <c r="S32" i="1"/>
  <c r="S30" i="1"/>
  <c r="S20" i="1"/>
  <c r="S22" i="1"/>
  <c r="S17" i="1"/>
  <c r="S15" i="1"/>
  <c r="S13" i="1"/>
  <c r="S11" i="1"/>
  <c r="S9" i="1"/>
  <c r="S5" i="1"/>
  <c r="S31" i="1"/>
  <c r="S27" i="1"/>
  <c r="S24" i="1"/>
  <c r="S21" i="1"/>
  <c r="S18" i="1"/>
  <c r="S16" i="1"/>
  <c r="S14" i="1"/>
  <c r="S12" i="1"/>
  <c r="S8" i="1"/>
  <c r="S6" i="1"/>
  <c r="S4" i="1"/>
  <c r="J35" i="1"/>
  <c r="J31" i="1"/>
  <c r="J27" i="1"/>
  <c r="J24" i="1"/>
  <c r="J21" i="1"/>
  <c r="J18" i="1"/>
  <c r="J16" i="1"/>
  <c r="J14" i="1"/>
  <c r="J12" i="1"/>
  <c r="J10" i="1"/>
  <c r="J8" i="1"/>
  <c r="J6" i="1"/>
  <c r="J36" i="1"/>
  <c r="J32" i="1"/>
  <c r="J30" i="1"/>
  <c r="J22" i="1"/>
  <c r="J20" i="1"/>
  <c r="J17" i="1"/>
  <c r="J15" i="1"/>
  <c r="J13" i="1"/>
  <c r="J11" i="1"/>
  <c r="J9" i="1"/>
  <c r="J5" i="1"/>
  <c r="D5" i="2" l="1"/>
  <c r="D6" i="2"/>
  <c r="D7" i="2"/>
  <c r="D8" i="2"/>
  <c r="D10" i="2"/>
  <c r="D11" i="2"/>
  <c r="D12" i="2"/>
  <c r="D13" i="2"/>
  <c r="D14" i="2"/>
  <c r="D15" i="2"/>
  <c r="D16" i="2"/>
  <c r="D17" i="2"/>
  <c r="D18" i="2"/>
  <c r="D19" i="2"/>
  <c r="D21" i="2"/>
  <c r="D22" i="2"/>
  <c r="D23" i="2"/>
  <c r="D24" i="2"/>
  <c r="D25" i="2"/>
  <c r="D26" i="2"/>
  <c r="D27" i="2"/>
  <c r="D28" i="2"/>
  <c r="D29" i="2"/>
  <c r="D30" i="2"/>
  <c r="D31" i="2"/>
  <c r="D32" i="2"/>
  <c r="D35" i="2"/>
  <c r="D36" i="2"/>
  <c r="D37" i="2"/>
  <c r="D38" i="2"/>
  <c r="D39" i="2"/>
  <c r="D40" i="2"/>
  <c r="D41" i="2"/>
  <c r="D42" i="2"/>
  <c r="D43" i="2"/>
  <c r="D4" i="2"/>
  <c r="H36" i="1"/>
  <c r="H35" i="1"/>
  <c r="H32" i="1"/>
  <c r="H31" i="1"/>
  <c r="H30" i="1"/>
  <c r="H27" i="1"/>
  <c r="H24" i="1"/>
  <c r="H22" i="1"/>
  <c r="H21" i="1"/>
  <c r="H20" i="1"/>
  <c r="H18" i="1"/>
  <c r="H17" i="1"/>
  <c r="H16" i="1"/>
  <c r="H15" i="1"/>
  <c r="H14" i="1"/>
  <c r="H13" i="1"/>
  <c r="H12" i="1"/>
  <c r="H11" i="1"/>
  <c r="H10" i="1"/>
  <c r="H9" i="1"/>
  <c r="H8" i="1"/>
  <c r="H6" i="1"/>
  <c r="H5" i="1"/>
  <c r="H4" i="1"/>
  <c r="J4" i="1" s="1"/>
  <c r="E5" i="1"/>
  <c r="E36" i="1"/>
  <c r="E32" i="1"/>
  <c r="E30" i="1"/>
  <c r="E22" i="1"/>
  <c r="E20" i="1"/>
  <c r="E17" i="1"/>
  <c r="E15" i="1"/>
  <c r="E13" i="1"/>
  <c r="E11" i="1"/>
  <c r="E4" i="1"/>
  <c r="E6" i="1"/>
  <c r="E35" i="1"/>
  <c r="E31" i="1"/>
  <c r="E27" i="1"/>
  <c r="E24" i="1"/>
  <c r="E21" i="1"/>
  <c r="E18" i="1"/>
  <c r="E16" i="1"/>
  <c r="E14" i="1"/>
  <c r="E12" i="1"/>
  <c r="E10" i="1"/>
  <c r="E9" i="1"/>
  <c r="E8" i="1"/>
</calcChain>
</file>

<file path=xl/sharedStrings.xml><?xml version="1.0" encoding="utf-8"?>
<sst xmlns="http://schemas.openxmlformats.org/spreadsheetml/2006/main" count="166" uniqueCount="86">
  <si>
    <t>(USD $) In Millions, except Per Share data, unless otherwise specified</t>
  </si>
  <si>
    <t>12 Months Ended</t>
  </si>
  <si>
    <t>Dec. 31, 2012</t>
  </si>
  <si>
    <t>Dec. 31, 2011</t>
  </si>
  <si>
    <t>Dec. 31, 2010</t>
  </si>
  <si>
    <t>Net sales</t>
  </si>
  <si>
    <t>[1]</t>
  </si>
  <si>
    <t>Total revenue</t>
  </si>
  <si>
    <t>Costs, expenses and other:</t>
  </si>
  <si>
    <t>Cost of sales</t>
  </si>
  <si>
    <t>Selling, general and administrative expenses</t>
  </si>
  <si>
    <t>Impairment of goodwill and intangible asset</t>
  </si>
  <si>
    <t>Operating profit</t>
  </si>
  <si>
    <t>Interest expense</t>
  </si>
  <si>
    <t>Interest income</t>
  </si>
  <si>
    <t>Other expense, net</t>
  </si>
  <si>
    <t>Total other expenses</t>
  </si>
  <si>
    <t>Income from continuing operations, before taxes</t>
  </si>
  <si>
    <t>[2]</t>
  </si>
  <si>
    <t>Income taxes</t>
  </si>
  <si>
    <t>(Loss) income from continuing operations, net of tax</t>
  </si>
  <si>
    <t>[3]</t>
  </si>
  <si>
    <t>Discontinued operations, net of tax</t>
  </si>
  <si>
    <t>Net (loss) income</t>
  </si>
  <si>
    <t>Net income attributable to noncontrolling interests</t>
  </si>
  <si>
    <t>Net (loss) income attributable to Avon</t>
  </si>
  <si>
    <t>(Loss) earnings per share:</t>
  </si>
  <si>
    <t>Basic from continuing operations</t>
  </si>
  <si>
    <t>[4]</t>
  </si>
  <si>
    <t>Basic from discontinued operations</t>
  </si>
  <si>
    <t>Basic attributable to Avon</t>
  </si>
  <si>
    <t>Diluted from continuing operations</t>
  </si>
  <si>
    <t>Diluted from discontinued operations</t>
  </si>
  <si>
    <t>Diluted attributable to Avon</t>
  </si>
  <si>
    <t>Weighted-average shares outstanding:</t>
  </si>
  <si>
    <t>Basic</t>
  </si>
  <si>
    <t>Diluted</t>
  </si>
  <si>
    <t>Other revenue primarily includes shipping and handling and order processing fees billed to Representatives.</t>
  </si>
  <si>
    <t>In addition to the items impacting operating profit above, income (loss) from continuing operations during 2012 was impacted by a benefit of $23.8 to other expense, net in 2012 due to the release of a provision in the fourth quarter associated with the excess cost of acquiring U.S. dollars in Venezuela at the regulated market rate as compared to the official exchange rate. This provision was released as the Company capitalized the associated intercompany liabilities.</t>
  </si>
  <si>
    <t>Income (loss) from continuing operations, net of tax during 2012 was impacted by an additional provision for income taxes of $168.3. During the fourth quarter of 2012, we determined that the Company may repatriate offshore cash to meet certain domestic funding needs. Accordingly, we are no longer asserting that the undistributed earnings of foreign subsidiaries are indefinitely reinvested.</t>
  </si>
  <si>
    <t>The sum of per share amounts for the quarters does not necessarily equal that for the year because the computations were made independently.</t>
  </si>
  <si>
    <t>(USD $)</t>
  </si>
  <si>
    <t>In Millions, unless otherwise specified</t>
  </si>
  <si>
    <t>Current Assets</t>
  </si>
  <si>
    <t>Cash, including cash equivalents of $762.9 and $623.7</t>
  </si>
  <si>
    <t>Accounts receivable (less allowances of $161.4 and $174.5)</t>
  </si>
  <si>
    <t>Inventories</t>
  </si>
  <si>
    <t>Prepaid expenses and other</t>
  </si>
  <si>
    <t>Total current assets</t>
  </si>
  <si>
    <t>Property, plant and equipment, at cost</t>
  </si>
  <si>
    <t>Land</t>
  </si>
  <si>
    <t>Buildings and improvements</t>
  </si>
  <si>
    <t>Equipment</t>
  </si>
  <si>
    <t>Less accumulated depreciation</t>
  </si>
  <si>
    <t>Property, plant and equipment, net, total</t>
  </si>
  <si>
    <t>Goodwill</t>
  </si>
  <si>
    <t>Other intangible assets, net</t>
  </si>
  <si>
    <t>Other assets</t>
  </si>
  <si>
    <t>Total assets</t>
  </si>
  <si>
    <t>Current Liabilities</t>
  </si>
  <si>
    <t>Debt maturing within one year</t>
  </si>
  <si>
    <t>Accounts payable</t>
  </si>
  <si>
    <t>Accrued compensation</t>
  </si>
  <si>
    <t>Other accrued liabilities</t>
  </si>
  <si>
    <t>Sales and taxes other than income</t>
  </si>
  <si>
    <t>Total current liabilities</t>
  </si>
  <si>
    <t>Long-term debt</t>
  </si>
  <si>
    <t>Employee benefit plans</t>
  </si>
  <si>
    <t>Accrued Income Taxes, Noncurrent</t>
  </si>
  <si>
    <t>Other liabilities</t>
  </si>
  <si>
    <t>Total liabilities</t>
  </si>
  <si>
    <t>Commitments and contingencies (Notes 14 and 16)</t>
  </si>
  <si>
    <t>  </t>
  </si>
  <si>
    <t>Shareholders' equity</t>
  </si>
  <si>
    <t>Common stock, par value $.25 - authorized 1,500 shares; Issued 746.7 and 744.9 shares</t>
  </si>
  <si>
    <t>Additional paid-in capital</t>
  </si>
  <si>
    <t>Retained earnings</t>
  </si>
  <si>
    <t>Accumulated other comprehensive loss</t>
  </si>
  <si>
    <t>Treasury stock, at cost (314.5 and 314.1 shares)</t>
  </si>
  <si>
    <t>Total Avon shareholders' equity</t>
  </si>
  <si>
    <t>Noncontrolling interest</t>
  </si>
  <si>
    <t>Total shareholders' equity</t>
  </si>
  <si>
    <t>Total liabilities and shareholders' equity</t>
  </si>
  <si>
    <t>Other revenue[1]</t>
  </si>
  <si>
    <t xml:space="preserve">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</si>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</sst>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4" formatCode="0.0%"/>
  </numFmts>
  <fonts count="6" x14ac:knownFonts="1">
    <font>
      <sz val="11"/>
      <color theme="1"/>
      <name val="Calibri"/>
      <family val="2"/>
      <scheme val="minor"/>
    </font>
    <font>
      <sz val="11"/>
      <color theme="1"/>
      <name val="Calibri"/>
      <family val="2"/>
      <scheme val="minor"/>
    </font>
    <font>
      <sz val="11"/>
      <color rgb="FF000000"/>
      <name val="Calibri"/>
      <family val="2"/>
      <scheme val="minor"/>
    </font>
    <font>
      <b/>
      <sz val="10"/>
      <color rgb="FF000000"/>
      <name val="Calibri"/>
      <family val="2"/>
      <scheme val="minor"/>
    </font>
    <font>
      <sz val="10"/>
      <color rgb="FF000000"/>
      <name val="Calibri"/>
      <family val="2"/>
      <scheme val="minor"/>
    </font>
    <font>
      <vertAlign val="superscript"/>
      <sz val="10"/>
      <color rgb="FF000000"/>
      <name val="Calibri"/>
      <family val="2"/>
      <scheme val="minor"/>
    </font>
  </fonts>
  <fills count="3">
    <fill>
      <patternFill patternType="none"/>
    </fill>
    <fill>
      <patternFill patternType="gray125"/>
    </fill>
    <fill>
      <patternFill patternType="solid">
        <fgColor rgb="FFC0C0C0"/>
        <bgColor indexed="64"/>
      </patternFill>
    </fill>
  </fills>
  <borders count="5">
    <border>
      <left/>
      <right/>
      <top/>
      <bottom/>
      <diagonal/>
    </border>
    <border>
      <left/>
      <right/>
      <top style="medium">
        <color rgb="FF000000"/>
      </top>
      <bottom style="medium">
        <color rgb="FF000000"/>
      </bottom>
      <diagonal/>
    </border>
    <border>
      <left/>
      <right/>
      <top/>
      <bottom style="medium">
        <color rgb="FF000000"/>
      </bottom>
      <diagonal/>
    </border>
    <border>
      <left/>
      <right/>
      <top style="medium">
        <color rgb="FF000000"/>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59">
    <xf numFmtId="0" fontId="0" fillId="0" borderId="0" xfId="0"/>
    <xf numFmtId="0" fontId="3" fillId="0" borderId="0" xfId="0" applyFont="1" applyAlignment="1">
      <alignment vertical="center" wrapText="1"/>
    </xf>
    <xf numFmtId="0" fontId="3" fillId="0" borderId="1" xfId="0" applyFont="1" applyBorder="1" applyAlignment="1">
      <alignment vertical="center" wrapText="1"/>
    </xf>
    <xf numFmtId="0" fontId="4" fillId="2" borderId="0" xfId="0" applyFont="1" applyFill="1" applyAlignment="1">
      <alignment vertical="center" wrapText="1"/>
    </xf>
    <xf numFmtId="0" fontId="2" fillId="0" borderId="0" xfId="0" applyFont="1" applyAlignment="1">
      <alignment vertical="top" wrapText="1"/>
    </xf>
    <xf numFmtId="0" fontId="3" fillId="2" borderId="0" xfId="0" applyFont="1" applyFill="1" applyAlignment="1">
      <alignment vertical="center" wrapText="1"/>
    </xf>
    <xf numFmtId="8" fontId="4" fillId="2" borderId="0" xfId="0" applyNumberFormat="1" applyFont="1" applyFill="1" applyAlignment="1">
      <alignment vertical="center" wrapText="1"/>
    </xf>
    <xf numFmtId="0" fontId="2" fillId="2" borderId="0" xfId="0" applyFont="1" applyFill="1" applyAlignment="1">
      <alignment vertical="top" wrapText="1"/>
    </xf>
    <xf numFmtId="6" fontId="4" fillId="2" borderId="0" xfId="0" applyNumberFormat="1" applyFont="1" applyFill="1" applyAlignment="1">
      <alignment vertical="center" wrapText="1"/>
    </xf>
    <xf numFmtId="0" fontId="4" fillId="0" borderId="0" xfId="0" applyFont="1" applyAlignment="1">
      <alignment vertical="center" wrapText="1"/>
    </xf>
    <xf numFmtId="0" fontId="5" fillId="0" borderId="0" xfId="0" applyFont="1" applyAlignment="1">
      <alignment vertical="center" wrapText="1"/>
    </xf>
    <xf numFmtId="4" fontId="4" fillId="2" borderId="0" xfId="0" applyNumberFormat="1" applyFont="1" applyFill="1" applyAlignment="1">
      <alignment vertical="center" wrapText="1"/>
    </xf>
    <xf numFmtId="3" fontId="4" fillId="0" borderId="0" xfId="0" applyNumberFormat="1" applyFont="1" applyAlignment="1">
      <alignment vertical="center" wrapText="1"/>
    </xf>
    <xf numFmtId="4" fontId="4" fillId="0" borderId="0" xfId="0" applyNumberFormat="1" applyFont="1" applyAlignment="1">
      <alignment vertical="center" wrapText="1"/>
    </xf>
    <xf numFmtId="0" fontId="5" fillId="2" borderId="0" xfId="0" applyFont="1" applyFill="1" applyAlignment="1">
      <alignment vertical="center" wrapText="1"/>
    </xf>
    <xf numFmtId="6" fontId="4" fillId="0" borderId="0" xfId="0" applyNumberFormat="1" applyFont="1" applyAlignment="1">
      <alignment vertical="center" wrapText="1"/>
    </xf>
    <xf numFmtId="8" fontId="4" fillId="0" borderId="0" xfId="0" applyNumberFormat="1" applyFont="1" applyAlignment="1">
      <alignment vertical="center" wrapText="1"/>
    </xf>
    <xf numFmtId="0" fontId="3" fillId="0" borderId="2" xfId="0" applyFont="1" applyBorder="1" applyAlignment="1">
      <alignment vertical="center" wrapText="1"/>
    </xf>
    <xf numFmtId="3" fontId="4" fillId="2" borderId="0" xfId="0" applyNumberFormat="1" applyFont="1" applyFill="1" applyAlignment="1">
      <alignment vertical="center" wrapText="1"/>
    </xf>
    <xf numFmtId="8" fontId="4" fillId="0" borderId="2" xfId="0" applyNumberFormat="1" applyFont="1" applyBorder="1" applyAlignment="1">
      <alignment vertical="center" wrapText="1"/>
    </xf>
    <xf numFmtId="6" fontId="4" fillId="0" borderId="2" xfId="0" applyNumberFormat="1" applyFont="1" applyBorder="1" applyAlignment="1">
      <alignment vertical="center" wrapText="1"/>
    </xf>
    <xf numFmtId="164" fontId="2" fillId="2" borderId="0" xfId="1" applyNumberFormat="1" applyFont="1" applyFill="1" applyAlignment="1">
      <alignment vertical="top" wrapText="1"/>
    </xf>
    <xf numFmtId="2" fontId="4" fillId="2" borderId="0" xfId="0" applyNumberFormat="1" applyFont="1" applyFill="1" applyAlignment="1">
      <alignment vertical="center" wrapText="1"/>
    </xf>
    <xf numFmtId="2" fontId="4" fillId="0" borderId="0" xfId="0" applyNumberFormat="1" applyFont="1" applyAlignment="1">
      <alignment vertical="center" wrapText="1"/>
    </xf>
    <xf numFmtId="164" fontId="2" fillId="0" borderId="0" xfId="1" applyNumberFormat="1" applyFont="1" applyFill="1" applyAlignment="1">
      <alignment vertical="center" wrapText="1"/>
    </xf>
    <xf numFmtId="164" fontId="2" fillId="2" borderId="0" xfId="1" applyNumberFormat="1" applyFont="1" applyFill="1" applyAlignment="1">
      <alignment vertical="center" wrapText="1"/>
    </xf>
    <xf numFmtId="164" fontId="0" fillId="0" borderId="0" xfId="1" applyNumberFormat="1" applyFont="1"/>
    <xf numFmtId="164" fontId="0" fillId="2" borderId="0" xfId="1" applyNumberFormat="1" applyFont="1" applyFill="1"/>
    <xf numFmtId="164" fontId="0" fillId="0" borderId="4" xfId="1" applyNumberFormat="1" applyFont="1" applyBorder="1"/>
    <xf numFmtId="164" fontId="4" fillId="2" borderId="0" xfId="1" applyNumberFormat="1" applyFont="1" applyFill="1" applyAlignment="1">
      <alignment vertical="center" wrapText="1"/>
    </xf>
    <xf numFmtId="164" fontId="4" fillId="0" borderId="0" xfId="1" applyNumberFormat="1" applyFont="1" applyFill="1" applyAlignment="1">
      <alignment vertical="center" wrapText="1"/>
    </xf>
    <xf numFmtId="0" fontId="4" fillId="0" borderId="0" xfId="0" applyFont="1" applyAlignment="1">
      <alignment vertical="top" wrapText="1"/>
    </xf>
    <xf numFmtId="164" fontId="4" fillId="2" borderId="0" xfId="1" applyNumberFormat="1" applyFont="1" applyFill="1" applyAlignment="1">
      <alignment horizontal="center" vertical="center" wrapText="1"/>
    </xf>
    <xf numFmtId="0" fontId="4" fillId="2" borderId="0" xfId="0" applyFont="1" applyFill="1" applyAlignment="1">
      <alignment vertical="top" wrapText="1"/>
    </xf>
    <xf numFmtId="164" fontId="4" fillId="2" borderId="0" xfId="1" applyNumberFormat="1" applyFont="1" applyFill="1" applyAlignment="1">
      <alignment vertical="top" wrapText="1"/>
    </xf>
    <xf numFmtId="0" fontId="4" fillId="2" borderId="0" xfId="0" applyFont="1" applyFill="1" applyAlignment="1">
      <alignment vertical="center" wrapText="1"/>
    </xf>
    <xf numFmtId="0" fontId="4" fillId="0" borderId="2" xfId="0" applyFont="1" applyBorder="1" applyAlignment="1">
      <alignment vertical="center" wrapText="1"/>
    </xf>
    <xf numFmtId="164" fontId="4" fillId="0" borderId="0" xfId="1" applyNumberFormat="1" applyFont="1" applyFill="1" applyAlignment="1">
      <alignment horizontal="right" vertical="center" wrapText="1"/>
    </xf>
    <xf numFmtId="164" fontId="2" fillId="0" borderId="0" xfId="1" applyNumberFormat="1" applyFont="1" applyFill="1" applyAlignment="1">
      <alignment horizontal="right" vertical="center" wrapText="1"/>
    </xf>
    <xf numFmtId="0" fontId="3" fillId="2" borderId="0" xfId="0" applyFont="1" applyFill="1" applyAlignment="1">
      <alignment vertical="center" wrapText="1"/>
    </xf>
    <xf numFmtId="0" fontId="3" fillId="0" borderId="0" xfId="0" applyFont="1" applyAlignment="1">
      <alignment horizontal="left" vertical="center" wrapText="1" indent="1"/>
    </xf>
    <xf numFmtId="0" fontId="3" fillId="2" borderId="0" xfId="0" applyFont="1" applyFill="1" applyAlignment="1">
      <alignment horizontal="left" vertical="center" wrapText="1" indent="1"/>
    </xf>
    <xf numFmtId="0" fontId="2" fillId="0" borderId="0" xfId="0" applyFont="1" applyAlignment="1">
      <alignment vertical="top" wrapText="1"/>
    </xf>
    <xf numFmtId="0" fontId="4" fillId="0" borderId="0" xfId="0" applyFont="1" applyAlignment="1">
      <alignment vertical="center" wrapText="1"/>
    </xf>
    <xf numFmtId="0" fontId="5" fillId="0" borderId="0" xfId="0" applyFont="1" applyAlignment="1">
      <alignment vertical="center" wrapText="1"/>
    </xf>
    <xf numFmtId="8" fontId="4" fillId="0" borderId="0" xfId="0" applyNumberFormat="1" applyFont="1" applyAlignment="1">
      <alignment vertical="center" wrapText="1"/>
    </xf>
    <xf numFmtId="0" fontId="3" fillId="0" borderId="0" xfId="0" applyFont="1" applyAlignment="1">
      <alignment vertical="center" wrapText="1"/>
    </xf>
    <xf numFmtId="164" fontId="2" fillId="2" borderId="0" xfId="1" applyNumberFormat="1" applyFont="1" applyFill="1" applyAlignment="1">
      <alignment horizontal="right" vertical="center" wrapText="1"/>
    </xf>
    <xf numFmtId="8" fontId="4" fillId="2" borderId="0" xfId="0" applyNumberFormat="1" applyFont="1" applyFill="1" applyAlignment="1">
      <alignment vertical="center" wrapText="1"/>
    </xf>
    <xf numFmtId="164" fontId="4" fillId="2" borderId="0" xfId="1" applyNumberFormat="1" applyFont="1" applyFill="1" applyAlignment="1">
      <alignment horizontal="right" vertical="center" wrapText="1"/>
    </xf>
    <xf numFmtId="0" fontId="5" fillId="2" borderId="0" xfId="0" applyFont="1" applyFill="1" applyAlignment="1">
      <alignment vertical="center" wrapText="1"/>
    </xf>
    <xf numFmtId="2" fontId="4" fillId="0" borderId="0" xfId="0" applyNumberFormat="1" applyFont="1" applyAlignment="1">
      <alignment vertical="center" wrapText="1"/>
    </xf>
    <xf numFmtId="2" fontId="4" fillId="2" borderId="0" xfId="0" applyNumberFormat="1" applyFont="1" applyFill="1" applyAlignment="1">
      <alignment vertical="center" wrapText="1"/>
    </xf>
    <xf numFmtId="0" fontId="3" fillId="0" borderId="0" xfId="0" applyFont="1" applyAlignment="1">
      <alignment horizontal="center" vertical="center" wrapText="1"/>
    </xf>
    <xf numFmtId="0" fontId="3" fillId="0" borderId="1" xfId="0" applyFont="1" applyBorder="1" applyAlignment="1">
      <alignment vertical="center" wrapText="1"/>
    </xf>
    <xf numFmtId="0" fontId="4" fillId="2" borderId="3" xfId="0" applyFont="1" applyFill="1" applyBorder="1" applyAlignment="1">
      <alignment vertical="center" wrapText="1"/>
    </xf>
    <xf numFmtId="0" fontId="3" fillId="2"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0" xfId="0" applyFont="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4"/>
  <sheetViews>
    <sheetView tabSelected="1" topLeftCell="M26" zoomScaleNormal="100" workbookViewId="0">
      <selection activeCell="S35" sqref="S35:S36"/>
    </sheetView>
  </sheetViews>
  <sheetFormatPr defaultRowHeight="15" x14ac:dyDescent="0.25"/>
  <cols>
    <col min="2" max="2" width="15.28515625" customWidth="1"/>
    <col min="3" max="3" width="10.28515625" customWidth="1"/>
    <col min="4" max="4" width="2.7109375" customWidth="1"/>
    <col min="6" max="6" width="10.7109375" customWidth="1"/>
    <col min="7" max="7" width="2.7109375" customWidth="1"/>
    <col min="9" max="9" width="10.140625" customWidth="1"/>
    <col min="11" max="11" width="2.7109375" customWidth="1"/>
    <col min="13" max="13" width="15.28515625" customWidth="1"/>
    <col min="14" max="14" width="10.28515625" customWidth="1"/>
    <col min="15" max="15" width="2.7109375" customWidth="1"/>
    <col min="17" max="17" width="10.28515625" bestFit="1" customWidth="1"/>
    <col min="18" max="18" width="2.7109375" customWidth="1"/>
    <col min="20" max="20" width="10.140625" customWidth="1"/>
  </cols>
  <sheetData>
    <row r="1" spans="1:21" ht="15.75" customHeight="1" thickBot="1" x14ac:dyDescent="0.3">
      <c r="A1" s="54" t="s">
        <v>0</v>
      </c>
      <c r="B1" s="54"/>
      <c r="C1" s="54"/>
      <c r="D1" s="54"/>
      <c r="E1" s="54"/>
      <c r="F1" s="54"/>
      <c r="G1" s="54"/>
      <c r="H1" s="54"/>
      <c r="I1" s="54"/>
      <c r="J1" s="54"/>
      <c r="L1" s="54" t="s">
        <v>0</v>
      </c>
      <c r="M1" s="54"/>
      <c r="N1" s="54"/>
      <c r="O1" s="54"/>
      <c r="P1" s="54"/>
      <c r="Q1" s="54"/>
      <c r="R1" s="54"/>
      <c r="S1" s="54"/>
      <c r="T1" s="54"/>
      <c r="U1" s="54"/>
    </row>
    <row r="2" spans="1:21" ht="15" customHeight="1" x14ac:dyDescent="0.25">
      <c r="A2" s="55"/>
      <c r="B2" s="55"/>
      <c r="C2" s="56" t="s">
        <v>1</v>
      </c>
      <c r="D2" s="56"/>
      <c r="E2" s="56"/>
      <c r="F2" s="56"/>
      <c r="G2" s="56"/>
      <c r="H2" s="56"/>
      <c r="I2" s="56"/>
      <c r="J2" s="56"/>
      <c r="L2" s="55"/>
      <c r="M2" s="55"/>
      <c r="N2" s="56" t="s">
        <v>1</v>
      </c>
      <c r="O2" s="56"/>
      <c r="P2" s="56"/>
      <c r="Q2" s="56"/>
      <c r="R2" s="56"/>
      <c r="S2" s="56"/>
      <c r="T2" s="56"/>
      <c r="U2" s="56"/>
    </row>
    <row r="3" spans="1:21" ht="15" customHeight="1" x14ac:dyDescent="0.25">
      <c r="A3" s="42"/>
      <c r="B3" s="42"/>
      <c r="C3" s="53" t="s">
        <v>2</v>
      </c>
      <c r="D3" s="53"/>
      <c r="E3" s="53"/>
      <c r="F3" s="53" t="s">
        <v>3</v>
      </c>
      <c r="G3" s="53"/>
      <c r="H3" s="53"/>
      <c r="I3" s="53" t="s">
        <v>4</v>
      </c>
      <c r="J3" s="53"/>
      <c r="L3" s="42"/>
      <c r="M3" s="42"/>
      <c r="N3" s="53" t="s">
        <v>2</v>
      </c>
      <c r="O3" s="53"/>
      <c r="P3" s="53"/>
      <c r="Q3" s="53" t="s">
        <v>3</v>
      </c>
      <c r="R3" s="53"/>
      <c r="S3" s="53"/>
      <c r="T3" s="53" t="s">
        <v>4</v>
      </c>
      <c r="U3" s="53"/>
    </row>
    <row r="4" spans="1:21" x14ac:dyDescent="0.25">
      <c r="A4" s="39" t="s">
        <v>5</v>
      </c>
      <c r="B4" s="39"/>
      <c r="C4" s="6">
        <v>10546.1</v>
      </c>
      <c r="D4" s="6"/>
      <c r="E4" s="29">
        <f>C4/C$4</f>
        <v>1</v>
      </c>
      <c r="F4" s="6">
        <v>11112</v>
      </c>
      <c r="G4" s="8"/>
      <c r="H4" s="29">
        <f>F4/F$4</f>
        <v>1</v>
      </c>
      <c r="I4" s="6">
        <v>10731.3</v>
      </c>
      <c r="J4" s="29">
        <f>H4/H$4</f>
        <v>1</v>
      </c>
      <c r="L4" s="39" t="s">
        <v>5</v>
      </c>
      <c r="M4" s="39"/>
      <c r="N4" s="6">
        <v>10546.1</v>
      </c>
      <c r="O4" s="6"/>
      <c r="P4" s="29">
        <f>(N4-Q4)/Q4</f>
        <v>-5.0926925845932294E-2</v>
      </c>
      <c r="Q4" s="6">
        <v>11112</v>
      </c>
      <c r="R4" s="8"/>
      <c r="S4" s="29">
        <f>(Q4-T4)/T4</f>
        <v>3.5475664644544533E-2</v>
      </c>
      <c r="T4" s="6">
        <v>10731.3</v>
      </c>
      <c r="U4" s="25"/>
    </row>
    <row r="5" spans="1:21" ht="15" customHeight="1" x14ac:dyDescent="0.25">
      <c r="A5" s="46" t="s">
        <v>83</v>
      </c>
      <c r="B5" s="46"/>
      <c r="C5" s="23">
        <v>171</v>
      </c>
      <c r="D5" s="9"/>
      <c r="E5" s="30">
        <f>C5/C$4</f>
        <v>1.6214524800637203E-2</v>
      </c>
      <c r="F5" s="23">
        <v>179.6</v>
      </c>
      <c r="G5" s="9"/>
      <c r="H5" s="30">
        <f>F5/F$4</f>
        <v>1.6162706983441324E-2</v>
      </c>
      <c r="I5" s="23">
        <v>131.5</v>
      </c>
      <c r="J5" s="30">
        <f>I5/I$4</f>
        <v>1.2253874181133695E-2</v>
      </c>
      <c r="L5" s="46" t="s">
        <v>83</v>
      </c>
      <c r="M5" s="46"/>
      <c r="N5" s="23">
        <v>171</v>
      </c>
      <c r="O5" s="9"/>
      <c r="P5" s="30">
        <f>(N5-Q5)/Q5</f>
        <v>-4.7884187082405313E-2</v>
      </c>
      <c r="Q5" s="23">
        <v>179.6</v>
      </c>
      <c r="R5" s="9"/>
      <c r="S5" s="30">
        <f>(Q5-T5)/T5</f>
        <v>0.36577946768060832</v>
      </c>
      <c r="T5" s="23">
        <v>131.5</v>
      </c>
      <c r="U5" s="24"/>
    </row>
    <row r="6" spans="1:21" ht="15" customHeight="1" x14ac:dyDescent="0.25">
      <c r="A6" s="39" t="s">
        <v>7</v>
      </c>
      <c r="B6" s="39"/>
      <c r="C6" s="11">
        <v>10717.1</v>
      </c>
      <c r="D6" s="11"/>
      <c r="E6" s="29">
        <f>C6/C$4</f>
        <v>1.0162145248006371</v>
      </c>
      <c r="F6" s="11">
        <v>11291.6</v>
      </c>
      <c r="G6" s="11"/>
      <c r="H6" s="29">
        <f>F6/F$4</f>
        <v>1.0161627069834414</v>
      </c>
      <c r="I6" s="11">
        <v>10862.8</v>
      </c>
      <c r="J6" s="29">
        <f>I6/I$4</f>
        <v>1.0122538741811338</v>
      </c>
      <c r="L6" s="39" t="s">
        <v>7</v>
      </c>
      <c r="M6" s="39"/>
      <c r="N6" s="11">
        <v>10717.1</v>
      </c>
      <c r="O6" s="11"/>
      <c r="P6" s="29">
        <f>(N6-Q6)/Q6</f>
        <v>-5.087852917212795E-2</v>
      </c>
      <c r="Q6" s="11">
        <v>11291.6</v>
      </c>
      <c r="R6" s="11"/>
      <c r="S6" s="29">
        <f>(Q6-T6)/T6</f>
        <v>3.9474168722613057E-2</v>
      </c>
      <c r="T6" s="11">
        <v>10862.8</v>
      </c>
      <c r="U6" s="25"/>
    </row>
    <row r="7" spans="1:21" ht="25.5" customHeight="1" x14ac:dyDescent="0.25">
      <c r="A7" s="46" t="s">
        <v>8</v>
      </c>
      <c r="B7" s="46"/>
      <c r="C7" s="4"/>
      <c r="D7" s="4"/>
      <c r="E7" s="31"/>
      <c r="F7" s="4"/>
      <c r="G7" s="4"/>
      <c r="H7" s="31"/>
      <c r="I7" s="4"/>
      <c r="J7" s="31"/>
      <c r="L7" s="46" t="s">
        <v>8</v>
      </c>
      <c r="M7" s="46"/>
      <c r="N7" s="4"/>
      <c r="O7" s="4"/>
      <c r="P7" s="31"/>
      <c r="Q7" s="4"/>
      <c r="R7" s="4"/>
      <c r="S7" s="31"/>
      <c r="T7" s="4"/>
      <c r="U7" s="4"/>
    </row>
    <row r="8" spans="1:21" ht="15" customHeight="1" x14ac:dyDescent="0.25">
      <c r="A8" s="41" t="s">
        <v>9</v>
      </c>
      <c r="B8" s="41"/>
      <c r="C8" s="11">
        <v>4169.3</v>
      </c>
      <c r="D8" s="11"/>
      <c r="E8" s="34">
        <f t="shared" ref="E8:E18" si="0">C8/C$4</f>
        <v>0.39534045760992215</v>
      </c>
      <c r="F8" s="11">
        <v>4148.6000000000004</v>
      </c>
      <c r="G8" s="11"/>
      <c r="H8" s="34">
        <f t="shared" ref="H8:H18" si="1">F8/F$4</f>
        <v>0.37334413246940246</v>
      </c>
      <c r="I8" s="11">
        <v>4041.3</v>
      </c>
      <c r="J8" s="29">
        <f t="shared" ref="J8:J18" si="2">I8/I$4</f>
        <v>0.37658997511951026</v>
      </c>
      <c r="L8" s="41" t="s">
        <v>9</v>
      </c>
      <c r="M8" s="41"/>
      <c r="N8" s="11">
        <v>4169.3</v>
      </c>
      <c r="O8" s="11"/>
      <c r="P8" s="29">
        <f t="shared" ref="P8:P18" si="3">(N8-Q8)/Q8</f>
        <v>4.9896350576097521E-3</v>
      </c>
      <c r="Q8" s="11">
        <v>4148.6000000000004</v>
      </c>
      <c r="R8" s="11"/>
      <c r="S8" s="29">
        <f>(Q8-T8)/T8</f>
        <v>2.6550862346274757E-2</v>
      </c>
      <c r="T8" s="11">
        <v>4041.3</v>
      </c>
      <c r="U8" s="21"/>
    </row>
    <row r="9" spans="1:21" ht="38.25" customHeight="1" x14ac:dyDescent="0.25">
      <c r="A9" s="40" t="s">
        <v>10</v>
      </c>
      <c r="B9" s="40"/>
      <c r="C9" s="13">
        <v>5980</v>
      </c>
      <c r="D9" s="13"/>
      <c r="E9" s="30">
        <f t="shared" si="0"/>
        <v>0.56703425911000271</v>
      </c>
      <c r="F9" s="13">
        <v>6025.4</v>
      </c>
      <c r="G9" s="13"/>
      <c r="H9" s="30">
        <f t="shared" si="1"/>
        <v>0.54224262059035278</v>
      </c>
      <c r="I9" s="13">
        <v>5748.4</v>
      </c>
      <c r="J9" s="30">
        <f t="shared" si="2"/>
        <v>0.53566669462227312</v>
      </c>
      <c r="L9" s="40" t="s">
        <v>10</v>
      </c>
      <c r="M9" s="40"/>
      <c r="N9" s="13">
        <v>5980</v>
      </c>
      <c r="O9" s="13"/>
      <c r="P9" s="30">
        <f t="shared" si="3"/>
        <v>-7.5347694758853582E-3</v>
      </c>
      <c r="Q9" s="13">
        <v>6025.4</v>
      </c>
      <c r="R9" s="13"/>
      <c r="S9" s="30">
        <f>(Q9-T9)/T9</f>
        <v>4.8187321689513604E-2</v>
      </c>
      <c r="T9" s="13">
        <v>5748.4</v>
      </c>
      <c r="U9" s="24"/>
    </row>
    <row r="10" spans="1:21" ht="38.25" customHeight="1" x14ac:dyDescent="0.25">
      <c r="A10" s="41" t="s">
        <v>11</v>
      </c>
      <c r="B10" s="41"/>
      <c r="C10" s="22">
        <v>253</v>
      </c>
      <c r="D10" s="22"/>
      <c r="E10" s="29">
        <f t="shared" si="0"/>
        <v>2.3989910962346268E-2</v>
      </c>
      <c r="F10" s="22">
        <v>263</v>
      </c>
      <c r="G10" s="3"/>
      <c r="H10" s="29">
        <f t="shared" si="1"/>
        <v>2.3668106551475884E-2</v>
      </c>
      <c r="I10" s="3">
        <v>0</v>
      </c>
      <c r="J10" s="29">
        <f t="shared" si="2"/>
        <v>0</v>
      </c>
      <c r="L10" s="41" t="s">
        <v>11</v>
      </c>
      <c r="M10" s="41"/>
      <c r="N10" s="22">
        <v>253</v>
      </c>
      <c r="O10" s="22"/>
      <c r="P10" s="29">
        <f t="shared" si="3"/>
        <v>-3.8022813688212927E-2</v>
      </c>
      <c r="Q10" s="22">
        <v>263</v>
      </c>
      <c r="R10" s="3"/>
      <c r="S10" s="32" t="s">
        <v>85</v>
      </c>
      <c r="T10" s="3">
        <v>0</v>
      </c>
      <c r="U10" s="25"/>
    </row>
    <row r="11" spans="1:21" ht="15" customHeight="1" x14ac:dyDescent="0.25">
      <c r="A11" s="40" t="s">
        <v>12</v>
      </c>
      <c r="B11" s="40"/>
      <c r="C11" s="23">
        <v>314.8</v>
      </c>
      <c r="D11" s="23"/>
      <c r="E11" s="30">
        <f t="shared" si="0"/>
        <v>2.9849897118366032E-2</v>
      </c>
      <c r="F11" s="23">
        <v>854.6</v>
      </c>
      <c r="G11" s="9"/>
      <c r="H11" s="30">
        <f t="shared" si="1"/>
        <v>7.6907847372210222E-2</v>
      </c>
      <c r="I11" s="13">
        <v>1073.0999999999999</v>
      </c>
      <c r="J11" s="30">
        <f t="shared" si="2"/>
        <v>9.9997204439350312E-2</v>
      </c>
      <c r="L11" s="40" t="s">
        <v>12</v>
      </c>
      <c r="M11" s="40"/>
      <c r="N11" s="23">
        <v>314.8</v>
      </c>
      <c r="O11" s="23"/>
      <c r="P11" s="30">
        <f t="shared" si="3"/>
        <v>-0.63164053358296268</v>
      </c>
      <c r="Q11" s="23">
        <v>854.6</v>
      </c>
      <c r="R11" s="9"/>
      <c r="S11" s="30">
        <f t="shared" ref="S11:S18" si="4">(Q11-T11)/T11</f>
        <v>-0.20361569285248338</v>
      </c>
      <c r="T11" s="13">
        <v>1073.0999999999999</v>
      </c>
      <c r="U11" s="24"/>
    </row>
    <row r="12" spans="1:21" ht="15" customHeight="1" x14ac:dyDescent="0.25">
      <c r="A12" s="41" t="s">
        <v>13</v>
      </c>
      <c r="B12" s="41"/>
      <c r="C12" s="22">
        <v>104.3</v>
      </c>
      <c r="D12" s="22"/>
      <c r="E12" s="34">
        <f t="shared" si="0"/>
        <v>9.8899119105640941E-3</v>
      </c>
      <c r="F12" s="22">
        <v>92.9</v>
      </c>
      <c r="G12" s="3"/>
      <c r="H12" s="34">
        <f t="shared" si="1"/>
        <v>8.3603311735061196E-3</v>
      </c>
      <c r="I12" s="22">
        <v>87.1</v>
      </c>
      <c r="J12" s="29">
        <f t="shared" si="2"/>
        <v>8.1164444195950172E-3</v>
      </c>
      <c r="L12" s="41" t="s">
        <v>13</v>
      </c>
      <c r="M12" s="41"/>
      <c r="N12" s="22">
        <v>104.3</v>
      </c>
      <c r="O12" s="22"/>
      <c r="P12" s="29">
        <f t="shared" si="3"/>
        <v>0.12271259418729807</v>
      </c>
      <c r="Q12" s="22">
        <v>92.9</v>
      </c>
      <c r="R12" s="3"/>
      <c r="S12" s="29">
        <f t="shared" si="4"/>
        <v>6.6590126291618965E-2</v>
      </c>
      <c r="T12" s="22">
        <v>87.1</v>
      </c>
      <c r="U12" s="21"/>
    </row>
    <row r="13" spans="1:21" ht="15" customHeight="1" x14ac:dyDescent="0.25">
      <c r="A13" s="46" t="s">
        <v>14</v>
      </c>
      <c r="B13" s="46"/>
      <c r="C13" s="23">
        <v>-15.1</v>
      </c>
      <c r="D13" s="23"/>
      <c r="E13" s="30">
        <f t="shared" si="0"/>
        <v>-1.4318089151439868E-3</v>
      </c>
      <c r="F13" s="23">
        <v>-16.5</v>
      </c>
      <c r="G13" s="9"/>
      <c r="H13" s="30">
        <f t="shared" si="1"/>
        <v>-1.4848812095032398E-3</v>
      </c>
      <c r="I13" s="23">
        <v>-14</v>
      </c>
      <c r="J13" s="30">
        <f t="shared" si="2"/>
        <v>-1.3045949698545377E-3</v>
      </c>
      <c r="L13" s="46" t="s">
        <v>14</v>
      </c>
      <c r="M13" s="46"/>
      <c r="N13" s="23">
        <v>-15.1</v>
      </c>
      <c r="O13" s="23"/>
      <c r="P13" s="30">
        <f t="shared" si="3"/>
        <v>-8.4848484848484867E-2</v>
      </c>
      <c r="Q13" s="23">
        <v>-16.5</v>
      </c>
      <c r="R13" s="9"/>
      <c r="S13" s="30">
        <f t="shared" si="4"/>
        <v>0.17857142857142858</v>
      </c>
      <c r="T13" s="23">
        <v>-14</v>
      </c>
      <c r="U13" s="24"/>
    </row>
    <row r="14" spans="1:21" ht="15" customHeight="1" x14ac:dyDescent="0.25">
      <c r="A14" s="41" t="s">
        <v>15</v>
      </c>
      <c r="B14" s="41"/>
      <c r="C14" s="22">
        <v>7</v>
      </c>
      <c r="D14" s="22"/>
      <c r="E14" s="34">
        <f t="shared" si="0"/>
        <v>6.6375247721906676E-4</v>
      </c>
      <c r="F14" s="22">
        <v>35.6</v>
      </c>
      <c r="G14" s="3"/>
      <c r="H14" s="34">
        <f t="shared" si="1"/>
        <v>3.2037437005039597E-3</v>
      </c>
      <c r="I14" s="22">
        <v>54.6</v>
      </c>
      <c r="J14" s="29">
        <f t="shared" si="2"/>
        <v>5.0879203824326976E-3</v>
      </c>
      <c r="L14" s="41" t="s">
        <v>15</v>
      </c>
      <c r="M14" s="41"/>
      <c r="N14" s="22">
        <v>7</v>
      </c>
      <c r="O14" s="22"/>
      <c r="P14" s="29">
        <f t="shared" si="3"/>
        <v>-0.8033707865168539</v>
      </c>
      <c r="Q14" s="22">
        <v>35.6</v>
      </c>
      <c r="R14" s="3"/>
      <c r="S14" s="29">
        <f t="shared" si="4"/>
        <v>-0.34798534798534797</v>
      </c>
      <c r="T14" s="22">
        <v>54.6</v>
      </c>
      <c r="U14" s="21"/>
    </row>
    <row r="15" spans="1:21" ht="15" customHeight="1" x14ac:dyDescent="0.25">
      <c r="A15" s="40" t="s">
        <v>16</v>
      </c>
      <c r="B15" s="40"/>
      <c r="C15" s="23">
        <v>96.2</v>
      </c>
      <c r="D15" s="23"/>
      <c r="E15" s="30">
        <f t="shared" si="0"/>
        <v>9.1218554726391742E-3</v>
      </c>
      <c r="F15" s="23">
        <v>112</v>
      </c>
      <c r="G15" s="9"/>
      <c r="H15" s="30">
        <f t="shared" si="1"/>
        <v>1.0079193664506839E-2</v>
      </c>
      <c r="I15" s="23">
        <v>127.7</v>
      </c>
      <c r="J15" s="30">
        <f t="shared" si="2"/>
        <v>1.1899769832173177E-2</v>
      </c>
      <c r="L15" s="40" t="s">
        <v>16</v>
      </c>
      <c r="M15" s="40"/>
      <c r="N15" s="23">
        <v>96.2</v>
      </c>
      <c r="O15" s="23"/>
      <c r="P15" s="30">
        <f t="shared" si="3"/>
        <v>-0.14107142857142854</v>
      </c>
      <c r="Q15" s="23">
        <v>112</v>
      </c>
      <c r="R15" s="9"/>
      <c r="S15" s="30">
        <f t="shared" si="4"/>
        <v>-0.12294440093970245</v>
      </c>
      <c r="T15" s="23">
        <v>127.7</v>
      </c>
      <c r="U15" s="24"/>
    </row>
    <row r="16" spans="1:21" ht="38.25" customHeight="1" x14ac:dyDescent="0.25">
      <c r="A16" s="41" t="s">
        <v>17</v>
      </c>
      <c r="B16" s="41"/>
      <c r="C16" s="22">
        <v>218.6</v>
      </c>
      <c r="D16" s="14" t="s">
        <v>18</v>
      </c>
      <c r="E16" s="29">
        <f t="shared" si="0"/>
        <v>2.0728041645726857E-2</v>
      </c>
      <c r="F16" s="22">
        <v>742.6</v>
      </c>
      <c r="G16" s="3"/>
      <c r="H16" s="29">
        <f t="shared" si="1"/>
        <v>6.6828653707703384E-2</v>
      </c>
      <c r="I16" s="22">
        <v>945.4</v>
      </c>
      <c r="J16" s="29">
        <f t="shared" si="2"/>
        <v>8.8097434607177144E-2</v>
      </c>
      <c r="L16" s="41" t="s">
        <v>17</v>
      </c>
      <c r="M16" s="41"/>
      <c r="N16" s="22">
        <v>218.6</v>
      </c>
      <c r="O16" s="14" t="s">
        <v>18</v>
      </c>
      <c r="P16" s="29">
        <f t="shared" si="3"/>
        <v>-0.70562887153245357</v>
      </c>
      <c r="Q16" s="22">
        <v>742.6</v>
      </c>
      <c r="R16" s="3"/>
      <c r="S16" s="29">
        <f t="shared" si="4"/>
        <v>-0.21451237571398346</v>
      </c>
      <c r="T16" s="22">
        <v>945.4</v>
      </c>
      <c r="U16" s="25"/>
    </row>
    <row r="17" spans="1:21" ht="15" customHeight="1" x14ac:dyDescent="0.25">
      <c r="A17" s="40" t="s">
        <v>19</v>
      </c>
      <c r="B17" s="40"/>
      <c r="C17" s="23">
        <v>256.8</v>
      </c>
      <c r="D17" s="23"/>
      <c r="E17" s="30">
        <f t="shared" si="0"/>
        <v>2.4350233735693765E-2</v>
      </c>
      <c r="F17" s="23">
        <v>216.2</v>
      </c>
      <c r="G17" s="9"/>
      <c r="H17" s="30">
        <f t="shared" si="1"/>
        <v>1.9456443484521236E-2</v>
      </c>
      <c r="I17" s="23">
        <v>350.2</v>
      </c>
      <c r="J17" s="30">
        <f t="shared" si="2"/>
        <v>3.2633511317361363E-2</v>
      </c>
      <c r="L17" s="40" t="s">
        <v>19</v>
      </c>
      <c r="M17" s="40"/>
      <c r="N17" s="23">
        <v>256.8</v>
      </c>
      <c r="O17" s="23"/>
      <c r="P17" s="30">
        <f t="shared" si="3"/>
        <v>0.18778908418131371</v>
      </c>
      <c r="Q17" s="23">
        <v>216.2</v>
      </c>
      <c r="R17" s="9"/>
      <c r="S17" s="30">
        <f t="shared" si="4"/>
        <v>-0.38263849229011992</v>
      </c>
      <c r="T17" s="23">
        <v>350.2</v>
      </c>
      <c r="U17" s="24"/>
    </row>
    <row r="18" spans="1:21" ht="23.25" customHeight="1" x14ac:dyDescent="0.25">
      <c r="A18" s="39" t="s">
        <v>20</v>
      </c>
      <c r="B18" s="39"/>
      <c r="C18" s="52">
        <v>-38.200000000000003</v>
      </c>
      <c r="D18" s="14" t="s">
        <v>18</v>
      </c>
      <c r="E18" s="49">
        <f t="shared" si="0"/>
        <v>-3.6221920899669074E-3</v>
      </c>
      <c r="F18" s="52">
        <v>526.4</v>
      </c>
      <c r="G18" s="3"/>
      <c r="H18" s="49">
        <f t="shared" si="1"/>
        <v>4.7372210223182144E-2</v>
      </c>
      <c r="I18" s="52">
        <v>595.20000000000005</v>
      </c>
      <c r="J18" s="49">
        <f t="shared" si="2"/>
        <v>5.5463923289815781E-2</v>
      </c>
      <c r="L18" s="39" t="s">
        <v>20</v>
      </c>
      <c r="M18" s="39"/>
      <c r="N18" s="52">
        <v>-38.200000000000003</v>
      </c>
      <c r="O18" s="14" t="s">
        <v>18</v>
      </c>
      <c r="P18" s="49">
        <f t="shared" si="3"/>
        <v>-1.0725683890577509</v>
      </c>
      <c r="Q18" s="52">
        <v>526.4</v>
      </c>
      <c r="R18" s="3"/>
      <c r="S18" s="49">
        <f t="shared" si="4"/>
        <v>-0.11559139784946247</v>
      </c>
      <c r="T18" s="52">
        <v>595.20000000000005</v>
      </c>
      <c r="U18" s="47"/>
    </row>
    <row r="19" spans="1:21" x14ac:dyDescent="0.25">
      <c r="A19" s="39"/>
      <c r="B19" s="39"/>
      <c r="C19" s="52"/>
      <c r="D19" s="14" t="s">
        <v>21</v>
      </c>
      <c r="E19" s="49"/>
      <c r="F19" s="52"/>
      <c r="G19" s="3"/>
      <c r="H19" s="49"/>
      <c r="I19" s="52"/>
      <c r="J19" s="49"/>
      <c r="L19" s="39"/>
      <c r="M19" s="39"/>
      <c r="N19" s="52"/>
      <c r="O19" s="14" t="s">
        <v>21</v>
      </c>
      <c r="P19" s="49"/>
      <c r="Q19" s="52"/>
      <c r="R19" s="3"/>
      <c r="S19" s="49"/>
      <c r="T19" s="52"/>
      <c r="U19" s="47"/>
    </row>
    <row r="20" spans="1:21" ht="25.5" customHeight="1" x14ac:dyDescent="0.25">
      <c r="A20" s="40" t="s">
        <v>22</v>
      </c>
      <c r="B20" s="40"/>
      <c r="C20" s="9">
        <v>0</v>
      </c>
      <c r="D20" s="9"/>
      <c r="E20" s="30">
        <f>C20/C$4</f>
        <v>0</v>
      </c>
      <c r="F20" s="23">
        <v>-8.6</v>
      </c>
      <c r="G20" s="9"/>
      <c r="H20" s="30">
        <f>F20/F$4</f>
        <v>-7.7393808495320371E-4</v>
      </c>
      <c r="I20" s="23">
        <v>14.1</v>
      </c>
      <c r="J20" s="30">
        <f>I20/I$4</f>
        <v>1.3139135053534987E-3</v>
      </c>
      <c r="L20" s="40" t="s">
        <v>22</v>
      </c>
      <c r="M20" s="40"/>
      <c r="N20" s="9">
        <v>0</v>
      </c>
      <c r="O20" s="9"/>
      <c r="P20" s="30">
        <f>(N20-Q20)/Q20</f>
        <v>-1</v>
      </c>
      <c r="Q20" s="23">
        <v>-8.6</v>
      </c>
      <c r="R20" s="9"/>
      <c r="S20" s="30">
        <f>(Q20-T20)/T20</f>
        <v>-1.6099290780141844</v>
      </c>
      <c r="T20" s="23">
        <v>14.1</v>
      </c>
      <c r="U20" s="24"/>
    </row>
    <row r="21" spans="1:21" ht="15" customHeight="1" x14ac:dyDescent="0.25">
      <c r="A21" s="39" t="s">
        <v>23</v>
      </c>
      <c r="B21" s="39"/>
      <c r="C21" s="22">
        <v>-38.200000000000003</v>
      </c>
      <c r="D21" s="22"/>
      <c r="E21" s="29">
        <f>C21/C$4</f>
        <v>-3.6221920899669074E-3</v>
      </c>
      <c r="F21" s="22">
        <v>517.79999999999995</v>
      </c>
      <c r="G21" s="3"/>
      <c r="H21" s="29">
        <f>F21/F$4</f>
        <v>4.6598272138228938E-2</v>
      </c>
      <c r="I21" s="22">
        <v>609.29999999999995</v>
      </c>
      <c r="J21" s="29">
        <f>I21/I$4</f>
        <v>5.6777836795169269E-2</v>
      </c>
      <c r="L21" s="39" t="s">
        <v>23</v>
      </c>
      <c r="M21" s="39"/>
      <c r="N21" s="22">
        <v>-38.200000000000003</v>
      </c>
      <c r="O21" s="22"/>
      <c r="P21" s="29">
        <f>(N21-Q21)/Q21</f>
        <v>-1.0737736577829278</v>
      </c>
      <c r="Q21" s="22">
        <v>517.79999999999995</v>
      </c>
      <c r="R21" s="3"/>
      <c r="S21" s="29">
        <f>(Q21-T21)/T21</f>
        <v>-0.15017232890201873</v>
      </c>
      <c r="T21" s="22">
        <v>609.29999999999995</v>
      </c>
      <c r="U21" s="25"/>
    </row>
    <row r="22" spans="1:21" ht="36" customHeight="1" x14ac:dyDescent="0.25">
      <c r="A22" s="46" t="s">
        <v>24</v>
      </c>
      <c r="B22" s="46"/>
      <c r="C22" s="51">
        <v>-4.3</v>
      </c>
      <c r="D22" s="10" t="s">
        <v>18</v>
      </c>
      <c r="E22" s="37">
        <f>C22/C$4</f>
        <v>-4.0773366457742669E-4</v>
      </c>
      <c r="F22" s="51">
        <v>-4.2</v>
      </c>
      <c r="G22" s="9"/>
      <c r="H22" s="37">
        <f>F22/F$4</f>
        <v>-3.7796976241900648E-4</v>
      </c>
      <c r="I22" s="51">
        <v>-3</v>
      </c>
      <c r="J22" s="37">
        <f>I22/I$4</f>
        <v>-2.795560649688295E-4</v>
      </c>
      <c r="L22" s="46" t="s">
        <v>24</v>
      </c>
      <c r="M22" s="46"/>
      <c r="N22" s="51">
        <v>-4.3</v>
      </c>
      <c r="O22" s="10" t="s">
        <v>18</v>
      </c>
      <c r="P22" s="37">
        <f>(N22-Q22)/Q22</f>
        <v>2.3809523809523725E-2</v>
      </c>
      <c r="Q22" s="51">
        <v>-4.2</v>
      </c>
      <c r="R22" s="9"/>
      <c r="S22" s="37">
        <f>(Q22-T22)/T22</f>
        <v>0.40000000000000008</v>
      </c>
      <c r="T22" s="51">
        <v>-3</v>
      </c>
      <c r="U22" s="38"/>
    </row>
    <row r="23" spans="1:21" x14ac:dyDescent="0.25">
      <c r="A23" s="46"/>
      <c r="B23" s="46"/>
      <c r="C23" s="51"/>
      <c r="D23" s="10" t="s">
        <v>21</v>
      </c>
      <c r="E23" s="37"/>
      <c r="F23" s="51"/>
      <c r="G23" s="9"/>
      <c r="H23" s="37"/>
      <c r="I23" s="51"/>
      <c r="J23" s="37"/>
      <c r="L23" s="46"/>
      <c r="M23" s="46"/>
      <c r="N23" s="51"/>
      <c r="O23" s="10" t="s">
        <v>21</v>
      </c>
      <c r="P23" s="37"/>
      <c r="Q23" s="51"/>
      <c r="R23" s="9"/>
      <c r="S23" s="37"/>
      <c r="T23" s="51"/>
      <c r="U23" s="38"/>
    </row>
    <row r="24" spans="1:21" ht="15" customHeight="1" x14ac:dyDescent="0.25">
      <c r="A24" s="39" t="s">
        <v>25</v>
      </c>
      <c r="B24" s="39"/>
      <c r="C24" s="48">
        <v>-42.5</v>
      </c>
      <c r="D24" s="14" t="s">
        <v>18</v>
      </c>
      <c r="E24" s="49">
        <f>C24/C$4</f>
        <v>-4.0299257545443334E-3</v>
      </c>
      <c r="F24" s="48">
        <v>513.6</v>
      </c>
      <c r="G24" s="6"/>
      <c r="H24" s="49">
        <f>F24/F$4</f>
        <v>4.6220302375809937E-2</v>
      </c>
      <c r="I24" s="48">
        <v>606.29999999999995</v>
      </c>
      <c r="J24" s="49">
        <f>I24/I$4</f>
        <v>5.649828073020044E-2</v>
      </c>
      <c r="L24" s="39" t="s">
        <v>25</v>
      </c>
      <c r="M24" s="39"/>
      <c r="N24" s="48">
        <v>-42.5</v>
      </c>
      <c r="O24" s="14" t="s">
        <v>18</v>
      </c>
      <c r="P24" s="49">
        <f>(N24-Q24)/Q24</f>
        <v>-1.0827492211838006</v>
      </c>
      <c r="Q24" s="48">
        <v>513.6</v>
      </c>
      <c r="R24" s="6"/>
      <c r="S24" s="49">
        <f>(Q24-T24)/T24</f>
        <v>-0.1528946066303809</v>
      </c>
      <c r="T24" s="48">
        <v>606.29999999999995</v>
      </c>
      <c r="U24" s="47"/>
    </row>
    <row r="25" spans="1:21" x14ac:dyDescent="0.25">
      <c r="A25" s="39"/>
      <c r="B25" s="39"/>
      <c r="C25" s="48"/>
      <c r="D25" s="14" t="s">
        <v>21</v>
      </c>
      <c r="E25" s="49"/>
      <c r="F25" s="48"/>
      <c r="G25" s="6"/>
      <c r="H25" s="49"/>
      <c r="I25" s="48"/>
      <c r="J25" s="49"/>
      <c r="L25" s="39"/>
      <c r="M25" s="39"/>
      <c r="N25" s="48"/>
      <c r="O25" s="14" t="s">
        <v>21</v>
      </c>
      <c r="P25" s="49"/>
      <c r="Q25" s="48"/>
      <c r="R25" s="6"/>
      <c r="S25" s="49"/>
      <c r="T25" s="48"/>
      <c r="U25" s="47"/>
    </row>
    <row r="26" spans="1:21" ht="25.5" customHeight="1" x14ac:dyDescent="0.25">
      <c r="A26" s="46" t="s">
        <v>26</v>
      </c>
      <c r="B26" s="46"/>
      <c r="C26" s="4"/>
      <c r="D26" s="4"/>
      <c r="E26" s="31"/>
      <c r="F26" s="4"/>
      <c r="G26" s="4"/>
      <c r="H26" s="31"/>
      <c r="I26" s="4"/>
      <c r="J26" s="31"/>
      <c r="L26" s="46" t="s">
        <v>26</v>
      </c>
      <c r="M26" s="46"/>
      <c r="N26" s="4"/>
      <c r="O26" s="4"/>
      <c r="P26" s="31"/>
      <c r="Q26" s="4"/>
      <c r="R26" s="4"/>
      <c r="S26" s="31"/>
      <c r="T26" s="4"/>
      <c r="U26" s="4"/>
    </row>
    <row r="27" spans="1:21" ht="15" customHeight="1" x14ac:dyDescent="0.25">
      <c r="A27" s="39" t="s">
        <v>27</v>
      </c>
      <c r="B27" s="39"/>
      <c r="C27" s="48">
        <v>-0.1</v>
      </c>
      <c r="D27" s="14" t="s">
        <v>18</v>
      </c>
      <c r="E27" s="49">
        <f>C27/C$4</f>
        <v>-9.4821782459866691E-6</v>
      </c>
      <c r="F27" s="48">
        <v>1.2</v>
      </c>
      <c r="G27" s="50" t="s">
        <v>28</v>
      </c>
      <c r="H27" s="49">
        <f>F27/F$4</f>
        <v>1.0799136069114471E-4</v>
      </c>
      <c r="I27" s="48">
        <v>1.37</v>
      </c>
      <c r="J27" s="49">
        <f>I27/I$4</f>
        <v>1.2766393633576549E-4</v>
      </c>
      <c r="L27" s="39" t="s">
        <v>27</v>
      </c>
      <c r="M27" s="39"/>
      <c r="N27" s="48">
        <v>-0.1</v>
      </c>
      <c r="O27" s="14" t="s">
        <v>18</v>
      </c>
      <c r="P27" s="49">
        <f>(N27-Q27)/Q27</f>
        <v>-1.0833333333333335</v>
      </c>
      <c r="Q27" s="48">
        <v>1.2</v>
      </c>
      <c r="R27" s="50" t="s">
        <v>28</v>
      </c>
      <c r="S27" s="49">
        <f>(Q27-T27)/T27</f>
        <v>-0.12408759124087601</v>
      </c>
      <c r="T27" s="48">
        <v>1.37</v>
      </c>
      <c r="U27" s="47"/>
    </row>
    <row r="28" spans="1:21" x14ac:dyDescent="0.25">
      <c r="A28" s="39"/>
      <c r="B28" s="39"/>
      <c r="C28" s="48"/>
      <c r="D28" s="14" t="s">
        <v>21</v>
      </c>
      <c r="E28" s="49"/>
      <c r="F28" s="48"/>
      <c r="G28" s="50"/>
      <c r="H28" s="49"/>
      <c r="I28" s="48"/>
      <c r="J28" s="49"/>
      <c r="L28" s="39"/>
      <c r="M28" s="39"/>
      <c r="N28" s="48"/>
      <c r="O28" s="14" t="s">
        <v>21</v>
      </c>
      <c r="P28" s="49"/>
      <c r="Q28" s="48"/>
      <c r="R28" s="50"/>
      <c r="S28" s="49"/>
      <c r="T28" s="48"/>
      <c r="U28" s="47"/>
    </row>
    <row r="29" spans="1:21" x14ac:dyDescent="0.25">
      <c r="A29" s="39"/>
      <c r="B29" s="39"/>
      <c r="C29" s="48"/>
      <c r="D29" s="14" t="s">
        <v>28</v>
      </c>
      <c r="E29" s="49"/>
      <c r="F29" s="48"/>
      <c r="G29" s="50"/>
      <c r="H29" s="49"/>
      <c r="I29" s="48"/>
      <c r="J29" s="49"/>
      <c r="L29" s="39"/>
      <c r="M29" s="39"/>
      <c r="N29" s="48"/>
      <c r="O29" s="14" t="s">
        <v>28</v>
      </c>
      <c r="P29" s="49"/>
      <c r="Q29" s="48"/>
      <c r="R29" s="50"/>
      <c r="S29" s="49"/>
      <c r="T29" s="48"/>
      <c r="U29" s="47"/>
    </row>
    <row r="30" spans="1:21" ht="38.25" customHeight="1" x14ac:dyDescent="0.25">
      <c r="A30" s="40" t="s">
        <v>29</v>
      </c>
      <c r="B30" s="40"/>
      <c r="C30" s="15">
        <v>0</v>
      </c>
      <c r="D30" s="15"/>
      <c r="E30" s="30">
        <f>C30/C$4</f>
        <v>0</v>
      </c>
      <c r="F30" s="16">
        <v>-0.02</v>
      </c>
      <c r="G30" s="4"/>
      <c r="H30" s="30">
        <f>F30/F$4</f>
        <v>-1.7998560115190784E-6</v>
      </c>
      <c r="I30" s="16">
        <v>0.04</v>
      </c>
      <c r="J30" s="30">
        <f>I30/I$4</f>
        <v>3.7274141995843935E-6</v>
      </c>
      <c r="L30" s="40" t="s">
        <v>29</v>
      </c>
      <c r="M30" s="40"/>
      <c r="N30" s="15">
        <v>0</v>
      </c>
      <c r="O30" s="15"/>
      <c r="P30" s="30">
        <f>(N30-Q30)/Q30</f>
        <v>-1</v>
      </c>
      <c r="Q30" s="16">
        <v>-0.02</v>
      </c>
      <c r="R30" s="4"/>
      <c r="S30" s="30">
        <f>(Q30-T30)/T30</f>
        <v>-1.5</v>
      </c>
      <c r="T30" s="16">
        <v>0.04</v>
      </c>
      <c r="U30" s="24"/>
    </row>
    <row r="31" spans="1:21" ht="25.5" customHeight="1" x14ac:dyDescent="0.25">
      <c r="A31" s="39" t="s">
        <v>30</v>
      </c>
      <c r="B31" s="39"/>
      <c r="C31" s="6">
        <v>-0.1</v>
      </c>
      <c r="D31" s="6"/>
      <c r="E31" s="29">
        <f>C31/C$4</f>
        <v>-9.4821782459866691E-6</v>
      </c>
      <c r="F31" s="6">
        <v>1.18</v>
      </c>
      <c r="G31" s="7"/>
      <c r="H31" s="29">
        <f>F31/F$4</f>
        <v>1.0619150467962562E-4</v>
      </c>
      <c r="I31" s="6">
        <v>1.4</v>
      </c>
      <c r="J31" s="29">
        <f>I31/I$4</f>
        <v>1.3045949698545377E-4</v>
      </c>
      <c r="L31" s="39" t="s">
        <v>30</v>
      </c>
      <c r="M31" s="39"/>
      <c r="N31" s="6">
        <v>-0.1</v>
      </c>
      <c r="O31" s="6"/>
      <c r="P31" s="29">
        <f>(N31-Q31)/Q31</f>
        <v>-1.0847457627118644</v>
      </c>
      <c r="Q31" s="6">
        <v>1.18</v>
      </c>
      <c r="R31" s="7"/>
      <c r="S31" s="29">
        <f>(Q31-T31)/T31</f>
        <v>-0.15714285714285714</v>
      </c>
      <c r="T31" s="6">
        <v>1.4</v>
      </c>
      <c r="U31" s="25"/>
    </row>
    <row r="32" spans="1:21" ht="15" customHeight="1" x14ac:dyDescent="0.25">
      <c r="A32" s="46" t="s">
        <v>31</v>
      </c>
      <c r="B32" s="46"/>
      <c r="C32" s="45">
        <v>-0.1</v>
      </c>
      <c r="D32" s="10" t="s">
        <v>18</v>
      </c>
      <c r="E32" s="37">
        <f>C32/C$4</f>
        <v>-9.4821782459866691E-6</v>
      </c>
      <c r="F32" s="45">
        <v>1.2</v>
      </c>
      <c r="G32" s="44" t="s">
        <v>28</v>
      </c>
      <c r="H32" s="37">
        <f>F32/F$4</f>
        <v>1.0799136069114471E-4</v>
      </c>
      <c r="I32" s="45">
        <v>1.36</v>
      </c>
      <c r="J32" s="37">
        <f>I32/I$4</f>
        <v>1.2673208278586939E-4</v>
      </c>
      <c r="L32" s="46" t="s">
        <v>31</v>
      </c>
      <c r="M32" s="46"/>
      <c r="N32" s="45">
        <v>-0.1</v>
      </c>
      <c r="O32" s="10" t="s">
        <v>18</v>
      </c>
      <c r="P32" s="37">
        <f>(N32-Q32)/Q32</f>
        <v>-1.0833333333333335</v>
      </c>
      <c r="Q32" s="45">
        <v>1.2</v>
      </c>
      <c r="R32" s="44" t="s">
        <v>28</v>
      </c>
      <c r="S32" s="37">
        <f>(Q32-T32)/T32</f>
        <v>-0.11764705882352951</v>
      </c>
      <c r="T32" s="45">
        <v>1.36</v>
      </c>
      <c r="U32" s="38"/>
    </row>
    <row r="33" spans="1:21" x14ac:dyDescent="0.25">
      <c r="A33" s="46"/>
      <c r="B33" s="46"/>
      <c r="C33" s="45"/>
      <c r="D33" s="10" t="s">
        <v>21</v>
      </c>
      <c r="E33" s="37"/>
      <c r="F33" s="45"/>
      <c r="G33" s="44"/>
      <c r="H33" s="37"/>
      <c r="I33" s="45"/>
      <c r="J33" s="37"/>
      <c r="L33" s="46"/>
      <c r="M33" s="46"/>
      <c r="N33" s="45"/>
      <c r="O33" s="10" t="s">
        <v>21</v>
      </c>
      <c r="P33" s="37"/>
      <c r="Q33" s="45"/>
      <c r="R33" s="44"/>
      <c r="S33" s="37"/>
      <c r="T33" s="45"/>
      <c r="U33" s="38"/>
    </row>
    <row r="34" spans="1:21" x14ac:dyDescent="0.25">
      <c r="A34" s="46"/>
      <c r="B34" s="46"/>
      <c r="C34" s="45"/>
      <c r="D34" s="10" t="s">
        <v>28</v>
      </c>
      <c r="E34" s="37"/>
      <c r="F34" s="45"/>
      <c r="G34" s="44"/>
      <c r="H34" s="37"/>
      <c r="I34" s="45"/>
      <c r="J34" s="37"/>
      <c r="L34" s="46"/>
      <c r="M34" s="46"/>
      <c r="N34" s="45"/>
      <c r="O34" s="10" t="s">
        <v>28</v>
      </c>
      <c r="P34" s="37"/>
      <c r="Q34" s="45"/>
      <c r="R34" s="44"/>
      <c r="S34" s="37"/>
      <c r="T34" s="45"/>
      <c r="U34" s="38"/>
    </row>
    <row r="35" spans="1:21" ht="38.25" customHeight="1" x14ac:dyDescent="0.25">
      <c r="A35" s="41" t="s">
        <v>32</v>
      </c>
      <c r="B35" s="41"/>
      <c r="C35" s="8">
        <v>0</v>
      </c>
      <c r="D35" s="8"/>
      <c r="E35" s="29">
        <f>C35/C$4</f>
        <v>0</v>
      </c>
      <c r="F35" s="6">
        <v>-0.02</v>
      </c>
      <c r="G35" s="6"/>
      <c r="H35" s="29">
        <f>F35/F$4</f>
        <v>-1.7998560115190784E-6</v>
      </c>
      <c r="I35" s="6">
        <v>0.03</v>
      </c>
      <c r="J35" s="29">
        <f>I35/I$4</f>
        <v>2.795560649688295E-6</v>
      </c>
      <c r="L35" s="41" t="s">
        <v>32</v>
      </c>
      <c r="M35" s="41"/>
      <c r="N35" s="8">
        <v>0</v>
      </c>
      <c r="O35" s="8"/>
      <c r="P35" s="29">
        <f>(N35-Q35)/Q35</f>
        <v>-1</v>
      </c>
      <c r="Q35" s="6">
        <v>-0.02</v>
      </c>
      <c r="R35" s="6"/>
      <c r="S35" s="29">
        <f>(Q35-T35)/T35</f>
        <v>-1.6666666666666667</v>
      </c>
      <c r="T35" s="6">
        <v>0.03</v>
      </c>
      <c r="U35" s="25"/>
    </row>
    <row r="36" spans="1:21" ht="25.5" customHeight="1" x14ac:dyDescent="0.25">
      <c r="A36" s="46" t="s">
        <v>33</v>
      </c>
      <c r="B36" s="46"/>
      <c r="C36" s="16">
        <v>-0.1</v>
      </c>
      <c r="D36" s="16"/>
      <c r="E36" s="30">
        <f>C36/C$4</f>
        <v>-9.4821782459866691E-6</v>
      </c>
      <c r="F36" s="16">
        <v>1.18</v>
      </c>
      <c r="G36" s="16"/>
      <c r="H36" s="30">
        <f>F36/F$4</f>
        <v>1.0619150467962562E-4</v>
      </c>
      <c r="I36" s="16">
        <v>1.39</v>
      </c>
      <c r="J36" s="30">
        <f>I36/I$4</f>
        <v>1.2952764343555768E-4</v>
      </c>
      <c r="L36" s="46" t="s">
        <v>33</v>
      </c>
      <c r="M36" s="46"/>
      <c r="N36" s="16">
        <v>-0.1</v>
      </c>
      <c r="O36" s="16"/>
      <c r="P36" s="30">
        <f>(N36-Q36)/Q36</f>
        <v>-1.0847457627118644</v>
      </c>
      <c r="Q36" s="16">
        <v>1.18</v>
      </c>
      <c r="R36" s="16"/>
      <c r="S36" s="30">
        <f>(Q36-T36)/T36</f>
        <v>-0.15107913669064746</v>
      </c>
      <c r="T36" s="16">
        <v>1.39</v>
      </c>
      <c r="U36" s="24"/>
    </row>
    <row r="37" spans="1:21" ht="25.5" customHeight="1" x14ac:dyDescent="0.25">
      <c r="A37" s="39" t="s">
        <v>34</v>
      </c>
      <c r="B37" s="39"/>
      <c r="C37" s="7"/>
      <c r="D37" s="7"/>
      <c r="E37" s="33"/>
      <c r="F37" s="7"/>
      <c r="G37" s="7"/>
      <c r="H37" s="7"/>
      <c r="I37" s="7"/>
      <c r="J37" s="33"/>
      <c r="L37" s="39" t="s">
        <v>34</v>
      </c>
      <c r="M37" s="39"/>
      <c r="N37" s="7"/>
      <c r="O37" s="7"/>
      <c r="P37" s="33"/>
      <c r="Q37" s="7"/>
      <c r="R37" s="7"/>
      <c r="S37" s="33"/>
      <c r="T37" s="7"/>
      <c r="U37" s="7"/>
    </row>
    <row r="38" spans="1:21" x14ac:dyDescent="0.25">
      <c r="A38" s="40" t="s">
        <v>35</v>
      </c>
      <c r="B38" s="40"/>
      <c r="C38" s="9">
        <v>431.9</v>
      </c>
      <c r="D38" s="9"/>
      <c r="E38" s="31"/>
      <c r="F38" s="9">
        <v>430.5</v>
      </c>
      <c r="G38" s="9"/>
      <c r="H38" s="4"/>
      <c r="I38" s="9">
        <v>428.8</v>
      </c>
      <c r="J38" s="4"/>
      <c r="L38" s="40" t="s">
        <v>35</v>
      </c>
      <c r="M38" s="40"/>
      <c r="N38" s="9">
        <v>431.9</v>
      </c>
      <c r="O38" s="9"/>
      <c r="P38" s="31"/>
      <c r="Q38" s="9">
        <v>430.5</v>
      </c>
      <c r="R38" s="9"/>
      <c r="S38" s="31"/>
      <c r="T38" s="9">
        <v>428.8</v>
      </c>
      <c r="U38" s="4"/>
    </row>
    <row r="39" spans="1:21" x14ac:dyDescent="0.25">
      <c r="A39" s="41" t="s">
        <v>36</v>
      </c>
      <c r="B39" s="41"/>
      <c r="C39" s="3">
        <v>431.9</v>
      </c>
      <c r="D39" s="3"/>
      <c r="E39" s="33"/>
      <c r="F39" s="3">
        <v>432.1</v>
      </c>
      <c r="G39" s="3"/>
      <c r="H39" s="7"/>
      <c r="I39" s="3">
        <v>431.4</v>
      </c>
      <c r="J39" s="7"/>
      <c r="L39" s="41" t="s">
        <v>36</v>
      </c>
      <c r="M39" s="41"/>
      <c r="N39" s="3">
        <v>431.9</v>
      </c>
      <c r="O39" s="3"/>
      <c r="P39" s="33"/>
      <c r="Q39" s="3">
        <v>432.1</v>
      </c>
      <c r="R39" s="3"/>
      <c r="S39" s="33"/>
      <c r="T39" s="3">
        <v>431.4</v>
      </c>
      <c r="U39" s="7"/>
    </row>
    <row r="40" spans="1:21" x14ac:dyDescent="0.25">
      <c r="A40" s="42"/>
      <c r="B40" s="42"/>
      <c r="C40" s="42"/>
      <c r="D40" s="42"/>
      <c r="E40" s="42"/>
      <c r="F40" s="42"/>
      <c r="G40" s="42"/>
      <c r="H40" s="42"/>
      <c r="I40" s="42"/>
      <c r="J40" s="42"/>
      <c r="L40" s="42"/>
      <c r="M40" s="42"/>
      <c r="N40" s="42"/>
      <c r="O40" s="42"/>
      <c r="P40" s="42"/>
      <c r="Q40" s="42"/>
      <c r="R40" s="42"/>
      <c r="S40" s="42"/>
      <c r="T40" s="42"/>
      <c r="U40" s="42"/>
    </row>
    <row r="41" spans="1:21" ht="25.5" customHeight="1" x14ac:dyDescent="0.25">
      <c r="A41" s="5" t="s">
        <v>6</v>
      </c>
      <c r="B41" s="35" t="s">
        <v>37</v>
      </c>
      <c r="C41" s="35"/>
      <c r="D41" s="35"/>
      <c r="E41" s="35"/>
      <c r="F41" s="35"/>
      <c r="G41" s="35"/>
      <c r="H41" s="35"/>
      <c r="I41" s="35"/>
      <c r="J41" s="35"/>
      <c r="L41" s="5" t="s">
        <v>6</v>
      </c>
      <c r="M41" s="35" t="s">
        <v>37</v>
      </c>
      <c r="N41" s="35"/>
      <c r="O41" s="35"/>
      <c r="P41" s="35"/>
      <c r="Q41" s="35"/>
      <c r="R41" s="35"/>
      <c r="S41" s="35"/>
      <c r="T41" s="35"/>
      <c r="U41" s="35"/>
    </row>
    <row r="42" spans="1:21" ht="89.25" customHeight="1" x14ac:dyDescent="0.25">
      <c r="A42" s="1" t="s">
        <v>18</v>
      </c>
      <c r="B42" s="43" t="s">
        <v>38</v>
      </c>
      <c r="C42" s="43"/>
      <c r="D42" s="43"/>
      <c r="E42" s="43"/>
      <c r="F42" s="43"/>
      <c r="G42" s="43"/>
      <c r="H42" s="43"/>
      <c r="I42" s="43"/>
      <c r="J42" s="43"/>
      <c r="L42" s="1" t="s">
        <v>18</v>
      </c>
      <c r="M42" s="43" t="s">
        <v>38</v>
      </c>
      <c r="N42" s="43"/>
      <c r="O42" s="43"/>
      <c r="P42" s="43"/>
      <c r="Q42" s="43"/>
      <c r="R42" s="43"/>
      <c r="S42" s="43"/>
      <c r="T42" s="43"/>
      <c r="U42" s="43"/>
    </row>
    <row r="43" spans="1:21" ht="63.75" customHeight="1" x14ac:dyDescent="0.25">
      <c r="A43" s="5" t="s">
        <v>21</v>
      </c>
      <c r="B43" s="35" t="s">
        <v>39</v>
      </c>
      <c r="C43" s="35"/>
      <c r="D43" s="35"/>
      <c r="E43" s="35"/>
      <c r="F43" s="35"/>
      <c r="G43" s="35"/>
      <c r="H43" s="35"/>
      <c r="I43" s="35"/>
      <c r="J43" s="35"/>
      <c r="L43" s="5" t="s">
        <v>21</v>
      </c>
      <c r="M43" s="35" t="s">
        <v>39</v>
      </c>
      <c r="N43" s="35"/>
      <c r="O43" s="35"/>
      <c r="P43" s="35"/>
      <c r="Q43" s="35"/>
      <c r="R43" s="35"/>
      <c r="S43" s="35"/>
      <c r="T43" s="35"/>
      <c r="U43" s="35"/>
    </row>
    <row r="44" spans="1:21" ht="25.5" customHeight="1" thickBot="1" x14ac:dyDescent="0.3">
      <c r="A44" s="17" t="s">
        <v>28</v>
      </c>
      <c r="B44" s="36" t="s">
        <v>40</v>
      </c>
      <c r="C44" s="36"/>
      <c r="D44" s="36"/>
      <c r="E44" s="36"/>
      <c r="F44" s="36"/>
      <c r="G44" s="36"/>
      <c r="H44" s="36"/>
      <c r="I44" s="36"/>
      <c r="J44" s="36"/>
      <c r="L44" s="17" t="s">
        <v>28</v>
      </c>
      <c r="M44" s="36" t="s">
        <v>40</v>
      </c>
      <c r="N44" s="36"/>
      <c r="O44" s="36"/>
      <c r="P44" s="36"/>
      <c r="Q44" s="36"/>
      <c r="R44" s="36"/>
      <c r="S44" s="36"/>
      <c r="T44" s="36"/>
      <c r="U44" s="36"/>
    </row>
  </sheetData>
  <mergeCells count="146">
    <mergeCell ref="A10:B10"/>
    <mergeCell ref="A11:B11"/>
    <mergeCell ref="A12:B12"/>
    <mergeCell ref="A13:B13"/>
    <mergeCell ref="A14:B14"/>
    <mergeCell ref="A15:B15"/>
    <mergeCell ref="A4:B4"/>
    <mergeCell ref="A5:B5"/>
    <mergeCell ref="A6:B6"/>
    <mergeCell ref="A7:B7"/>
    <mergeCell ref="A8:B8"/>
    <mergeCell ref="A9:B9"/>
    <mergeCell ref="A20:B20"/>
    <mergeCell ref="A21:B21"/>
    <mergeCell ref="A22:B23"/>
    <mergeCell ref="C22:C23"/>
    <mergeCell ref="F22:F23"/>
    <mergeCell ref="H22:H23"/>
    <mergeCell ref="I22:I23"/>
    <mergeCell ref="J22:J23"/>
    <mergeCell ref="A16:B16"/>
    <mergeCell ref="A17:B17"/>
    <mergeCell ref="A18:B19"/>
    <mergeCell ref="C18:C19"/>
    <mergeCell ref="F18:F19"/>
    <mergeCell ref="H18:H19"/>
    <mergeCell ref="E18:E19"/>
    <mergeCell ref="A26:B26"/>
    <mergeCell ref="A27:B29"/>
    <mergeCell ref="C27:C29"/>
    <mergeCell ref="F27:F29"/>
    <mergeCell ref="H27:H29"/>
    <mergeCell ref="I27:I29"/>
    <mergeCell ref="A24:B25"/>
    <mergeCell ref="C24:C25"/>
    <mergeCell ref="F24:F25"/>
    <mergeCell ref="H24:H25"/>
    <mergeCell ref="I24:I25"/>
    <mergeCell ref="B41:J41"/>
    <mergeCell ref="B42:J42"/>
    <mergeCell ref="B43:J43"/>
    <mergeCell ref="B44:J44"/>
    <mergeCell ref="G27:G29"/>
    <mergeCell ref="G32:G34"/>
    <mergeCell ref="A35:B35"/>
    <mergeCell ref="A36:B36"/>
    <mergeCell ref="A37:B37"/>
    <mergeCell ref="A38:B38"/>
    <mergeCell ref="A39:B39"/>
    <mergeCell ref="A40:J40"/>
    <mergeCell ref="J27:J29"/>
    <mergeCell ref="A30:B30"/>
    <mergeCell ref="A31:B31"/>
    <mergeCell ref="A32:B34"/>
    <mergeCell ref="C32:C34"/>
    <mergeCell ref="F32:F34"/>
    <mergeCell ref="H32:H34"/>
    <mergeCell ref="I32:I34"/>
    <mergeCell ref="J32:J34"/>
    <mergeCell ref="E24:E25"/>
    <mergeCell ref="E27:E29"/>
    <mergeCell ref="E32:E34"/>
    <mergeCell ref="L1:U1"/>
    <mergeCell ref="L2:M2"/>
    <mergeCell ref="N2:U2"/>
    <mergeCell ref="L3:M3"/>
    <mergeCell ref="N3:P3"/>
    <mergeCell ref="Q3:S3"/>
    <mergeCell ref="J24:J25"/>
    <mergeCell ref="I18:I19"/>
    <mergeCell ref="J18:J19"/>
    <mergeCell ref="A1:J1"/>
    <mergeCell ref="A2:B2"/>
    <mergeCell ref="C2:J2"/>
    <mergeCell ref="A3:B3"/>
    <mergeCell ref="C3:E3"/>
    <mergeCell ref="F3:H3"/>
    <mergeCell ref="I3:J3"/>
    <mergeCell ref="L9:M9"/>
    <mergeCell ref="L10:M10"/>
    <mergeCell ref="L11:M11"/>
    <mergeCell ref="L12:M12"/>
    <mergeCell ref="L13:M13"/>
    <mergeCell ref="L14:M14"/>
    <mergeCell ref="T3:U3"/>
    <mergeCell ref="L4:M4"/>
    <mergeCell ref="L5:M5"/>
    <mergeCell ref="L6:M6"/>
    <mergeCell ref="L7:M7"/>
    <mergeCell ref="L8:M8"/>
    <mergeCell ref="Q18:Q19"/>
    <mergeCell ref="S18:S19"/>
    <mergeCell ref="T18:T19"/>
    <mergeCell ref="U18:U19"/>
    <mergeCell ref="L20:M20"/>
    <mergeCell ref="L21:M21"/>
    <mergeCell ref="L15:M15"/>
    <mergeCell ref="L16:M16"/>
    <mergeCell ref="L17:M17"/>
    <mergeCell ref="L18:M19"/>
    <mergeCell ref="N18:N19"/>
    <mergeCell ref="P18:P19"/>
    <mergeCell ref="L22:M23"/>
    <mergeCell ref="N22:N23"/>
    <mergeCell ref="Q22:Q23"/>
    <mergeCell ref="T22:T23"/>
    <mergeCell ref="L24:M25"/>
    <mergeCell ref="N24:N25"/>
    <mergeCell ref="P24:P25"/>
    <mergeCell ref="Q24:Q25"/>
    <mergeCell ref="S24:S25"/>
    <mergeCell ref="T24:T25"/>
    <mergeCell ref="U24:U25"/>
    <mergeCell ref="L26:M26"/>
    <mergeCell ref="L27:M29"/>
    <mergeCell ref="N27:N29"/>
    <mergeCell ref="P27:P29"/>
    <mergeCell ref="Q27:Q29"/>
    <mergeCell ref="R27:R29"/>
    <mergeCell ref="S27:S29"/>
    <mergeCell ref="T27:T29"/>
    <mergeCell ref="U27:U29"/>
    <mergeCell ref="M43:U43"/>
    <mergeCell ref="M44:U44"/>
    <mergeCell ref="E22:E23"/>
    <mergeCell ref="P22:P23"/>
    <mergeCell ref="S22:S23"/>
    <mergeCell ref="U22:U23"/>
    <mergeCell ref="L37:M37"/>
    <mergeCell ref="L38:M38"/>
    <mergeCell ref="L39:M39"/>
    <mergeCell ref="L40:U40"/>
    <mergeCell ref="M41:U41"/>
    <mergeCell ref="M42:U42"/>
    <mergeCell ref="R32:R34"/>
    <mergeCell ref="S32:S34"/>
    <mergeCell ref="T32:T34"/>
    <mergeCell ref="U32:U34"/>
    <mergeCell ref="L35:M35"/>
    <mergeCell ref="L36:M36"/>
    <mergeCell ref="L30:M30"/>
    <mergeCell ref="L31:M31"/>
    <mergeCell ref="L32:M34"/>
    <mergeCell ref="N32:N34"/>
    <mergeCell ref="P32:P34"/>
    <mergeCell ref="Q32:Q3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workbookViewId="0">
      <selection sqref="A1:D43"/>
    </sheetView>
  </sheetViews>
  <sheetFormatPr defaultRowHeight="15" x14ac:dyDescent="0.25"/>
  <cols>
    <col min="1" max="1" width="42.28515625" customWidth="1"/>
    <col min="2" max="3" width="12.5703125" customWidth="1"/>
  </cols>
  <sheetData>
    <row r="1" spans="1:4" ht="15.75" thickBot="1" x14ac:dyDescent="0.3">
      <c r="A1" s="2" t="s">
        <v>41</v>
      </c>
      <c r="B1" s="57" t="s">
        <v>2</v>
      </c>
      <c r="C1" s="57" t="s">
        <v>3</v>
      </c>
    </row>
    <row r="2" spans="1:4" x14ac:dyDescent="0.25">
      <c r="A2" s="5" t="s">
        <v>42</v>
      </c>
      <c r="B2" s="58"/>
      <c r="C2" s="58"/>
    </row>
    <row r="3" spans="1:4" x14ac:dyDescent="0.25">
      <c r="A3" s="1" t="s">
        <v>43</v>
      </c>
      <c r="B3" s="4"/>
      <c r="C3" s="4"/>
    </row>
    <row r="4" spans="1:4" ht="25.5" x14ac:dyDescent="0.25">
      <c r="A4" s="5" t="s">
        <v>44</v>
      </c>
      <c r="B4" s="6">
        <v>1209.5999999999999</v>
      </c>
      <c r="C4" s="6">
        <v>1245.0999999999999</v>
      </c>
      <c r="D4" s="27">
        <f>(B4-C4)/C4</f>
        <v>-2.8511766123202959E-2</v>
      </c>
    </row>
    <row r="5" spans="1:4" ht="25.5" x14ac:dyDescent="0.25">
      <c r="A5" s="1" t="s">
        <v>45</v>
      </c>
      <c r="B5" s="9">
        <v>751.9</v>
      </c>
      <c r="C5" s="9">
        <v>761.5</v>
      </c>
      <c r="D5" s="26">
        <f t="shared" ref="D5:D43" si="0">(B5-C5)/C5</f>
        <v>-1.2606697307944876E-2</v>
      </c>
    </row>
    <row r="6" spans="1:4" x14ac:dyDescent="0.25">
      <c r="A6" s="5" t="s">
        <v>46</v>
      </c>
      <c r="B6" s="11">
        <v>1135.4000000000001</v>
      </c>
      <c r="C6" s="11">
        <v>1161.3</v>
      </c>
      <c r="D6" s="27">
        <f t="shared" si="0"/>
        <v>-2.2302591922844971E-2</v>
      </c>
    </row>
    <row r="7" spans="1:4" x14ac:dyDescent="0.25">
      <c r="A7" s="1" t="s">
        <v>47</v>
      </c>
      <c r="B7" s="9">
        <v>832</v>
      </c>
      <c r="C7" s="9">
        <v>930.9</v>
      </c>
      <c r="D7" s="26">
        <f t="shared" si="0"/>
        <v>-0.10624127188742076</v>
      </c>
    </row>
    <row r="8" spans="1:4" x14ac:dyDescent="0.25">
      <c r="A8" s="5" t="s">
        <v>48</v>
      </c>
      <c r="B8" s="11">
        <v>3928.9</v>
      </c>
      <c r="C8" s="11">
        <v>4098.8</v>
      </c>
      <c r="D8" s="27">
        <f t="shared" si="0"/>
        <v>-4.1451156436030076E-2</v>
      </c>
    </row>
    <row r="9" spans="1:4" x14ac:dyDescent="0.25">
      <c r="A9" s="1" t="s">
        <v>49</v>
      </c>
      <c r="B9" s="4"/>
      <c r="C9" s="4"/>
      <c r="D9" s="26" t="s">
        <v>84</v>
      </c>
    </row>
    <row r="10" spans="1:4" x14ac:dyDescent="0.25">
      <c r="A10" s="5" t="s">
        <v>50</v>
      </c>
      <c r="B10" s="3">
        <v>66.599999999999994</v>
      </c>
      <c r="C10" s="3">
        <v>65.400000000000006</v>
      </c>
      <c r="D10" s="27">
        <f t="shared" si="0"/>
        <v>1.8348623853210833E-2</v>
      </c>
    </row>
    <row r="11" spans="1:4" x14ac:dyDescent="0.25">
      <c r="A11" s="1" t="s">
        <v>51</v>
      </c>
      <c r="B11" s="13">
        <v>1165.9000000000001</v>
      </c>
      <c r="C11" s="13">
        <v>1150.4000000000001</v>
      </c>
      <c r="D11" s="26">
        <f t="shared" si="0"/>
        <v>1.347357440890125E-2</v>
      </c>
    </row>
    <row r="12" spans="1:4" x14ac:dyDescent="0.25">
      <c r="A12" s="5" t="s">
        <v>52</v>
      </c>
      <c r="B12" s="11">
        <v>1479.3</v>
      </c>
      <c r="C12" s="18">
        <v>1493</v>
      </c>
      <c r="D12" s="27">
        <f t="shared" si="0"/>
        <v>-9.1761553918285645E-3</v>
      </c>
    </row>
    <row r="13" spans="1:4" x14ac:dyDescent="0.25">
      <c r="A13" s="1" t="s">
        <v>49</v>
      </c>
      <c r="B13" s="13">
        <v>2711.8</v>
      </c>
      <c r="C13" s="13">
        <v>2708.8</v>
      </c>
      <c r="D13" s="26">
        <f t="shared" si="0"/>
        <v>1.1075014766686354E-3</v>
      </c>
    </row>
    <row r="14" spans="1:4" x14ac:dyDescent="0.25">
      <c r="A14" s="5" t="s">
        <v>53</v>
      </c>
      <c r="B14" s="11">
        <v>-1161.5999999999999</v>
      </c>
      <c r="C14" s="11">
        <v>-1137.3</v>
      </c>
      <c r="D14" s="27">
        <f t="shared" si="0"/>
        <v>2.1366394091268757E-2</v>
      </c>
    </row>
    <row r="15" spans="1:4" x14ac:dyDescent="0.25">
      <c r="A15" s="1" t="s">
        <v>54</v>
      </c>
      <c r="B15" s="13">
        <v>1550.2</v>
      </c>
      <c r="C15" s="13">
        <v>1571.5</v>
      </c>
      <c r="D15" s="26">
        <f t="shared" si="0"/>
        <v>-1.3553929366846932E-2</v>
      </c>
    </row>
    <row r="16" spans="1:4" x14ac:dyDescent="0.25">
      <c r="A16" s="5" t="s">
        <v>55</v>
      </c>
      <c r="B16" s="3">
        <v>374.9</v>
      </c>
      <c r="C16" s="3">
        <v>473.1</v>
      </c>
      <c r="D16" s="27">
        <f t="shared" si="0"/>
        <v>-0.20756711054745305</v>
      </c>
    </row>
    <row r="17" spans="1:4" x14ac:dyDescent="0.25">
      <c r="A17" s="1" t="s">
        <v>56</v>
      </c>
      <c r="B17" s="9">
        <v>120.3</v>
      </c>
      <c r="C17" s="9">
        <v>279.89999999999998</v>
      </c>
      <c r="D17" s="26">
        <f t="shared" si="0"/>
        <v>-0.57020364415862801</v>
      </c>
    </row>
    <row r="18" spans="1:4" x14ac:dyDescent="0.25">
      <c r="A18" s="5" t="s">
        <v>57</v>
      </c>
      <c r="B18" s="11">
        <v>1408.2</v>
      </c>
      <c r="C18" s="11">
        <v>1311.7</v>
      </c>
      <c r="D18" s="27">
        <f t="shared" si="0"/>
        <v>7.3568651368453156E-2</v>
      </c>
    </row>
    <row r="19" spans="1:4" x14ac:dyDescent="0.25">
      <c r="A19" s="1" t="s">
        <v>58</v>
      </c>
      <c r="B19" s="13">
        <v>7382.5</v>
      </c>
      <c r="C19" s="12">
        <v>7735</v>
      </c>
      <c r="D19" s="26">
        <f t="shared" si="0"/>
        <v>-4.5572074983839687E-2</v>
      </c>
    </row>
    <row r="20" spans="1:4" x14ac:dyDescent="0.25">
      <c r="A20" s="5" t="s">
        <v>59</v>
      </c>
      <c r="B20" s="7"/>
      <c r="C20" s="7"/>
      <c r="D20" s="27" t="s">
        <v>84</v>
      </c>
    </row>
    <row r="21" spans="1:4" x14ac:dyDescent="0.25">
      <c r="A21" s="1" t="s">
        <v>60</v>
      </c>
      <c r="B21" s="9">
        <v>572</v>
      </c>
      <c r="C21" s="9">
        <v>849.3</v>
      </c>
      <c r="D21" s="26">
        <f t="shared" si="0"/>
        <v>-0.3265041799128694</v>
      </c>
    </row>
    <row r="22" spans="1:4" x14ac:dyDescent="0.25">
      <c r="A22" s="5" t="s">
        <v>61</v>
      </c>
      <c r="B22" s="3">
        <v>920</v>
      </c>
      <c r="C22" s="3">
        <v>850.2</v>
      </c>
      <c r="D22" s="27">
        <f t="shared" si="0"/>
        <v>8.2098329804751763E-2</v>
      </c>
    </row>
    <row r="23" spans="1:4" x14ac:dyDescent="0.25">
      <c r="A23" s="1" t="s">
        <v>62</v>
      </c>
      <c r="B23" s="9">
        <v>266.60000000000002</v>
      </c>
      <c r="C23" s="9">
        <v>217.1</v>
      </c>
      <c r="D23" s="26">
        <f t="shared" si="0"/>
        <v>0.22800552740672514</v>
      </c>
    </row>
    <row r="24" spans="1:4" x14ac:dyDescent="0.25">
      <c r="A24" s="5" t="s">
        <v>63</v>
      </c>
      <c r="B24" s="3">
        <v>661</v>
      </c>
      <c r="C24" s="3">
        <v>663.6</v>
      </c>
      <c r="D24" s="27">
        <f t="shared" si="0"/>
        <v>-3.9180229053647113E-3</v>
      </c>
    </row>
    <row r="25" spans="1:4" x14ac:dyDescent="0.25">
      <c r="A25" s="1" t="s">
        <v>64</v>
      </c>
      <c r="B25" s="9">
        <v>211.4</v>
      </c>
      <c r="C25" s="9">
        <v>212.4</v>
      </c>
      <c r="D25" s="26">
        <f t="shared" si="0"/>
        <v>-4.7080979284369112E-3</v>
      </c>
    </row>
    <row r="26" spans="1:4" x14ac:dyDescent="0.25">
      <c r="A26" s="5" t="s">
        <v>19</v>
      </c>
      <c r="B26" s="3">
        <v>73.599999999999994</v>
      </c>
      <c r="C26" s="3">
        <v>98.4</v>
      </c>
      <c r="D26" s="27">
        <f t="shared" si="0"/>
        <v>-0.25203252032520335</v>
      </c>
    </row>
    <row r="27" spans="1:4" x14ac:dyDescent="0.25">
      <c r="A27" s="1" t="s">
        <v>65</v>
      </c>
      <c r="B27" s="13">
        <v>2704.6</v>
      </c>
      <c r="C27" s="12">
        <v>2891</v>
      </c>
      <c r="D27" s="26">
        <f t="shared" si="0"/>
        <v>-6.447595987547565E-2</v>
      </c>
    </row>
    <row r="28" spans="1:4" x14ac:dyDescent="0.25">
      <c r="A28" s="5" t="s">
        <v>66</v>
      </c>
      <c r="B28" s="11">
        <v>2623.9</v>
      </c>
      <c r="C28" s="11">
        <v>2459.1</v>
      </c>
      <c r="D28" s="27">
        <f t="shared" si="0"/>
        <v>6.7016388109471026E-2</v>
      </c>
    </row>
    <row r="29" spans="1:4" x14ac:dyDescent="0.25">
      <c r="A29" s="1" t="s">
        <v>67</v>
      </c>
      <c r="B29" s="9">
        <v>637.6</v>
      </c>
      <c r="C29" s="9">
        <v>603</v>
      </c>
      <c r="D29" s="26">
        <f t="shared" si="0"/>
        <v>5.7379767827529057E-2</v>
      </c>
    </row>
    <row r="30" spans="1:4" x14ac:dyDescent="0.25">
      <c r="A30" s="5" t="s">
        <v>68</v>
      </c>
      <c r="B30" s="3">
        <v>52</v>
      </c>
      <c r="C30" s="3">
        <v>67</v>
      </c>
      <c r="D30" s="27">
        <f t="shared" si="0"/>
        <v>-0.22388059701492538</v>
      </c>
    </row>
    <row r="31" spans="1:4" x14ac:dyDescent="0.25">
      <c r="A31" s="1" t="s">
        <v>69</v>
      </c>
      <c r="B31" s="9">
        <v>131.1</v>
      </c>
      <c r="C31" s="9">
        <v>129.69999999999999</v>
      </c>
      <c r="D31" s="26">
        <f t="shared" si="0"/>
        <v>1.0794140323824255E-2</v>
      </c>
    </row>
    <row r="32" spans="1:4" x14ac:dyDescent="0.25">
      <c r="A32" s="5" t="s">
        <v>70</v>
      </c>
      <c r="B32" s="11">
        <v>6149.2</v>
      </c>
      <c r="C32" s="11">
        <v>6149.8</v>
      </c>
      <c r="D32" s="27">
        <f t="shared" si="0"/>
        <v>-9.7564148427650301E-5</v>
      </c>
    </row>
    <row r="33" spans="1:4" x14ac:dyDescent="0.25">
      <c r="A33" s="1" t="s">
        <v>71</v>
      </c>
      <c r="B33" s="9" t="s">
        <v>72</v>
      </c>
      <c r="C33" s="9" t="s">
        <v>72</v>
      </c>
      <c r="D33" s="26" t="s">
        <v>84</v>
      </c>
    </row>
    <row r="34" spans="1:4" x14ac:dyDescent="0.25">
      <c r="A34" s="5" t="s">
        <v>73</v>
      </c>
      <c r="B34" s="7"/>
      <c r="C34" s="7"/>
      <c r="D34" s="27" t="s">
        <v>84</v>
      </c>
    </row>
    <row r="35" spans="1:4" ht="25.5" x14ac:dyDescent="0.25">
      <c r="A35" s="1" t="s">
        <v>74</v>
      </c>
      <c r="B35" s="9">
        <v>188.3</v>
      </c>
      <c r="C35" s="9">
        <v>187.3</v>
      </c>
      <c r="D35" s="26">
        <f t="shared" si="0"/>
        <v>5.3390282968499726E-3</v>
      </c>
    </row>
    <row r="36" spans="1:4" x14ac:dyDescent="0.25">
      <c r="A36" s="5" t="s">
        <v>75</v>
      </c>
      <c r="B36" s="11">
        <v>2119.6</v>
      </c>
      <c r="C36" s="11">
        <v>2077.6999999999998</v>
      </c>
      <c r="D36" s="27">
        <f t="shared" si="0"/>
        <v>2.0166530297925638E-2</v>
      </c>
    </row>
    <row r="37" spans="1:4" x14ac:dyDescent="0.25">
      <c r="A37" s="1" t="s">
        <v>76</v>
      </c>
      <c r="B37" s="13">
        <v>4357.8</v>
      </c>
      <c r="C37" s="13">
        <v>4726.1000000000004</v>
      </c>
      <c r="D37" s="26">
        <f t="shared" si="0"/>
        <v>-7.7928947758193895E-2</v>
      </c>
    </row>
    <row r="38" spans="1:4" x14ac:dyDescent="0.25">
      <c r="A38" s="5" t="s">
        <v>77</v>
      </c>
      <c r="B38" s="3">
        <v>-876.7</v>
      </c>
      <c r="C38" s="3">
        <v>-854.4</v>
      </c>
      <c r="D38" s="27">
        <f t="shared" si="0"/>
        <v>2.6100187265917684E-2</v>
      </c>
    </row>
    <row r="39" spans="1:4" x14ac:dyDescent="0.25">
      <c r="A39" s="1" t="s">
        <v>78</v>
      </c>
      <c r="B39" s="13">
        <v>-4571.8999999999996</v>
      </c>
      <c r="C39" s="13">
        <v>-4566.3</v>
      </c>
      <c r="D39" s="26">
        <f t="shared" si="0"/>
        <v>1.2263758403958246E-3</v>
      </c>
    </row>
    <row r="40" spans="1:4" x14ac:dyDescent="0.25">
      <c r="A40" s="5" t="s">
        <v>79</v>
      </c>
      <c r="B40" s="11">
        <v>1217.0999999999999</v>
      </c>
      <c r="C40" s="11">
        <v>1570.4</v>
      </c>
      <c r="D40" s="27">
        <f t="shared" si="0"/>
        <v>-0.2249745287824759</v>
      </c>
    </row>
    <row r="41" spans="1:4" x14ac:dyDescent="0.25">
      <c r="A41" s="1" t="s">
        <v>80</v>
      </c>
      <c r="B41" s="9">
        <v>16.2</v>
      </c>
      <c r="C41" s="9">
        <v>14.8</v>
      </c>
      <c r="D41" s="26">
        <f t="shared" si="0"/>
        <v>9.4594594594594489E-2</v>
      </c>
    </row>
    <row r="42" spans="1:4" x14ac:dyDescent="0.25">
      <c r="A42" s="5" t="s">
        <v>81</v>
      </c>
      <c r="B42" s="11">
        <v>1233.3</v>
      </c>
      <c r="C42" s="11">
        <v>1585.2</v>
      </c>
      <c r="D42" s="27">
        <f t="shared" si="0"/>
        <v>-0.22199091597274798</v>
      </c>
    </row>
    <row r="43" spans="1:4" ht="15.75" thickBot="1" x14ac:dyDescent="0.3">
      <c r="A43" s="17" t="s">
        <v>82</v>
      </c>
      <c r="B43" s="19">
        <v>7382.5</v>
      </c>
      <c r="C43" s="20">
        <v>7735</v>
      </c>
      <c r="D43" s="28">
        <f t="shared" si="0"/>
        <v>-4.5572074983839687E-2</v>
      </c>
    </row>
  </sheetData>
  <mergeCells count="2">
    <mergeCell ref="B1:B2"/>
    <mergeCell ref="C1: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IS</vt:lpstr>
      <vt:lpstr>BS</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 Marshall</dc:creator>
  <cp:lastModifiedBy>KL Marshall</cp:lastModifiedBy>
  <dcterms:created xsi:type="dcterms:W3CDTF">2014-02-16T01:09:19Z</dcterms:created>
  <dcterms:modified xsi:type="dcterms:W3CDTF">2014-02-19T20:04:39Z</dcterms:modified>
</cp:coreProperties>
</file>