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035" windowHeight="10290"/>
  </bookViews>
  <sheets>
    <sheet name="2-1" sheetId="1" r:id="rId1"/>
    <sheet name="Sheet2" sheetId="2" r:id="rId2"/>
    <sheet name="Sheet3" sheetId="3" r:id="rId3"/>
  </sheets>
  <calcPr calcId="145621"/>
  <fileRecoveryPr repairLoad="1"/>
</workbook>
</file>

<file path=xl/calcChain.xml><?xml version="1.0" encoding="utf-8"?>
<calcChain xmlns="http://schemas.openxmlformats.org/spreadsheetml/2006/main">
  <c r="D20" i="1" l="1"/>
  <c r="D17" i="1"/>
  <c r="D18" i="1"/>
  <c r="D19" i="1"/>
  <c r="D16" i="1"/>
  <c r="B20" i="1"/>
  <c r="C19" i="1"/>
  <c r="C18" i="1"/>
  <c r="C17" i="1"/>
  <c r="C16" i="1"/>
  <c r="C20" i="1" s="1"/>
  <c r="D8" i="1" l="1"/>
  <c r="D6" i="1"/>
  <c r="D7" i="1" s="1"/>
  <c r="D5" i="1"/>
  <c r="D4" i="1"/>
  <c r="C5" i="1"/>
  <c r="C6" i="1"/>
  <c r="C7" i="1"/>
  <c r="C4" i="1"/>
  <c r="C8" i="1" s="1"/>
  <c r="B8" i="1"/>
</calcChain>
</file>

<file path=xl/sharedStrings.xml><?xml version="1.0" encoding="utf-8"?>
<sst xmlns="http://schemas.openxmlformats.org/spreadsheetml/2006/main" count="20" uniqueCount="18">
  <si>
    <t>Community Health Status Survey</t>
  </si>
  <si>
    <t>Age</t>
  </si>
  <si>
    <t>Frequency</t>
  </si>
  <si>
    <t>Relative Frequency</t>
  </si>
  <si>
    <t>Cumulative Relative Frequency</t>
  </si>
  <si>
    <t>18-29</t>
  </si>
  <si>
    <t>30-45</t>
  </si>
  <si>
    <t>46-64</t>
  </si>
  <si>
    <t>65+</t>
  </si>
  <si>
    <t>Total</t>
  </si>
  <si>
    <t>Asumptions:</t>
  </si>
  <si>
    <t>1.  Assume the distribution within each age category is uniform, so median is the appropriate methodology</t>
  </si>
  <si>
    <t>2.  Use average life expectancy of age 78* for maximum age in 65+ category</t>
  </si>
  <si>
    <t>Average age in study</t>
  </si>
  <si>
    <t>Weighted Average</t>
  </si>
  <si>
    <t>en.wikipedia.org/wiki/List_of_countries_by_life_expectancy</t>
  </si>
  <si>
    <t>years</t>
  </si>
  <si>
    <t>Median age/Midpoint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</si>
</sst>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Fill="1" applyBorder="1"/>
    <xf numFmtId="9" fontId="0" fillId="0" borderId="0" xfId="1" applyFont="1"/>
    <xf numFmtId="9" fontId="0" fillId="0" borderId="2" xfId="1" applyFont="1" applyBorder="1"/>
    <xf numFmtId="9" fontId="0" fillId="0" borderId="1" xfId="1" applyFont="1" applyBorder="1"/>
    <xf numFmtId="0" fontId="0" fillId="0" borderId="1" xfId="0" applyFill="1" applyBorder="1"/>
    <xf numFmtId="0" fontId="0" fillId="2" borderId="1" xfId="0" applyFill="1" applyBorder="1"/>
    <xf numFmtId="0" fontId="0" fillId="2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C2" sqref="C2"/>
    </sheetView>
  </sheetViews>
  <sheetFormatPr defaultRowHeight="15" x14ac:dyDescent="0.25"/>
  <cols>
    <col min="1" max="1" width="30.5703125" bestFit="1" customWidth="1"/>
    <col min="2" max="2" width="10.28515625" bestFit="1" customWidth="1"/>
    <col min="3" max="3" width="18.28515625" bestFit="1" customWidth="1"/>
    <col min="4" max="4" width="29.140625" bestFit="1" customWidth="1"/>
  </cols>
  <sheetData>
    <row r="1" spans="1:4" x14ac:dyDescent="0.25">
      <c r="A1" t="s">
        <v>0</v>
      </c>
    </row>
    <row r="3" spans="1:4" x14ac:dyDescent="0.25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25">
      <c r="A4" t="s">
        <v>5</v>
      </c>
      <c r="B4">
        <v>297</v>
      </c>
      <c r="C4" s="4">
        <f>B4/$B$8</f>
        <v>0.15145334013258541</v>
      </c>
      <c r="D4" s="4">
        <f>C4</f>
        <v>0.15145334013258541</v>
      </c>
    </row>
    <row r="5" spans="1:4" x14ac:dyDescent="0.25">
      <c r="A5" t="s">
        <v>6</v>
      </c>
      <c r="B5">
        <v>661</v>
      </c>
      <c r="C5" s="4">
        <f>B5/$B$8</f>
        <v>0.33707292197858235</v>
      </c>
      <c r="D5" s="4">
        <f>D4+C5</f>
        <v>0.48852626211116779</v>
      </c>
    </row>
    <row r="6" spans="1:4" x14ac:dyDescent="0.25">
      <c r="A6" t="s">
        <v>7</v>
      </c>
      <c r="B6">
        <v>634</v>
      </c>
      <c r="C6" s="4">
        <f>B6/$B$8</f>
        <v>0.32330443651198371</v>
      </c>
      <c r="D6" s="4">
        <f>D5+C6</f>
        <v>0.81183069862315149</v>
      </c>
    </row>
    <row r="7" spans="1:4" x14ac:dyDescent="0.25">
      <c r="A7" s="2" t="s">
        <v>8</v>
      </c>
      <c r="B7" s="2">
        <v>369</v>
      </c>
      <c r="C7" s="5">
        <f>B7/$B$8</f>
        <v>0.18816930137684854</v>
      </c>
      <c r="D7" s="5">
        <f>D6+C7</f>
        <v>1</v>
      </c>
    </row>
    <row r="8" spans="1:4" x14ac:dyDescent="0.25">
      <c r="A8" s="3" t="s">
        <v>9</v>
      </c>
      <c r="B8">
        <f>SUM(B4:B7)</f>
        <v>1961</v>
      </c>
      <c r="C8" s="4">
        <f>SUM(C4:C7)</f>
        <v>1</v>
      </c>
      <c r="D8" s="4">
        <f>D7</f>
        <v>1</v>
      </c>
    </row>
    <row r="10" spans="1:4" x14ac:dyDescent="0.25">
      <c r="A10" t="s">
        <v>10</v>
      </c>
    </row>
    <row r="11" spans="1:4" x14ac:dyDescent="0.25">
      <c r="A11" t="s">
        <v>11</v>
      </c>
    </row>
    <row r="12" spans="1:4" x14ac:dyDescent="0.25">
      <c r="A12" t="s">
        <v>12</v>
      </c>
    </row>
    <row r="15" spans="1:4" x14ac:dyDescent="0.25">
      <c r="A15" s="1" t="s">
        <v>17</v>
      </c>
      <c r="B15" s="1" t="s">
        <v>2</v>
      </c>
      <c r="C15" s="1" t="s">
        <v>3</v>
      </c>
      <c r="D15" s="7" t="s">
        <v>14</v>
      </c>
    </row>
    <row r="16" spans="1:4" x14ac:dyDescent="0.25">
      <c r="A16" s="1">
        <v>23.5</v>
      </c>
      <c r="B16" s="1">
        <v>297</v>
      </c>
      <c r="C16" s="6">
        <f>B16/$B$8</f>
        <v>0.15145334013258541</v>
      </c>
      <c r="D16" s="1">
        <f>A16*C16</f>
        <v>3.5591534931157569</v>
      </c>
    </row>
    <row r="17" spans="1:5" x14ac:dyDescent="0.25">
      <c r="A17" s="1">
        <v>37.5</v>
      </c>
      <c r="B17" s="1">
        <v>661</v>
      </c>
      <c r="C17" s="6">
        <f>B17/$B$8</f>
        <v>0.33707292197858235</v>
      </c>
      <c r="D17" s="1">
        <f t="shared" ref="D17:D19" si="0">A17*C17</f>
        <v>12.640234574196839</v>
      </c>
    </row>
    <row r="18" spans="1:5" x14ac:dyDescent="0.25">
      <c r="A18" s="1">
        <v>55</v>
      </c>
      <c r="B18" s="1">
        <v>634</v>
      </c>
      <c r="C18" s="6">
        <f>B18/$B$8</f>
        <v>0.32330443651198371</v>
      </c>
      <c r="D18" s="1">
        <f t="shared" si="0"/>
        <v>17.781744008159105</v>
      </c>
    </row>
    <row r="19" spans="1:5" x14ac:dyDescent="0.25">
      <c r="A19" s="1">
        <v>71.5</v>
      </c>
      <c r="B19" s="1">
        <v>369</v>
      </c>
      <c r="C19" s="6">
        <f>B19/$B$8</f>
        <v>0.18816930137684854</v>
      </c>
      <c r="D19" s="1">
        <f t="shared" si="0"/>
        <v>13.454105048444671</v>
      </c>
    </row>
    <row r="20" spans="1:5" x14ac:dyDescent="0.25">
      <c r="A20" s="8" t="s">
        <v>13</v>
      </c>
      <c r="B20" s="1">
        <f>SUM(B16:B19)</f>
        <v>1961</v>
      </c>
      <c r="C20" s="6">
        <f>SUM(C16:C19)</f>
        <v>1</v>
      </c>
      <c r="D20" s="8">
        <f>SUM(D16:D19)</f>
        <v>47.43523712391638</v>
      </c>
      <c r="E20" s="9" t="s">
        <v>16</v>
      </c>
    </row>
    <row r="24" spans="1:5" x14ac:dyDescent="0.25">
      <c r="A24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2-1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cobit</dc:creator>
  <cp:lastModifiedBy>cobit</cp:lastModifiedBy>
  <dcterms:created xsi:type="dcterms:W3CDTF">2012-03-28T17:18:40Z</dcterms:created>
  <dcterms:modified xsi:type="dcterms:W3CDTF">2012-03-28T18:37:16Z</dcterms:modified>
</cp:coreProperties>
</file>