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360" yWindow="15" windowWidth="25245" windowHeight="15990"/>
  </bookViews>
  <sheets>
    <sheet name="2-6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6" i="1" l="1"/>
  <c r="N5" i="1"/>
  <c r="M6" i="1"/>
  <c r="M5" i="1"/>
  <c r="L6" i="1"/>
  <c r="L5" i="1"/>
  <c r="K6" i="1"/>
  <c r="K5" i="1"/>
  <c r="J6" i="1"/>
  <c r="J5" i="1"/>
  <c r="N4" i="1"/>
  <c r="M4" i="1"/>
  <c r="L4" i="1"/>
  <c r="K4" i="1"/>
  <c r="J4" i="1"/>
  <c r="I4" i="1"/>
  <c r="I6" i="1"/>
  <c r="I5" i="1"/>
  <c r="G37" i="1"/>
  <c r="F37" i="1"/>
  <c r="E37" i="1"/>
  <c r="D37" i="1"/>
  <c r="C37" i="1"/>
  <c r="B37" i="1"/>
  <c r="G35" i="1"/>
  <c r="F35" i="1"/>
  <c r="E35" i="1"/>
  <c r="D35" i="1"/>
  <c r="C35" i="1"/>
  <c r="B35" i="1"/>
</calcChain>
</file>

<file path=xl/sharedStrings.xml><?xml version="1.0" encoding="utf-8"?>
<sst xmlns="http://schemas.openxmlformats.org/spreadsheetml/2006/main" count="51" uniqueCount="44">
  <si>
    <t>School District</t>
  </si>
  <si>
    <t>Writing</t>
  </si>
  <si>
    <t>Reading</t>
  </si>
  <si>
    <t>Citizenship</t>
  </si>
  <si>
    <t>Science</t>
  </si>
  <si>
    <t>Indian Hill</t>
  </si>
  <si>
    <t>Wyoming</t>
  </si>
  <si>
    <t>Mason City</t>
  </si>
  <si>
    <t>Madiera</t>
  </si>
  <si>
    <t>Mariemont</t>
  </si>
  <si>
    <t>Sycamore</t>
  </si>
  <si>
    <t>Forest Hills</t>
  </si>
  <si>
    <t>Kings Local</t>
  </si>
  <si>
    <t>Lakota</t>
  </si>
  <si>
    <t>Loveland</t>
  </si>
  <si>
    <t>Southwest</t>
  </si>
  <si>
    <t>Fairf ield</t>
  </si>
  <si>
    <t>Oak Hills</t>
  </si>
  <si>
    <t>Three Rivers</t>
  </si>
  <si>
    <t>Milford</t>
  </si>
  <si>
    <t>Ross</t>
  </si>
  <si>
    <t>West Clermont</t>
  </si>
  <si>
    <t>Princeton</t>
  </si>
  <si>
    <t>Finneytown</t>
  </si>
  <si>
    <t>Norwood</t>
  </si>
  <si>
    <t>Lockland</t>
  </si>
  <si>
    <t>Franklin City</t>
  </si>
  <si>
    <t>Winton Woods</t>
  </si>
  <si>
    <t>Northwest</t>
  </si>
  <si>
    <t>North College Hill</t>
  </si>
  <si>
    <t>Mount Healthy</t>
  </si>
  <si>
    <t>Felicity Franklin</t>
  </si>
  <si>
    <t>St. Bernard</t>
  </si>
  <si>
    <t>Deer Park</t>
  </si>
  <si>
    <t>Cincinnati Public</t>
  </si>
  <si>
    <t>Math</t>
  </si>
  <si>
    <t>All</t>
  </si>
  <si>
    <t>State Averages</t>
  </si>
  <si>
    <t xml:space="preserve">Ohio Education Performance Results Year 2000 </t>
  </si>
  <si>
    <t>Cincinnati Average</t>
  </si>
  <si>
    <t>Sample Std Dev</t>
  </si>
  <si>
    <t>First Quartile</t>
  </si>
  <si>
    <t>Third Quartile</t>
  </si>
  <si>
    <t>Second Quartile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</si>
</sst>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2" borderId="1" xfId="0" applyFont="1" applyFill="1" applyBorder="1"/>
    <xf numFmtId="0" fontId="1" fillId="2" borderId="1" xfId="0" applyNumberFormat="1" applyFont="1" applyFill="1" applyBorder="1" applyAlignment="1">
      <alignment horizontal="left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topLeftCell="D1" zoomScale="150" zoomScaleNormal="150" zoomScalePageLayoutView="150" workbookViewId="0">
      <selection activeCell="K4" sqref="K4"/>
    </sheetView>
  </sheetViews>
  <sheetFormatPr defaultColWidth="10.28515625" defaultRowHeight="12.75" x14ac:dyDescent="0.2"/>
  <cols>
    <col min="1" max="1" width="18.28515625" style="2" customWidth="1"/>
    <col min="2" max="2" width="6" style="2" bestFit="1" customWidth="1"/>
    <col min="3" max="3" width="6.7109375" style="2" bestFit="1" customWidth="1"/>
    <col min="4" max="4" width="4.42578125" style="2" bestFit="1" customWidth="1"/>
    <col min="5" max="5" width="8.7109375" style="2" bestFit="1" customWidth="1"/>
    <col min="6" max="6" width="6.42578125" style="2" bestFit="1" customWidth="1"/>
    <col min="7" max="7" width="5.140625" style="2" customWidth="1"/>
    <col min="8" max="8" width="14.42578125" style="2" bestFit="1" customWidth="1"/>
    <col min="9" max="12" width="12.7109375" style="2" bestFit="1" customWidth="1"/>
    <col min="13" max="13" width="12.5703125" style="2" bestFit="1" customWidth="1"/>
    <col min="14" max="14" width="13" style="2" bestFit="1" customWidth="1"/>
    <col min="15" max="16384" width="10.28515625" style="2"/>
  </cols>
  <sheetData>
    <row r="1" spans="1:14" x14ac:dyDescent="0.2">
      <c r="A1" s="1" t="s">
        <v>38</v>
      </c>
      <c r="B1" s="1"/>
      <c r="C1" s="1"/>
      <c r="D1" s="1"/>
      <c r="E1" s="1"/>
      <c r="F1" s="1"/>
      <c r="G1" s="1"/>
    </row>
    <row r="2" spans="1:14" x14ac:dyDescent="0.2">
      <c r="A2" s="1"/>
      <c r="B2" s="1"/>
      <c r="C2" s="1"/>
      <c r="D2" s="1"/>
      <c r="E2" s="1"/>
      <c r="F2" s="1"/>
      <c r="G2" s="1"/>
    </row>
    <row r="3" spans="1:14" x14ac:dyDescent="0.2">
      <c r="A3" s="3" t="s">
        <v>0</v>
      </c>
      <c r="B3" s="3" t="s">
        <v>1</v>
      </c>
      <c r="C3" s="3" t="s">
        <v>2</v>
      </c>
      <c r="D3" s="3" t="s">
        <v>35</v>
      </c>
      <c r="E3" s="3" t="s">
        <v>3</v>
      </c>
      <c r="F3" s="3" t="s">
        <v>4</v>
      </c>
      <c r="G3" s="3" t="s">
        <v>36</v>
      </c>
      <c r="H3" s="6"/>
      <c r="I3" s="7" t="s">
        <v>1</v>
      </c>
      <c r="J3" s="7" t="s">
        <v>2</v>
      </c>
      <c r="K3" s="7" t="s">
        <v>35</v>
      </c>
      <c r="L3" s="7" t="s">
        <v>3</v>
      </c>
      <c r="M3" s="7" t="s">
        <v>4</v>
      </c>
      <c r="N3" s="7" t="s">
        <v>36</v>
      </c>
    </row>
    <row r="4" spans="1:14" x14ac:dyDescent="0.2">
      <c r="A4" s="4" t="s">
        <v>5</v>
      </c>
      <c r="B4" s="5">
        <v>95</v>
      </c>
      <c r="C4" s="5">
        <v>98</v>
      </c>
      <c r="D4" s="5">
        <v>89</v>
      </c>
      <c r="E4" s="5">
        <v>95</v>
      </c>
      <c r="F4" s="5">
        <v>91</v>
      </c>
      <c r="G4" s="5">
        <v>83</v>
      </c>
      <c r="H4" s="6" t="s">
        <v>41</v>
      </c>
      <c r="I4" s="6">
        <f>QUARTILE(B4:B34,1)</f>
        <v>82</v>
      </c>
      <c r="J4" s="6">
        <f>QUARTILE($C$4:$C$34,1)</f>
        <v>75.5</v>
      </c>
      <c r="K4" s="6">
        <f>QUARTILE($D$4:$D$34,1)</f>
        <v>52</v>
      </c>
      <c r="L4" s="6">
        <f>QUARTILE($E$4:$E$34,1)</f>
        <v>68.5</v>
      </c>
      <c r="M4" s="6">
        <f>QUARTILE($F$4:$F$34,1)</f>
        <v>62.5</v>
      </c>
      <c r="N4" s="6">
        <f>QUARTILE($G$4:$G$34,1)</f>
        <v>40</v>
      </c>
    </row>
    <row r="5" spans="1:14" x14ac:dyDescent="0.2">
      <c r="A5" s="4" t="s">
        <v>6</v>
      </c>
      <c r="B5" s="5">
        <v>98</v>
      </c>
      <c r="C5" s="5">
        <v>96</v>
      </c>
      <c r="D5" s="5">
        <v>86</v>
      </c>
      <c r="E5" s="5">
        <v>93</v>
      </c>
      <c r="F5" s="5">
        <v>87</v>
      </c>
      <c r="G5" s="5">
        <v>81</v>
      </c>
      <c r="H5" s="6" t="s">
        <v>43</v>
      </c>
      <c r="I5" s="6">
        <f>QUARTILE($B$4:$B$34,2)</f>
        <v>87</v>
      </c>
      <c r="J5" s="6">
        <f>QUARTILE($C$4:$C$34,2)</f>
        <v>83</v>
      </c>
      <c r="K5" s="6">
        <f>QUARTILE($D$4:$D$34,2)</f>
        <v>66</v>
      </c>
      <c r="L5" s="6">
        <f>QUARTILE($E$4:$E$34,2)</f>
        <v>78</v>
      </c>
      <c r="M5" s="6">
        <f>QUARTILE($F$4:$F$34,2)</f>
        <v>75</v>
      </c>
      <c r="N5" s="6">
        <f>QUARTILE($G$4:$G$34,2)</f>
        <v>52</v>
      </c>
    </row>
    <row r="6" spans="1:14" x14ac:dyDescent="0.2">
      <c r="A6" s="4" t="s">
        <v>7</v>
      </c>
      <c r="B6" s="5">
        <v>96</v>
      </c>
      <c r="C6" s="5">
        <v>92</v>
      </c>
      <c r="D6" s="5">
        <v>85</v>
      </c>
      <c r="E6" s="5">
        <v>94</v>
      </c>
      <c r="F6" s="5">
        <v>86</v>
      </c>
      <c r="G6" s="5">
        <v>72</v>
      </c>
      <c r="H6" s="6" t="s">
        <v>42</v>
      </c>
      <c r="I6" s="6">
        <f>QUARTILE($B$4:$B$34,3)</f>
        <v>91</v>
      </c>
      <c r="J6" s="6">
        <f>QUARTILE($C$4:$C$34,3)</f>
        <v>88</v>
      </c>
      <c r="K6" s="6">
        <f>QUARTILE($D$4:$D$34,3)</f>
        <v>73.5</v>
      </c>
      <c r="L6" s="6">
        <f>QUARTILE($E$4:$E$34,3)</f>
        <v>84.5</v>
      </c>
      <c r="M6" s="6">
        <f>QUARTILE($F$4:$F$34,3)</f>
        <v>82.5</v>
      </c>
      <c r="N6" s="6">
        <f>QUARTILE($G$4:$G$34,3)</f>
        <v>64</v>
      </c>
    </row>
    <row r="7" spans="1:14" x14ac:dyDescent="0.2">
      <c r="A7" s="4" t="s">
        <v>8</v>
      </c>
      <c r="B7" s="5">
        <v>94</v>
      </c>
      <c r="C7" s="5">
        <v>95</v>
      </c>
      <c r="D7" s="5">
        <v>88</v>
      </c>
      <c r="E7" s="5">
        <v>82</v>
      </c>
      <c r="F7" s="5">
        <v>88</v>
      </c>
      <c r="G7" s="5">
        <v>69</v>
      </c>
    </row>
    <row r="8" spans="1:14" x14ac:dyDescent="0.2">
      <c r="A8" s="4" t="s">
        <v>9</v>
      </c>
      <c r="B8" s="5">
        <v>99</v>
      </c>
      <c r="C8" s="5">
        <v>92</v>
      </c>
      <c r="D8" s="5">
        <v>74</v>
      </c>
      <c r="E8" s="5">
        <v>89</v>
      </c>
      <c r="F8" s="5">
        <v>88</v>
      </c>
      <c r="G8" s="5">
        <v>68</v>
      </c>
    </row>
    <row r="9" spans="1:14" x14ac:dyDescent="0.2">
      <c r="A9" s="4" t="s">
        <v>10</v>
      </c>
      <c r="B9" s="5">
        <v>85</v>
      </c>
      <c r="C9" s="5">
        <v>88</v>
      </c>
      <c r="D9" s="5">
        <v>80</v>
      </c>
      <c r="E9" s="5">
        <v>87</v>
      </c>
      <c r="F9" s="5">
        <v>84</v>
      </c>
      <c r="G9" s="5">
        <v>68</v>
      </c>
    </row>
    <row r="10" spans="1:14" x14ac:dyDescent="0.2">
      <c r="A10" s="4" t="s">
        <v>11</v>
      </c>
      <c r="B10" s="5">
        <v>93</v>
      </c>
      <c r="C10" s="5">
        <v>91</v>
      </c>
      <c r="D10" s="5">
        <v>73</v>
      </c>
      <c r="E10" s="5">
        <v>85</v>
      </c>
      <c r="F10" s="5">
        <v>88</v>
      </c>
      <c r="G10" s="5">
        <v>67</v>
      </c>
    </row>
    <row r="11" spans="1:14" x14ac:dyDescent="0.2">
      <c r="A11" s="4" t="s">
        <v>12</v>
      </c>
      <c r="B11" s="5">
        <v>92</v>
      </c>
      <c r="C11" s="5">
        <v>86</v>
      </c>
      <c r="D11" s="5">
        <v>78</v>
      </c>
      <c r="E11" s="5">
        <v>82</v>
      </c>
      <c r="F11" s="5">
        <v>78</v>
      </c>
      <c r="G11" s="5">
        <v>64</v>
      </c>
    </row>
    <row r="12" spans="1:14" x14ac:dyDescent="0.2">
      <c r="A12" s="4" t="s">
        <v>13</v>
      </c>
      <c r="B12" s="5">
        <v>90</v>
      </c>
      <c r="C12" s="5">
        <v>88</v>
      </c>
      <c r="D12" s="5">
        <v>73</v>
      </c>
      <c r="E12" s="5">
        <v>85</v>
      </c>
      <c r="F12" s="5">
        <v>81</v>
      </c>
      <c r="G12" s="5">
        <v>64</v>
      </c>
    </row>
    <row r="13" spans="1:14" x14ac:dyDescent="0.2">
      <c r="A13" s="4" t="s">
        <v>14</v>
      </c>
      <c r="B13" s="5">
        <v>85</v>
      </c>
      <c r="C13" s="5">
        <v>93</v>
      </c>
      <c r="D13" s="5">
        <v>72</v>
      </c>
      <c r="E13" s="5">
        <v>86</v>
      </c>
      <c r="F13" s="5">
        <v>86</v>
      </c>
      <c r="G13" s="5">
        <v>61</v>
      </c>
    </row>
    <row r="14" spans="1:14" x14ac:dyDescent="0.2">
      <c r="A14" s="4" t="s">
        <v>15</v>
      </c>
      <c r="B14" s="5">
        <v>92</v>
      </c>
      <c r="C14" s="5">
        <v>82</v>
      </c>
      <c r="D14" s="5">
        <v>73</v>
      </c>
      <c r="E14" s="5">
        <v>78</v>
      </c>
      <c r="F14" s="5">
        <v>73</v>
      </c>
      <c r="G14" s="5">
        <v>58</v>
      </c>
    </row>
    <row r="15" spans="1:14" x14ac:dyDescent="0.2">
      <c r="A15" s="4" t="s">
        <v>16</v>
      </c>
      <c r="B15" s="5">
        <v>90</v>
      </c>
      <c r="C15" s="5">
        <v>86</v>
      </c>
      <c r="D15" s="5">
        <v>71</v>
      </c>
      <c r="E15" s="5">
        <v>83</v>
      </c>
      <c r="F15" s="5">
        <v>77</v>
      </c>
      <c r="G15" s="5">
        <v>57</v>
      </c>
    </row>
    <row r="16" spans="1:14" x14ac:dyDescent="0.2">
      <c r="A16" s="4" t="s">
        <v>17</v>
      </c>
      <c r="B16" s="5">
        <v>88</v>
      </c>
      <c r="C16" s="5">
        <v>86</v>
      </c>
      <c r="D16" s="5">
        <v>75</v>
      </c>
      <c r="E16" s="5">
        <v>77</v>
      </c>
      <c r="F16" s="5">
        <v>79</v>
      </c>
      <c r="G16" s="5">
        <v>57</v>
      </c>
    </row>
    <row r="17" spans="1:7" x14ac:dyDescent="0.2">
      <c r="A17" s="4" t="s">
        <v>18</v>
      </c>
      <c r="B17" s="5">
        <v>87</v>
      </c>
      <c r="C17" s="5">
        <v>85</v>
      </c>
      <c r="D17" s="5">
        <v>66</v>
      </c>
      <c r="E17" s="5">
        <v>84</v>
      </c>
      <c r="F17" s="5">
        <v>77</v>
      </c>
      <c r="G17" s="5">
        <v>56</v>
      </c>
    </row>
    <row r="18" spans="1:7" x14ac:dyDescent="0.2">
      <c r="A18" s="4" t="s">
        <v>19</v>
      </c>
      <c r="B18" s="5">
        <v>82</v>
      </c>
      <c r="C18" s="5">
        <v>86</v>
      </c>
      <c r="D18" s="5">
        <v>72</v>
      </c>
      <c r="E18" s="5">
        <v>82</v>
      </c>
      <c r="F18" s="5">
        <v>76</v>
      </c>
      <c r="G18" s="5">
        <v>53</v>
      </c>
    </row>
    <row r="19" spans="1:7" x14ac:dyDescent="0.2">
      <c r="A19" s="4" t="s">
        <v>20</v>
      </c>
      <c r="B19" s="5">
        <v>84</v>
      </c>
      <c r="C19" s="5">
        <v>85</v>
      </c>
      <c r="D19" s="5">
        <v>66</v>
      </c>
      <c r="E19" s="5">
        <v>75</v>
      </c>
      <c r="F19" s="5">
        <v>78</v>
      </c>
      <c r="G19" s="5">
        <v>52</v>
      </c>
    </row>
    <row r="20" spans="1:7" x14ac:dyDescent="0.2">
      <c r="A20" s="4" t="s">
        <v>21</v>
      </c>
      <c r="B20" s="5">
        <v>88</v>
      </c>
      <c r="C20" s="5">
        <v>83</v>
      </c>
      <c r="D20" s="5">
        <v>63</v>
      </c>
      <c r="E20" s="5">
        <v>73</v>
      </c>
      <c r="F20" s="5">
        <v>70</v>
      </c>
      <c r="G20" s="5">
        <v>48</v>
      </c>
    </row>
    <row r="21" spans="1:7" x14ac:dyDescent="0.2">
      <c r="A21" s="4" t="s">
        <v>2</v>
      </c>
      <c r="B21" s="5">
        <v>88</v>
      </c>
      <c r="C21" s="5">
        <v>80</v>
      </c>
      <c r="D21" s="5">
        <v>58</v>
      </c>
      <c r="E21" s="5">
        <v>76</v>
      </c>
      <c r="F21" s="5">
        <v>75</v>
      </c>
      <c r="G21" s="5">
        <v>46</v>
      </c>
    </row>
    <row r="22" spans="1:7" x14ac:dyDescent="0.2">
      <c r="A22" s="4" t="s">
        <v>22</v>
      </c>
      <c r="B22" s="5">
        <v>83</v>
      </c>
      <c r="C22" s="5">
        <v>75</v>
      </c>
      <c r="D22" s="5">
        <v>59</v>
      </c>
      <c r="E22" s="5">
        <v>76</v>
      </c>
      <c r="F22" s="5">
        <v>63</v>
      </c>
      <c r="G22" s="5">
        <v>46</v>
      </c>
    </row>
    <row r="23" spans="1:7" x14ac:dyDescent="0.2">
      <c r="A23" s="4" t="s">
        <v>23</v>
      </c>
      <c r="B23" s="5">
        <v>79</v>
      </c>
      <c r="C23" s="5">
        <v>71</v>
      </c>
      <c r="D23" s="5">
        <v>61</v>
      </c>
      <c r="E23" s="5">
        <v>67</v>
      </c>
      <c r="F23" s="5">
        <v>62</v>
      </c>
      <c r="G23" s="5">
        <v>45</v>
      </c>
    </row>
    <row r="24" spans="1:7" x14ac:dyDescent="0.2">
      <c r="A24" s="4" t="s">
        <v>24</v>
      </c>
      <c r="B24" s="5">
        <v>86</v>
      </c>
      <c r="C24" s="5">
        <v>77</v>
      </c>
      <c r="D24" s="5">
        <v>64</v>
      </c>
      <c r="E24" s="5">
        <v>75</v>
      </c>
      <c r="F24" s="5">
        <v>67</v>
      </c>
      <c r="G24" s="5">
        <v>44</v>
      </c>
    </row>
    <row r="25" spans="1:7" x14ac:dyDescent="0.2">
      <c r="A25" s="4" t="s">
        <v>25</v>
      </c>
      <c r="B25" s="5">
        <v>88</v>
      </c>
      <c r="C25" s="5">
        <v>79</v>
      </c>
      <c r="D25" s="5">
        <v>52</v>
      </c>
      <c r="E25" s="5">
        <v>82</v>
      </c>
      <c r="F25" s="5">
        <v>64</v>
      </c>
      <c r="G25" s="5">
        <v>41</v>
      </c>
    </row>
    <row r="26" spans="1:7" x14ac:dyDescent="0.2">
      <c r="A26" s="4" t="s">
        <v>26</v>
      </c>
      <c r="B26" s="5">
        <v>85</v>
      </c>
      <c r="C26" s="5">
        <v>79</v>
      </c>
      <c r="D26" s="5">
        <v>49</v>
      </c>
      <c r="E26" s="5">
        <v>70</v>
      </c>
      <c r="F26" s="5">
        <v>67</v>
      </c>
      <c r="G26" s="5">
        <v>40</v>
      </c>
    </row>
    <row r="27" spans="1:7" x14ac:dyDescent="0.2">
      <c r="A27" s="4" t="s">
        <v>27</v>
      </c>
      <c r="B27" s="5">
        <v>82</v>
      </c>
      <c r="C27" s="5">
        <v>77</v>
      </c>
      <c r="D27" s="5">
        <v>55</v>
      </c>
      <c r="E27" s="5">
        <v>65</v>
      </c>
      <c r="F27" s="5">
        <v>59</v>
      </c>
      <c r="G27" s="5">
        <v>40</v>
      </c>
    </row>
    <row r="28" spans="1:7" x14ac:dyDescent="0.2">
      <c r="A28" s="4" t="s">
        <v>28</v>
      </c>
      <c r="B28" s="5">
        <v>75</v>
      </c>
      <c r="C28" s="5">
        <v>74</v>
      </c>
      <c r="D28" s="5">
        <v>51</v>
      </c>
      <c r="E28" s="5">
        <v>62</v>
      </c>
      <c r="F28" s="5">
        <v>61</v>
      </c>
      <c r="G28" s="5">
        <v>38</v>
      </c>
    </row>
    <row r="29" spans="1:7" x14ac:dyDescent="0.2">
      <c r="A29" s="4" t="s">
        <v>29</v>
      </c>
      <c r="B29" s="5">
        <v>77</v>
      </c>
      <c r="C29" s="5">
        <v>76</v>
      </c>
      <c r="D29" s="5">
        <v>50</v>
      </c>
      <c r="E29" s="5">
        <v>66</v>
      </c>
      <c r="F29" s="5">
        <v>57</v>
      </c>
      <c r="G29" s="5">
        <v>35</v>
      </c>
    </row>
    <row r="30" spans="1:7" x14ac:dyDescent="0.2">
      <c r="A30" s="4" t="s">
        <v>30</v>
      </c>
      <c r="B30" s="5">
        <v>87</v>
      </c>
      <c r="C30" s="5">
        <v>72</v>
      </c>
      <c r="D30" s="5">
        <v>40</v>
      </c>
      <c r="E30" s="5">
        <v>62</v>
      </c>
      <c r="F30" s="5">
        <v>53</v>
      </c>
      <c r="G30" s="5">
        <v>32</v>
      </c>
    </row>
    <row r="31" spans="1:7" x14ac:dyDescent="0.2">
      <c r="A31" s="4" t="s">
        <v>31</v>
      </c>
      <c r="B31" s="5">
        <v>52</v>
      </c>
      <c r="C31" s="5">
        <v>64</v>
      </c>
      <c r="D31" s="5">
        <v>52</v>
      </c>
      <c r="E31" s="5">
        <v>81</v>
      </c>
      <c r="F31" s="5">
        <v>64</v>
      </c>
      <c r="G31" s="5">
        <v>28</v>
      </c>
    </row>
    <row r="32" spans="1:7" x14ac:dyDescent="0.2">
      <c r="A32" s="4" t="s">
        <v>32</v>
      </c>
      <c r="B32" s="5">
        <v>81</v>
      </c>
      <c r="C32" s="5">
        <v>59</v>
      </c>
      <c r="D32" s="5">
        <v>40</v>
      </c>
      <c r="E32" s="5">
        <v>41</v>
      </c>
      <c r="F32" s="5">
        <v>48</v>
      </c>
      <c r="G32" s="5">
        <v>26</v>
      </c>
    </row>
    <row r="33" spans="1:7" x14ac:dyDescent="0.2">
      <c r="A33" s="4" t="s">
        <v>33</v>
      </c>
      <c r="B33" s="5">
        <v>69</v>
      </c>
      <c r="C33" s="5">
        <v>66</v>
      </c>
      <c r="D33" s="5">
        <v>40</v>
      </c>
      <c r="E33" s="5">
        <v>43</v>
      </c>
      <c r="F33" s="5">
        <v>52</v>
      </c>
      <c r="G33" s="5">
        <v>25</v>
      </c>
    </row>
    <row r="34" spans="1:7" x14ac:dyDescent="0.2">
      <c r="A34" s="4" t="s">
        <v>34</v>
      </c>
      <c r="B34" s="5">
        <v>63</v>
      </c>
      <c r="C34" s="5">
        <v>59</v>
      </c>
      <c r="D34" s="5">
        <v>35</v>
      </c>
      <c r="E34" s="5">
        <v>50</v>
      </c>
      <c r="F34" s="5">
        <v>44</v>
      </c>
      <c r="G34" s="5">
        <v>23</v>
      </c>
    </row>
    <row r="35" spans="1:7" x14ac:dyDescent="0.2">
      <c r="A35" s="2" t="s">
        <v>39</v>
      </c>
      <c r="B35" s="2">
        <f t="shared" ref="B35:G35" si="0" xml:space="preserve"> AVERAGE(B4:B34)</f>
        <v>84.935483870967744</v>
      </c>
      <c r="C35" s="2">
        <f t="shared" si="0"/>
        <v>81.290322580645167</v>
      </c>
      <c r="D35" s="2">
        <f t="shared" si="0"/>
        <v>64.193548387096769</v>
      </c>
      <c r="E35" s="2">
        <f t="shared" si="0"/>
        <v>75.677419354838705</v>
      </c>
      <c r="F35" s="2">
        <f t="shared" si="0"/>
        <v>71.709677419354833</v>
      </c>
      <c r="G35" s="2">
        <f t="shared" si="0"/>
        <v>51.193548387096776</v>
      </c>
    </row>
    <row r="36" spans="1:7" x14ac:dyDescent="0.2">
      <c r="A36" s="4" t="s">
        <v>37</v>
      </c>
      <c r="B36" s="5">
        <v>79</v>
      </c>
      <c r="C36" s="5">
        <v>79</v>
      </c>
      <c r="D36" s="5">
        <v>60</v>
      </c>
      <c r="E36" s="5">
        <v>72</v>
      </c>
      <c r="F36" s="5">
        <v>68</v>
      </c>
      <c r="G36" s="5">
        <v>46</v>
      </c>
    </row>
    <row r="37" spans="1:7" x14ac:dyDescent="0.2">
      <c r="A37" s="2" t="s">
        <v>40</v>
      </c>
      <c r="B37" s="2">
        <f>STDEV(B4:B34)</f>
        <v>9.9864424225078583</v>
      </c>
      <c r="C37" s="2">
        <f t="shared" ref="C37:G37" si="1">STDEV(C4:C34)</f>
        <v>10.396132448775013</v>
      </c>
      <c r="D37" s="2">
        <f t="shared" si="1"/>
        <v>15.082924903874385</v>
      </c>
      <c r="E37" s="2">
        <f t="shared" si="1"/>
        <v>13.59016089375986</v>
      </c>
      <c r="F37" s="2">
        <f t="shared" si="1"/>
        <v>13.120451080627502</v>
      </c>
      <c r="G37" s="2">
        <f t="shared" si="1"/>
        <v>16.326704821322053</v>
      </c>
    </row>
  </sheetData>
  <phoneticPr fontId="0" type="noConversion"/>
  <pageMargins left="0.5" right="0.4" top="0.83333333333333337" bottom="0.66666666666666663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Peggy Knock</dc:creator>
  <cp:lastModifiedBy>cobit</cp:lastModifiedBy>
  <dcterms:created xsi:type="dcterms:W3CDTF">2008-07-30T20:26:45Z</dcterms:created>
  <dcterms:modified xsi:type="dcterms:W3CDTF">2012-03-28T18:57:45Z</dcterms:modified>
</cp:coreProperties>
</file>