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autoCompressPictures="0" defaultThemeVersion="124226"/>
  <bookViews>
    <workbookView xWindow="360" yWindow="135" windowWidth="20730" windowHeight="11760"/>
  </bookViews>
  <sheets>
    <sheet name="2-2" sheetId="1" r:id="rId1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41" i="1" l="1"/>
  <c r="K40" i="1"/>
  <c r="J41" i="1"/>
  <c r="J40" i="1"/>
  <c r="I41" i="1"/>
  <c r="J39" i="1"/>
  <c r="J37" i="1"/>
  <c r="K31" i="1"/>
  <c r="K30" i="1"/>
  <c r="J31" i="1"/>
  <c r="J30" i="1"/>
  <c r="I31" i="1"/>
  <c r="J29" i="1"/>
  <c r="J28" i="1"/>
  <c r="J22" i="1"/>
  <c r="J21" i="1"/>
  <c r="K21" i="1"/>
  <c r="I23" i="1"/>
  <c r="I14" i="1"/>
  <c r="I13" i="1"/>
  <c r="I6" i="1"/>
  <c r="J5" i="1"/>
  <c r="J38" i="1"/>
  <c r="K37" i="1"/>
  <c r="K38" i="1"/>
  <c r="K39" i="1"/>
  <c r="K28" i="1"/>
  <c r="K29" i="1"/>
  <c r="K22" i="1"/>
  <c r="K23" i="1"/>
  <c r="J23" i="1"/>
  <c r="I15" i="1"/>
  <c r="J13" i="1"/>
  <c r="J4" i="1"/>
  <c r="J14" i="1"/>
  <c r="K4" i="1"/>
  <c r="K5" i="1"/>
  <c r="K6" i="1"/>
  <c r="J6" i="1"/>
  <c r="K13" i="1"/>
  <c r="K14" i="1"/>
  <c r="K15" i="1"/>
  <c r="J15" i="1"/>
</calcChain>
</file>

<file path=xl/comments1.xml><?xml version="1.0" encoding="utf-8"?>
<comments xmlns="http://schemas.openxmlformats.org/spreadsheetml/2006/main">
  <authors>
    <author>ANSR</author>
  </authors>
  <commentList>
    <comment ref="H2" authorId="0">
      <text>
        <r>
          <rPr>
            <b/>
            <sz val="9"/>
            <color indexed="81"/>
            <rFont val="Tahoma"/>
            <family val="2"/>
          </rPr>
          <t>ANSR:</t>
        </r>
        <r>
          <rPr>
            <sz val="9"/>
            <color indexed="81"/>
            <rFont val="Tahoma"/>
            <family val="2"/>
          </rPr>
          <t xml:space="preserve">
These calculations are not required</t>
        </r>
      </text>
    </comment>
  </commentList>
</comments>
</file>

<file path=xl/sharedStrings.xml><?xml version="1.0" encoding="utf-8"?>
<sst xmlns="http://schemas.openxmlformats.org/spreadsheetml/2006/main" count="155" uniqueCount="37">
  <si>
    <t>Age</t>
  </si>
  <si>
    <t>Gender</t>
  </si>
  <si>
    <t>Education</t>
  </si>
  <si>
    <t>Marital Status</t>
  </si>
  <si>
    <t>Years Employed</t>
  </si>
  <si>
    <t>F</t>
  </si>
  <si>
    <t>M</t>
  </si>
  <si>
    <t>Some college</t>
  </si>
  <si>
    <t>Graduate degree</t>
  </si>
  <si>
    <t>College graduate</t>
  </si>
  <si>
    <t>Divorced</t>
  </si>
  <si>
    <t>Widowed</t>
  </si>
  <si>
    <t>Married</t>
  </si>
  <si>
    <t>Single</t>
  </si>
  <si>
    <t>N</t>
  </si>
  <si>
    <t>Y</t>
  </si>
  <si>
    <t>Insurance Survey</t>
  </si>
  <si>
    <t xml:space="preserve">Satisfaction* </t>
  </si>
  <si>
    <t>Premium/Deductible**</t>
  </si>
  <si>
    <t xml:space="preserve">**Would you be willing to pay a lower premium for a higher deductible? </t>
  </si>
  <si>
    <t>*Measured from 1-5 with 5 being highly satisfied.</t>
  </si>
  <si>
    <t>Frequency</t>
  </si>
  <si>
    <t>Relative Frequency</t>
  </si>
  <si>
    <t>Cumulative Relative Frequency</t>
  </si>
  <si>
    <t>*** assumes a satisfaction score of 4 or 5 means satsified</t>
  </si>
  <si>
    <t>***Satisfaction</t>
  </si>
  <si>
    <t>Total</t>
  </si>
  <si>
    <t>Conclusion, 64% of the satisfied respondents with current insurance are female</t>
  </si>
  <si>
    <t>and 36% of the satisfied insured are male.</t>
  </si>
  <si>
    <t>Conclusion, 50% of the  respondents who are favorable to new premiums insurance are female</t>
  </si>
  <si>
    <t>and 50% of the  respondents who are favorable to new premiums are male.</t>
  </si>
  <si>
    <t>58% of the respondents are female and 42% are male</t>
  </si>
  <si>
    <t>38% of respondents are college graduates, 33% have a graduate degree and</t>
  </si>
  <si>
    <t>29% have some college.</t>
  </si>
  <si>
    <t>Educational Level</t>
  </si>
  <si>
    <t xml:space="preserve">71% of the respondents are married, 21% are divorced, 4% are single </t>
  </si>
  <si>
    <t>and 4% are widowed.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</si>
</sst>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0" fillId="0" borderId="1" xfId="0" applyBorder="1"/>
    <xf numFmtId="0" fontId="2" fillId="0" borderId="1" xfId="0" applyFont="1" applyBorder="1"/>
    <xf numFmtId="9" fontId="2" fillId="0" borderId="1" xfId="1" applyFont="1" applyBorder="1"/>
    <xf numFmtId="9" fontId="2" fillId="0" borderId="1" xfId="0" applyNumberFormat="1" applyFont="1" applyBorder="1"/>
    <xf numFmtId="0" fontId="2" fillId="2" borderId="1" xfId="0" applyFont="1" applyFill="1" applyBorder="1"/>
    <xf numFmtId="0" fontId="2" fillId="2" borderId="0" xfId="0" applyFont="1" applyFill="1"/>
    <xf numFmtId="0" fontId="2" fillId="3" borderId="0" xfId="0" applyFont="1" applyFill="1"/>
    <xf numFmtId="0" fontId="0" fillId="3" borderId="1" xfId="0" applyFill="1" applyBorder="1"/>
    <xf numFmtId="0" fontId="2" fillId="3" borderId="1" xfId="0" applyFont="1" applyFill="1" applyBorder="1"/>
    <xf numFmtId="9" fontId="2" fillId="3" borderId="1" xfId="1" applyFont="1" applyFill="1" applyBorder="1"/>
    <xf numFmtId="9" fontId="2" fillId="3" borderId="1" xfId="0" applyNumberFormat="1" applyFont="1" applyFill="1" applyBorder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44"/>
  <sheetViews>
    <sheetView tabSelected="1" zoomScale="85" zoomScaleNormal="85" zoomScalePageLayoutView="150" workbookViewId="0">
      <selection activeCell="M11" sqref="M11"/>
    </sheetView>
  </sheetViews>
  <sheetFormatPr defaultColWidth="8.85546875" defaultRowHeight="12.75" x14ac:dyDescent="0.2"/>
  <cols>
    <col min="1" max="1" width="6.42578125" style="3" customWidth="1"/>
    <col min="2" max="2" width="7.140625" style="3" bestFit="1" customWidth="1"/>
    <col min="3" max="3" width="14" style="3" bestFit="1" customWidth="1"/>
    <col min="4" max="4" width="12.140625" style="3" bestFit="1" customWidth="1"/>
    <col min="5" max="5" width="14.140625" style="3" bestFit="1" customWidth="1"/>
    <col min="6" max="6" width="11.85546875" style="3" bestFit="1" customWidth="1"/>
    <col min="7" max="7" width="21.42578125" style="3" bestFit="1" customWidth="1"/>
    <col min="8" max="8" width="17" style="3" customWidth="1"/>
    <col min="9" max="9" width="12.85546875" style="3" bestFit="1" customWidth="1"/>
    <col min="10" max="10" width="18.28515625" style="3" bestFit="1" customWidth="1"/>
    <col min="11" max="11" width="29.140625" style="3" bestFit="1" customWidth="1"/>
    <col min="12" max="16384" width="8.85546875" style="3"/>
  </cols>
  <sheetData>
    <row r="1" spans="1:11" s="1" customFormat="1" x14ac:dyDescent="0.2">
      <c r="A1" s="1" t="s">
        <v>16</v>
      </c>
    </row>
    <row r="2" spans="1:11" x14ac:dyDescent="0.2">
      <c r="H2" s="12"/>
      <c r="I2" s="12" t="s">
        <v>25</v>
      </c>
      <c r="J2" s="12"/>
      <c r="K2" s="12"/>
    </row>
    <row r="3" spans="1:11" s="4" customFormat="1" ht="15" x14ac:dyDescent="0.25">
      <c r="A3" s="4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5" t="s">
        <v>17</v>
      </c>
      <c r="G3" s="5" t="s">
        <v>18</v>
      </c>
      <c r="H3" s="13" t="s">
        <v>1</v>
      </c>
      <c r="I3" s="13" t="s">
        <v>21</v>
      </c>
      <c r="J3" s="13" t="s">
        <v>22</v>
      </c>
      <c r="K3" s="13" t="s">
        <v>23</v>
      </c>
    </row>
    <row r="4" spans="1:11" x14ac:dyDescent="0.2">
      <c r="A4" s="2">
        <v>36</v>
      </c>
      <c r="B4" s="2" t="s">
        <v>5</v>
      </c>
      <c r="C4" s="2" t="s">
        <v>7</v>
      </c>
      <c r="D4" s="2" t="s">
        <v>10</v>
      </c>
      <c r="E4" s="2">
        <v>4</v>
      </c>
      <c r="F4" s="2">
        <v>4</v>
      </c>
      <c r="G4" s="2" t="s">
        <v>14</v>
      </c>
      <c r="H4" s="14" t="s">
        <v>5</v>
      </c>
      <c r="I4" s="14">
        <v>9</v>
      </c>
      <c r="J4" s="15">
        <f>I4/$I$6</f>
        <v>0.6428571428571429</v>
      </c>
      <c r="K4" s="15">
        <f>J4</f>
        <v>0.6428571428571429</v>
      </c>
    </row>
    <row r="5" spans="1:11" x14ac:dyDescent="0.2">
      <c r="A5" s="2">
        <v>36</v>
      </c>
      <c r="B5" s="2" t="s">
        <v>6</v>
      </c>
      <c r="C5" s="2" t="s">
        <v>7</v>
      </c>
      <c r="D5" s="2" t="s">
        <v>10</v>
      </c>
      <c r="E5" s="2">
        <v>15</v>
      </c>
      <c r="F5" s="2">
        <v>4</v>
      </c>
      <c r="G5" s="2" t="s">
        <v>15</v>
      </c>
      <c r="H5" s="14" t="s">
        <v>6</v>
      </c>
      <c r="I5" s="14">
        <v>5</v>
      </c>
      <c r="J5" s="15">
        <f>I5/$I$6</f>
        <v>0.35714285714285715</v>
      </c>
      <c r="K5" s="15">
        <f>K4+J5</f>
        <v>1</v>
      </c>
    </row>
    <row r="6" spans="1:11" x14ac:dyDescent="0.2">
      <c r="A6" s="2">
        <v>46</v>
      </c>
      <c r="B6" s="2" t="s">
        <v>5</v>
      </c>
      <c r="C6" s="2" t="s">
        <v>9</v>
      </c>
      <c r="D6" s="2" t="s">
        <v>10</v>
      </c>
      <c r="E6" s="2">
        <v>20</v>
      </c>
      <c r="F6" s="2">
        <v>4</v>
      </c>
      <c r="G6" s="2" t="s">
        <v>14</v>
      </c>
      <c r="H6" s="14" t="s">
        <v>26</v>
      </c>
      <c r="I6" s="14">
        <f>I4+I5</f>
        <v>14</v>
      </c>
      <c r="J6" s="15">
        <f>J4+J5</f>
        <v>1</v>
      </c>
      <c r="K6" s="16">
        <f>K5</f>
        <v>1</v>
      </c>
    </row>
    <row r="7" spans="1:11" x14ac:dyDescent="0.2">
      <c r="A7" s="2">
        <v>55</v>
      </c>
      <c r="B7" s="2" t="s">
        <v>5</v>
      </c>
      <c r="C7" s="2" t="s">
        <v>7</v>
      </c>
      <c r="D7" s="2" t="s">
        <v>10</v>
      </c>
      <c r="E7" s="2">
        <v>2</v>
      </c>
      <c r="F7" s="2">
        <v>1</v>
      </c>
      <c r="G7" s="2" t="s">
        <v>14</v>
      </c>
      <c r="H7" s="12" t="s">
        <v>24</v>
      </c>
      <c r="I7" s="12"/>
      <c r="J7" s="12"/>
      <c r="K7" s="12"/>
    </row>
    <row r="8" spans="1:11" x14ac:dyDescent="0.2">
      <c r="A8" s="2">
        <v>62</v>
      </c>
      <c r="B8" s="2" t="s">
        <v>5</v>
      </c>
      <c r="C8" s="2" t="s">
        <v>9</v>
      </c>
      <c r="D8" s="2" t="s">
        <v>10</v>
      </c>
      <c r="E8" s="2">
        <v>9</v>
      </c>
      <c r="F8" s="2">
        <v>3</v>
      </c>
      <c r="G8" s="2" t="s">
        <v>14</v>
      </c>
      <c r="H8" s="12" t="s">
        <v>27</v>
      </c>
      <c r="I8" s="12"/>
      <c r="J8" s="12"/>
      <c r="K8" s="12"/>
    </row>
    <row r="9" spans="1:11" x14ac:dyDescent="0.2">
      <c r="A9" s="2">
        <v>27</v>
      </c>
      <c r="B9" s="2" t="s">
        <v>6</v>
      </c>
      <c r="C9" s="2" t="s">
        <v>7</v>
      </c>
      <c r="D9" s="2" t="s">
        <v>12</v>
      </c>
      <c r="E9" s="2">
        <v>2</v>
      </c>
      <c r="F9" s="2">
        <v>3</v>
      </c>
      <c r="G9" s="2" t="s">
        <v>14</v>
      </c>
      <c r="H9" s="12" t="s">
        <v>28</v>
      </c>
      <c r="I9" s="12"/>
      <c r="J9" s="12"/>
      <c r="K9" s="12"/>
    </row>
    <row r="10" spans="1:11" x14ac:dyDescent="0.2">
      <c r="A10" s="2">
        <v>28</v>
      </c>
      <c r="B10" s="2" t="s">
        <v>5</v>
      </c>
      <c r="C10" s="2" t="s">
        <v>9</v>
      </c>
      <c r="D10" s="2" t="s">
        <v>12</v>
      </c>
      <c r="E10" s="2">
        <v>4</v>
      </c>
      <c r="F10" s="2">
        <v>5</v>
      </c>
      <c r="G10" s="2" t="s">
        <v>14</v>
      </c>
      <c r="H10" s="12"/>
      <c r="I10" s="12"/>
      <c r="J10" s="12"/>
      <c r="K10" s="12"/>
    </row>
    <row r="11" spans="1:11" x14ac:dyDescent="0.2">
      <c r="A11" s="2">
        <v>28</v>
      </c>
      <c r="B11" s="2" t="s">
        <v>5</v>
      </c>
      <c r="C11" s="2" t="s">
        <v>7</v>
      </c>
      <c r="D11" s="2" t="s">
        <v>12</v>
      </c>
      <c r="E11" s="2">
        <v>3</v>
      </c>
      <c r="F11" s="2">
        <v>4</v>
      </c>
      <c r="G11" s="2" t="s">
        <v>15</v>
      </c>
      <c r="H11" s="12"/>
      <c r="I11" s="12"/>
      <c r="J11" s="12"/>
      <c r="K11" s="12"/>
    </row>
    <row r="12" spans="1:11" ht="15" x14ac:dyDescent="0.25">
      <c r="A12" s="2">
        <v>31</v>
      </c>
      <c r="B12" s="2" t="s">
        <v>6</v>
      </c>
      <c r="C12" s="2" t="s">
        <v>8</v>
      </c>
      <c r="D12" s="2" t="s">
        <v>12</v>
      </c>
      <c r="E12" s="2">
        <v>1</v>
      </c>
      <c r="F12" s="2">
        <v>5</v>
      </c>
      <c r="G12" s="2" t="s">
        <v>14</v>
      </c>
      <c r="H12" s="13" t="s">
        <v>1</v>
      </c>
      <c r="I12" s="13" t="s">
        <v>21</v>
      </c>
      <c r="J12" s="13" t="s">
        <v>22</v>
      </c>
      <c r="K12" s="13" t="s">
        <v>23</v>
      </c>
    </row>
    <row r="13" spans="1:11" x14ac:dyDescent="0.2">
      <c r="A13" s="2">
        <v>38</v>
      </c>
      <c r="B13" s="2" t="s">
        <v>6</v>
      </c>
      <c r="C13" s="2" t="s">
        <v>7</v>
      </c>
      <c r="D13" s="2" t="s">
        <v>12</v>
      </c>
      <c r="E13" s="2">
        <v>3</v>
      </c>
      <c r="F13" s="2">
        <v>2</v>
      </c>
      <c r="G13" s="2" t="s">
        <v>14</v>
      </c>
      <c r="H13" s="14" t="s">
        <v>5</v>
      </c>
      <c r="I13" s="14">
        <f>COUNTIF($G$4:$G$17,"Y")</f>
        <v>5</v>
      </c>
      <c r="J13" s="15">
        <f>I13/$I$15</f>
        <v>0.83333333333333337</v>
      </c>
      <c r="K13" s="15">
        <f>J13</f>
        <v>0.83333333333333337</v>
      </c>
    </row>
    <row r="14" spans="1:11" x14ac:dyDescent="0.2">
      <c r="A14" s="2">
        <v>42</v>
      </c>
      <c r="B14" s="2" t="s">
        <v>5</v>
      </c>
      <c r="C14" s="2" t="s">
        <v>9</v>
      </c>
      <c r="D14" s="2" t="s">
        <v>12</v>
      </c>
      <c r="E14" s="2">
        <v>12</v>
      </c>
      <c r="F14" s="2">
        <v>3</v>
      </c>
      <c r="G14" s="2" t="s">
        <v>15</v>
      </c>
      <c r="H14" s="14" t="s">
        <v>6</v>
      </c>
      <c r="I14" s="14">
        <f>COUNTIF(G18:G27,"Y")</f>
        <v>1</v>
      </c>
      <c r="J14" s="15">
        <f>I14/$I$15</f>
        <v>0.16666666666666666</v>
      </c>
      <c r="K14" s="15">
        <f>K13+J14</f>
        <v>1</v>
      </c>
    </row>
    <row r="15" spans="1:11" x14ac:dyDescent="0.2">
      <c r="A15" s="2">
        <v>43</v>
      </c>
      <c r="B15" s="2" t="s">
        <v>5</v>
      </c>
      <c r="C15" s="2" t="s">
        <v>9</v>
      </c>
      <c r="D15" s="2" t="s">
        <v>12</v>
      </c>
      <c r="E15" s="2">
        <v>5</v>
      </c>
      <c r="F15" s="2">
        <v>3</v>
      </c>
      <c r="G15" s="2" t="s">
        <v>15</v>
      </c>
      <c r="H15" s="14" t="s">
        <v>26</v>
      </c>
      <c r="I15" s="14">
        <f>I13+I14</f>
        <v>6</v>
      </c>
      <c r="J15" s="15">
        <f>J13+J14</f>
        <v>1</v>
      </c>
      <c r="K15" s="16">
        <f>K14</f>
        <v>1</v>
      </c>
    </row>
    <row r="16" spans="1:11" x14ac:dyDescent="0.2">
      <c r="A16" s="2">
        <v>44</v>
      </c>
      <c r="B16" s="2" t="s">
        <v>6</v>
      </c>
      <c r="C16" s="2" t="s">
        <v>9</v>
      </c>
      <c r="D16" s="2" t="s">
        <v>12</v>
      </c>
      <c r="E16" s="2">
        <v>2</v>
      </c>
      <c r="F16" s="2">
        <v>3</v>
      </c>
      <c r="G16" s="2" t="s">
        <v>14</v>
      </c>
      <c r="H16" s="12"/>
      <c r="I16" s="12"/>
      <c r="J16" s="12"/>
      <c r="K16" s="12"/>
    </row>
    <row r="17" spans="1:13" x14ac:dyDescent="0.2">
      <c r="A17" s="2">
        <v>45</v>
      </c>
      <c r="B17" s="2" t="s">
        <v>6</v>
      </c>
      <c r="C17" s="2" t="s">
        <v>9</v>
      </c>
      <c r="D17" s="2" t="s">
        <v>12</v>
      </c>
      <c r="E17" s="2">
        <v>15</v>
      </c>
      <c r="F17" s="2">
        <v>3</v>
      </c>
      <c r="G17" s="2" t="s">
        <v>15</v>
      </c>
      <c r="H17" s="12" t="s">
        <v>29</v>
      </c>
      <c r="I17" s="12"/>
      <c r="J17" s="12"/>
      <c r="K17" s="12"/>
      <c r="L17" s="11"/>
      <c r="M17" s="11"/>
    </row>
    <row r="18" spans="1:13" x14ac:dyDescent="0.2">
      <c r="A18" s="2">
        <v>48</v>
      </c>
      <c r="B18" s="2" t="s">
        <v>6</v>
      </c>
      <c r="C18" s="2" t="s">
        <v>8</v>
      </c>
      <c r="D18" s="2" t="s">
        <v>12</v>
      </c>
      <c r="E18" s="2">
        <v>6</v>
      </c>
      <c r="F18" s="2">
        <v>5</v>
      </c>
      <c r="G18" s="2" t="s">
        <v>14</v>
      </c>
      <c r="H18" s="12" t="s">
        <v>30</v>
      </c>
      <c r="I18" s="12"/>
      <c r="J18" s="12"/>
      <c r="K18" s="12"/>
      <c r="L18" s="11"/>
    </row>
    <row r="19" spans="1:13" x14ac:dyDescent="0.2">
      <c r="A19" s="2">
        <v>49</v>
      </c>
      <c r="B19" s="2" t="s">
        <v>5</v>
      </c>
      <c r="C19" s="2" t="s">
        <v>8</v>
      </c>
      <c r="D19" s="2" t="s">
        <v>12</v>
      </c>
      <c r="E19" s="2">
        <v>2</v>
      </c>
      <c r="F19" s="2">
        <v>5</v>
      </c>
      <c r="G19" s="2" t="s">
        <v>14</v>
      </c>
    </row>
    <row r="20" spans="1:13" ht="15" x14ac:dyDescent="0.25">
      <c r="A20" s="2">
        <v>50</v>
      </c>
      <c r="B20" s="2" t="s">
        <v>5</v>
      </c>
      <c r="C20" s="2" t="s">
        <v>8</v>
      </c>
      <c r="D20" s="2" t="s">
        <v>12</v>
      </c>
      <c r="E20" s="2">
        <v>10</v>
      </c>
      <c r="F20" s="2">
        <v>5</v>
      </c>
      <c r="G20" s="2" t="s">
        <v>14</v>
      </c>
      <c r="H20" s="6" t="s">
        <v>1</v>
      </c>
      <c r="I20" s="6" t="s">
        <v>21</v>
      </c>
      <c r="J20" s="6" t="s">
        <v>22</v>
      </c>
      <c r="K20" s="6" t="s">
        <v>23</v>
      </c>
    </row>
    <row r="21" spans="1:13" x14ac:dyDescent="0.2">
      <c r="A21" s="2">
        <v>52</v>
      </c>
      <c r="B21" s="2" t="s">
        <v>5</v>
      </c>
      <c r="C21" s="2" t="s">
        <v>9</v>
      </c>
      <c r="D21" s="2" t="s">
        <v>12</v>
      </c>
      <c r="E21" s="2">
        <v>18</v>
      </c>
      <c r="F21" s="2">
        <v>2</v>
      </c>
      <c r="G21" s="2" t="s">
        <v>14</v>
      </c>
      <c r="H21" s="7" t="s">
        <v>5</v>
      </c>
      <c r="I21" s="7">
        <v>14</v>
      </c>
      <c r="J21" s="8">
        <f>I21/I23</f>
        <v>0.58333333333333337</v>
      </c>
      <c r="K21" s="8">
        <f>J21</f>
        <v>0.58333333333333337</v>
      </c>
    </row>
    <row r="22" spans="1:13" x14ac:dyDescent="0.2">
      <c r="A22" s="2">
        <v>53</v>
      </c>
      <c r="B22" s="2" t="s">
        <v>5</v>
      </c>
      <c r="C22" s="2" t="s">
        <v>8</v>
      </c>
      <c r="D22" s="2" t="s">
        <v>12</v>
      </c>
      <c r="E22" s="2">
        <v>6</v>
      </c>
      <c r="F22" s="2">
        <v>4</v>
      </c>
      <c r="G22" s="2" t="s">
        <v>14</v>
      </c>
      <c r="H22" s="7" t="s">
        <v>6</v>
      </c>
      <c r="I22" s="7">
        <v>10</v>
      </c>
      <c r="J22" s="8">
        <f>I22/I23</f>
        <v>0.41666666666666669</v>
      </c>
      <c r="K22" s="8">
        <f>K21+J22</f>
        <v>1</v>
      </c>
    </row>
    <row r="23" spans="1:13" x14ac:dyDescent="0.2">
      <c r="A23" s="2">
        <v>56</v>
      </c>
      <c r="B23" s="2" t="s">
        <v>6</v>
      </c>
      <c r="C23" s="2" t="s">
        <v>8</v>
      </c>
      <c r="D23" s="2" t="s">
        <v>12</v>
      </c>
      <c r="E23" s="2">
        <v>4</v>
      </c>
      <c r="F23" s="2">
        <v>4</v>
      </c>
      <c r="G23" s="2" t="s">
        <v>15</v>
      </c>
      <c r="H23" s="10" t="s">
        <v>26</v>
      </c>
      <c r="I23" s="7">
        <f>I21+I22</f>
        <v>24</v>
      </c>
      <c r="J23" s="8">
        <f>J21+J22</f>
        <v>1</v>
      </c>
      <c r="K23" s="9">
        <f>K22</f>
        <v>1</v>
      </c>
    </row>
    <row r="24" spans="1:13" x14ac:dyDescent="0.2">
      <c r="A24" s="2">
        <v>57</v>
      </c>
      <c r="B24" s="2" t="s">
        <v>5</v>
      </c>
      <c r="C24" s="2" t="s">
        <v>9</v>
      </c>
      <c r="D24" s="2" t="s">
        <v>12</v>
      </c>
      <c r="E24" s="2">
        <v>4</v>
      </c>
      <c r="F24" s="2">
        <v>5</v>
      </c>
      <c r="G24" s="2" t="s">
        <v>14</v>
      </c>
    </row>
    <row r="25" spans="1:13" x14ac:dyDescent="0.2">
      <c r="A25" s="2">
        <v>65</v>
      </c>
      <c r="B25" s="2" t="s">
        <v>5</v>
      </c>
      <c r="C25" s="2" t="s">
        <v>7</v>
      </c>
      <c r="D25" s="2" t="s">
        <v>12</v>
      </c>
      <c r="E25" s="2">
        <v>9</v>
      </c>
      <c r="F25" s="2">
        <v>4</v>
      </c>
      <c r="G25" s="2" t="s">
        <v>14</v>
      </c>
      <c r="H25" s="11" t="s">
        <v>31</v>
      </c>
      <c r="I25" s="11"/>
      <c r="J25" s="11"/>
    </row>
    <row r="26" spans="1:13" x14ac:dyDescent="0.2">
      <c r="A26" s="2">
        <v>29</v>
      </c>
      <c r="B26" s="2" t="s">
        <v>6</v>
      </c>
      <c r="C26" s="2" t="s">
        <v>8</v>
      </c>
      <c r="D26" s="2" t="s">
        <v>13</v>
      </c>
      <c r="E26" s="2">
        <v>10</v>
      </c>
      <c r="F26" s="2">
        <v>5</v>
      </c>
      <c r="G26" s="2" t="s">
        <v>14</v>
      </c>
    </row>
    <row r="27" spans="1:13" ht="15" x14ac:dyDescent="0.25">
      <c r="A27" s="2">
        <v>61</v>
      </c>
      <c r="B27" s="2" t="s">
        <v>6</v>
      </c>
      <c r="C27" s="2" t="s">
        <v>8</v>
      </c>
      <c r="D27" s="2" t="s">
        <v>11</v>
      </c>
      <c r="E27" s="2">
        <v>26</v>
      </c>
      <c r="F27" s="2">
        <v>3</v>
      </c>
      <c r="G27" s="2" t="s">
        <v>14</v>
      </c>
      <c r="H27" s="6" t="s">
        <v>34</v>
      </c>
      <c r="I27" s="6" t="s">
        <v>21</v>
      </c>
      <c r="J27" s="6" t="s">
        <v>22</v>
      </c>
      <c r="K27" s="6" t="s">
        <v>23</v>
      </c>
    </row>
    <row r="28" spans="1:13" x14ac:dyDescent="0.2">
      <c r="H28" s="7" t="s">
        <v>9</v>
      </c>
      <c r="I28" s="7">
        <v>9</v>
      </c>
      <c r="J28" s="8">
        <f>I28/I31</f>
        <v>0.375</v>
      </c>
      <c r="K28" s="8">
        <f>J28</f>
        <v>0.375</v>
      </c>
    </row>
    <row r="29" spans="1:13" x14ac:dyDescent="0.2">
      <c r="A29" s="3" t="s">
        <v>20</v>
      </c>
      <c r="H29" s="7" t="s">
        <v>8</v>
      </c>
      <c r="I29" s="7">
        <v>8</v>
      </c>
      <c r="J29" s="8">
        <f>I29/I31</f>
        <v>0.33333333333333331</v>
      </c>
      <c r="K29" s="8">
        <f>K28+J29</f>
        <v>0.70833333333333326</v>
      </c>
    </row>
    <row r="30" spans="1:13" x14ac:dyDescent="0.2">
      <c r="A30" s="3" t="s">
        <v>19</v>
      </c>
      <c r="H30" s="7" t="s">
        <v>7</v>
      </c>
      <c r="I30" s="7">
        <v>7</v>
      </c>
      <c r="J30" s="8">
        <f>I30/I31</f>
        <v>0.29166666666666669</v>
      </c>
      <c r="K30" s="9">
        <f>K29+J30</f>
        <v>1</v>
      </c>
    </row>
    <row r="31" spans="1:13" x14ac:dyDescent="0.2">
      <c r="H31" s="10" t="s">
        <v>26</v>
      </c>
      <c r="I31" s="7">
        <f>SUM(I28:I30)</f>
        <v>24</v>
      </c>
      <c r="J31" s="8">
        <f>SUM(J28:J30)</f>
        <v>1</v>
      </c>
      <c r="K31" s="9">
        <f>K30</f>
        <v>1</v>
      </c>
    </row>
    <row r="33" spans="8:11" x14ac:dyDescent="0.2">
      <c r="H33" s="11" t="s">
        <v>32</v>
      </c>
      <c r="I33" s="11"/>
      <c r="J33" s="11"/>
      <c r="K33" s="11"/>
    </row>
    <row r="34" spans="8:11" x14ac:dyDescent="0.2">
      <c r="H34" s="11" t="s">
        <v>33</v>
      </c>
      <c r="I34" s="11"/>
      <c r="J34" s="11"/>
      <c r="K34" s="11"/>
    </row>
    <row r="36" spans="8:11" ht="15" x14ac:dyDescent="0.25">
      <c r="H36" s="6" t="s">
        <v>3</v>
      </c>
      <c r="I36" s="6" t="s">
        <v>21</v>
      </c>
      <c r="J36" s="6" t="s">
        <v>22</v>
      </c>
      <c r="K36" s="6" t="s">
        <v>23</v>
      </c>
    </row>
    <row r="37" spans="8:11" x14ac:dyDescent="0.2">
      <c r="H37" s="7" t="s">
        <v>10</v>
      </c>
      <c r="I37" s="7">
        <v>5</v>
      </c>
      <c r="J37" s="8">
        <f>I37/I41</f>
        <v>0.20833333333333334</v>
      </c>
      <c r="K37" s="8">
        <f>J37</f>
        <v>0.20833333333333334</v>
      </c>
    </row>
    <row r="38" spans="8:11" x14ac:dyDescent="0.2">
      <c r="H38" s="7" t="s">
        <v>12</v>
      </c>
      <c r="I38" s="7">
        <v>17</v>
      </c>
      <c r="J38" s="8">
        <f>I38/I41</f>
        <v>0.70833333333333337</v>
      </c>
      <c r="K38" s="8">
        <f>K37+J38</f>
        <v>0.91666666666666674</v>
      </c>
    </row>
    <row r="39" spans="8:11" x14ac:dyDescent="0.2">
      <c r="H39" s="7" t="s">
        <v>13</v>
      </c>
      <c r="I39" s="7">
        <v>1</v>
      </c>
      <c r="J39" s="8">
        <f>I39/I41</f>
        <v>4.1666666666666664E-2</v>
      </c>
      <c r="K39" s="9">
        <f>K38+J39</f>
        <v>0.95833333333333337</v>
      </c>
    </row>
    <row r="40" spans="8:11" x14ac:dyDescent="0.2">
      <c r="H40" s="7" t="s">
        <v>11</v>
      </c>
      <c r="I40" s="7">
        <v>1</v>
      </c>
      <c r="J40" s="8">
        <f>I40/I41</f>
        <v>4.1666666666666664E-2</v>
      </c>
      <c r="K40" s="9">
        <f>K39+J40</f>
        <v>1</v>
      </c>
    </row>
    <row r="41" spans="8:11" x14ac:dyDescent="0.2">
      <c r="H41" s="10" t="s">
        <v>26</v>
      </c>
      <c r="I41" s="7">
        <f>SUM(I37:I40)</f>
        <v>24</v>
      </c>
      <c r="J41" s="8">
        <f>SUM(J37:J40)</f>
        <v>1</v>
      </c>
      <c r="K41" s="9">
        <f>K40</f>
        <v>1</v>
      </c>
    </row>
    <row r="43" spans="8:11" x14ac:dyDescent="0.2">
      <c r="H43" s="11" t="s">
        <v>35</v>
      </c>
      <c r="I43" s="11"/>
      <c r="J43" s="11"/>
      <c r="K43" s="11"/>
    </row>
    <row r="44" spans="8:11" x14ac:dyDescent="0.2">
      <c r="H44" s="11" t="s">
        <v>36</v>
      </c>
      <c r="I44" s="11"/>
      <c r="J44" s="11"/>
      <c r="K44" s="11"/>
    </row>
  </sheetData>
  <sortState ref="A4:G27">
    <sortCondition ref="D4:D27"/>
  </sortState>
  <pageMargins left="0.7" right="0.7" top="0.75" bottom="0.75" header="0.3" footer="0.3"/>
  <legacy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2-2</vt:lpstr>
    </vt:vector>
  </TitlesOfParts>
  <Company>College of Business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evansjr</dc:creator>
  <cp:lastModifiedBy>ANSR</cp:lastModifiedBy>
  <dcterms:created xsi:type="dcterms:W3CDTF">2010-10-06T19:28:06Z</dcterms:created>
  <dcterms:modified xsi:type="dcterms:W3CDTF">2012-06-22T14:12:55Z</dcterms:modified>
</cp:coreProperties>
</file>