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480" yWindow="285" windowWidth="20160" windowHeight="13620"/>
  </bookViews>
  <sheets>
    <sheet name="1-10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 l="1"/>
  <c r="E21" i="1"/>
  <c r="E15" i="1"/>
  <c r="E12" i="1"/>
  <c r="E9" i="1"/>
  <c r="E4" i="1"/>
  <c r="H9" i="1"/>
  <c r="E5" i="1"/>
  <c r="E6" i="1"/>
  <c r="E7" i="1"/>
  <c r="E8" i="1"/>
  <c r="E10" i="1"/>
  <c r="E11" i="1"/>
  <c r="E13" i="1"/>
  <c r="E14" i="1"/>
  <c r="E16" i="1"/>
  <c r="E17" i="1"/>
  <c r="E19" i="1"/>
  <c r="E20" i="1"/>
</calcChain>
</file>

<file path=xl/sharedStrings.xml><?xml version="1.0" encoding="utf-8"?>
<sst xmlns="http://schemas.openxmlformats.org/spreadsheetml/2006/main" count="44" uniqueCount="30">
  <si>
    <t>Mutual Fund</t>
  </si>
  <si>
    <t>Large Cap</t>
  </si>
  <si>
    <t>Mid Cap</t>
  </si>
  <si>
    <t>Small Cap</t>
  </si>
  <si>
    <t>Blended</t>
  </si>
  <si>
    <t>Bond</t>
  </si>
  <si>
    <t>Net Asset Value</t>
  </si>
  <si>
    <t>Type</t>
  </si>
  <si>
    <t>Shares</t>
  </si>
  <si>
    <t>Total Value</t>
  </si>
  <si>
    <t>Retirement Portfolio</t>
  </si>
  <si>
    <t>Fidelity Capital Appreciation</t>
  </si>
  <si>
    <t>Fidelity Equity Income</t>
  </si>
  <si>
    <t>Fidelity Contrafund</t>
  </si>
  <si>
    <t>Fidelity Export &amp; Multinational</t>
  </si>
  <si>
    <t>Fidelity Strategic Large Cap Value</t>
  </si>
  <si>
    <t>Fidelity Mid Cap Stock</t>
  </si>
  <si>
    <t>Fidelity Value</t>
  </si>
  <si>
    <t>Fidelity Small Cap Independence</t>
  </si>
  <si>
    <t>Fidelity Low Priced Stock</t>
  </si>
  <si>
    <t>Fidelity Puritan</t>
  </si>
  <si>
    <t>Fidelity Fidelity Fund</t>
  </si>
  <si>
    <t>Fidelity Mortgage Securities</t>
  </si>
  <si>
    <t>Fidelity Strategic Income</t>
  </si>
  <si>
    <t>Total for category</t>
  </si>
  <si>
    <t>Asset class</t>
  </si>
  <si>
    <t>Large cap</t>
  </si>
  <si>
    <t>Total value</t>
  </si>
  <si>
    <t>Mid cap</t>
  </si>
  <si>
    <t>Small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</si>
</sst>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44" fontId="0" fillId="0" borderId="0" xfId="0" applyNumberFormat="1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44" fontId="0" fillId="0" borderId="1" xfId="0" applyNumberFormat="1" applyBorder="1"/>
    <xf numFmtId="44" fontId="0" fillId="0" borderId="0" xfId="0" applyNumberFormat="1" applyBorder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Total value of retirement funds by asset type</a:t>
            </a:r>
          </a:p>
        </c:rich>
      </c:tx>
      <c:layout>
        <c:manualLayout>
          <c:xMode val="edge"/>
          <c:yMode val="edge"/>
          <c:x val="0.11820502707050042"/>
          <c:y val="6.468107645608817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'1-10'!$H$3</c:f>
              <c:strCache>
                <c:ptCount val="1"/>
                <c:pt idx="0">
                  <c:v>Total value</c:v>
                </c:pt>
              </c:strCache>
            </c:strRef>
          </c:tx>
          <c:cat>
            <c:strRef>
              <c:f>'1-10'!$G$4:$G$8</c:f>
              <c:strCache>
                <c:ptCount val="5"/>
                <c:pt idx="0">
                  <c:v>Large cap</c:v>
                </c:pt>
                <c:pt idx="1">
                  <c:v>Mid cap</c:v>
                </c:pt>
                <c:pt idx="2">
                  <c:v>Small cap</c:v>
                </c:pt>
                <c:pt idx="3">
                  <c:v>Blended</c:v>
                </c:pt>
                <c:pt idx="4">
                  <c:v>Bond</c:v>
                </c:pt>
              </c:strCache>
            </c:strRef>
          </c:cat>
          <c:val>
            <c:numRef>
              <c:f>'1-10'!$H$4:$H$8</c:f>
              <c:numCache>
                <c:formatCode>_("$"* #,##0.00_);_("$"* \(#,##0.00\);_("$"* "-"??_);_(@_)</c:formatCode>
                <c:ptCount val="5"/>
                <c:pt idx="0">
                  <c:v>219466.5</c:v>
                </c:pt>
                <c:pt idx="1">
                  <c:v>72860</c:v>
                </c:pt>
                <c:pt idx="2">
                  <c:v>34836</c:v>
                </c:pt>
                <c:pt idx="3">
                  <c:v>50352</c:v>
                </c:pt>
                <c:pt idx="4">
                  <c:v>12097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114990</xdr:colOff>
      <xdr:row>9</xdr:row>
      <xdr:rowOff>55217</xdr:rowOff>
    </xdr:from>
    <xdr:to>
      <xdr:col>8</xdr:col>
      <xdr:colOff>541130</xdr:colOff>
      <xdr:row>22</xdr:row>
      <xdr:rowOff>61567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115" zoomScaleNormal="115" zoomScalePageLayoutView="150" workbookViewId="0">
      <selection activeCell="K17" sqref="K17"/>
    </sheetView>
  </sheetViews>
  <sheetFormatPr defaultColWidth="8.85546875" defaultRowHeight="12.75" x14ac:dyDescent="0.2"/>
  <cols>
    <col min="1" max="1" width="30.28515625" bestFit="1" customWidth="1"/>
    <col min="2" max="2" width="9.42578125" bestFit="1" customWidth="1"/>
    <col min="3" max="3" width="14.85546875" bestFit="1" customWidth="1"/>
    <col min="4" max="4" width="7.140625" bestFit="1" customWidth="1"/>
    <col min="5" max="5" width="12.85546875" bestFit="1" customWidth="1"/>
    <col min="6" max="6" width="10.85546875" bestFit="1" customWidth="1"/>
    <col min="7" max="7" width="12.85546875" bestFit="1" customWidth="1"/>
    <col min="8" max="8" width="12.28515625" bestFit="1" customWidth="1"/>
  </cols>
  <sheetData>
    <row r="1" spans="1:8" x14ac:dyDescent="0.2">
      <c r="A1" s="3" t="s">
        <v>10</v>
      </c>
    </row>
    <row r="3" spans="1:8" x14ac:dyDescent="0.2">
      <c r="A3" s="3" t="s">
        <v>0</v>
      </c>
      <c r="B3" s="3" t="s">
        <v>7</v>
      </c>
      <c r="C3" s="3" t="s">
        <v>6</v>
      </c>
      <c r="D3" s="3" t="s">
        <v>8</v>
      </c>
      <c r="E3" s="3" t="s">
        <v>9</v>
      </c>
      <c r="G3" s="3" t="s">
        <v>25</v>
      </c>
      <c r="H3" s="3" t="s">
        <v>27</v>
      </c>
    </row>
    <row r="4" spans="1:8" x14ac:dyDescent="0.2">
      <c r="A4" t="s">
        <v>11</v>
      </c>
      <c r="B4" t="s">
        <v>1</v>
      </c>
      <c r="C4" s="1">
        <v>25.14</v>
      </c>
      <c r="D4">
        <v>1225</v>
      </c>
      <c r="E4" s="2">
        <f>C4*D4</f>
        <v>30796.5</v>
      </c>
      <c r="G4" s="4" t="s">
        <v>26</v>
      </c>
      <c r="H4" s="1">
        <v>219466.5</v>
      </c>
    </row>
    <row r="5" spans="1:8" x14ac:dyDescent="0.2">
      <c r="A5" t="s">
        <v>13</v>
      </c>
      <c r="B5" t="s">
        <v>1</v>
      </c>
      <c r="C5" s="1">
        <v>55.32</v>
      </c>
      <c r="D5">
        <v>1500</v>
      </c>
      <c r="E5" s="2">
        <f t="shared" ref="E5:E20" si="0">C5*D5</f>
        <v>82980</v>
      </c>
      <c r="G5" s="4" t="s">
        <v>28</v>
      </c>
      <c r="H5" s="1">
        <v>72860</v>
      </c>
    </row>
    <row r="6" spans="1:8" x14ac:dyDescent="0.2">
      <c r="A6" t="s">
        <v>12</v>
      </c>
      <c r="B6" t="s">
        <v>1</v>
      </c>
      <c r="C6" s="1">
        <v>51</v>
      </c>
      <c r="D6">
        <v>1400</v>
      </c>
      <c r="E6" s="2">
        <f t="shared" si="0"/>
        <v>71400</v>
      </c>
      <c r="G6" s="4" t="s">
        <v>29</v>
      </c>
      <c r="H6" s="1">
        <v>34836</v>
      </c>
    </row>
    <row r="7" spans="1:8" x14ac:dyDescent="0.2">
      <c r="A7" t="s">
        <v>14</v>
      </c>
      <c r="B7" t="s">
        <v>1</v>
      </c>
      <c r="C7" s="1">
        <v>19.11</v>
      </c>
      <c r="D7">
        <v>600</v>
      </c>
      <c r="E7" s="2">
        <f t="shared" si="0"/>
        <v>11466</v>
      </c>
      <c r="G7" s="4" t="s">
        <v>4</v>
      </c>
      <c r="H7" s="1">
        <v>50352</v>
      </c>
    </row>
    <row r="8" spans="1:8" x14ac:dyDescent="0.2">
      <c r="A8" t="s">
        <v>15</v>
      </c>
      <c r="B8" t="s">
        <v>1</v>
      </c>
      <c r="C8" s="1">
        <v>12.68</v>
      </c>
      <c r="D8">
        <v>1800</v>
      </c>
      <c r="E8" s="2">
        <f t="shared" si="0"/>
        <v>22824</v>
      </c>
      <c r="G8" s="4" t="s">
        <v>5</v>
      </c>
      <c r="H8" s="1">
        <v>12097</v>
      </c>
    </row>
    <row r="9" spans="1:8" x14ac:dyDescent="0.2">
      <c r="A9" s="5" t="s">
        <v>24</v>
      </c>
      <c r="C9" s="1"/>
      <c r="E9" s="6">
        <f>SUM(E4:E8)</f>
        <v>219466.5</v>
      </c>
      <c r="H9" s="8">
        <f>SUM(H4:H8)</f>
        <v>389611.5</v>
      </c>
    </row>
    <row r="10" spans="1:8" x14ac:dyDescent="0.2">
      <c r="A10" t="s">
        <v>16</v>
      </c>
      <c r="B10" t="s">
        <v>2</v>
      </c>
      <c r="C10" s="1">
        <v>22.38</v>
      </c>
      <c r="D10">
        <v>600</v>
      </c>
      <c r="E10" s="2">
        <f t="shared" si="0"/>
        <v>13428</v>
      </c>
    </row>
    <row r="11" spans="1:8" x14ac:dyDescent="0.2">
      <c r="A11" t="s">
        <v>17</v>
      </c>
      <c r="B11" t="s">
        <v>2</v>
      </c>
      <c r="C11" s="1">
        <v>69.92</v>
      </c>
      <c r="D11">
        <v>850</v>
      </c>
      <c r="E11" s="2">
        <f t="shared" si="0"/>
        <v>59432</v>
      </c>
    </row>
    <row r="12" spans="1:8" x14ac:dyDescent="0.2">
      <c r="A12" s="5" t="s">
        <v>24</v>
      </c>
      <c r="C12" s="1"/>
      <c r="E12" s="6">
        <f>SUM(E10:E11)</f>
        <v>72860</v>
      </c>
    </row>
    <row r="13" spans="1:8" x14ac:dyDescent="0.2">
      <c r="A13" t="s">
        <v>18</v>
      </c>
      <c r="B13" t="s">
        <v>3</v>
      </c>
      <c r="C13" s="1">
        <v>19.02</v>
      </c>
      <c r="D13">
        <v>1000</v>
      </c>
      <c r="E13" s="2">
        <f t="shared" si="0"/>
        <v>19020</v>
      </c>
    </row>
    <row r="14" spans="1:8" x14ac:dyDescent="0.2">
      <c r="A14" t="s">
        <v>19</v>
      </c>
      <c r="B14" t="s">
        <v>3</v>
      </c>
      <c r="C14" s="1">
        <v>39.54</v>
      </c>
      <c r="D14">
        <v>400</v>
      </c>
      <c r="E14" s="2">
        <f t="shared" si="0"/>
        <v>15816</v>
      </c>
    </row>
    <row r="15" spans="1:8" x14ac:dyDescent="0.2">
      <c r="A15" s="5" t="s">
        <v>24</v>
      </c>
      <c r="C15" s="1"/>
      <c r="E15" s="6">
        <f>SUM(E13:E14)</f>
        <v>34836</v>
      </c>
    </row>
    <row r="16" spans="1:8" x14ac:dyDescent="0.2">
      <c r="A16" t="s">
        <v>20</v>
      </c>
      <c r="B16" t="s">
        <v>4</v>
      </c>
      <c r="C16" s="1">
        <v>19.87</v>
      </c>
      <c r="D16">
        <v>1500</v>
      </c>
      <c r="E16" s="2">
        <f t="shared" si="0"/>
        <v>29805</v>
      </c>
    </row>
    <row r="17" spans="1:5" x14ac:dyDescent="0.2">
      <c r="A17" t="s">
        <v>21</v>
      </c>
      <c r="B17" t="s">
        <v>4</v>
      </c>
      <c r="C17" s="1">
        <v>30.44</v>
      </c>
      <c r="D17">
        <v>675</v>
      </c>
      <c r="E17" s="2">
        <f t="shared" si="0"/>
        <v>20547</v>
      </c>
    </row>
    <row r="18" spans="1:5" x14ac:dyDescent="0.2">
      <c r="A18" s="5" t="s">
        <v>24</v>
      </c>
      <c r="C18" s="1"/>
      <c r="E18" s="6">
        <f>SUM(E16:E17)</f>
        <v>50352</v>
      </c>
    </row>
    <row r="19" spans="1:5" x14ac:dyDescent="0.2">
      <c r="A19" t="s">
        <v>22</v>
      </c>
      <c r="B19" t="s">
        <v>5</v>
      </c>
      <c r="C19" s="1">
        <v>11.23</v>
      </c>
      <c r="D19">
        <v>700</v>
      </c>
      <c r="E19" s="2">
        <f t="shared" si="0"/>
        <v>7861</v>
      </c>
    </row>
    <row r="20" spans="1:5" x14ac:dyDescent="0.2">
      <c r="A20" t="s">
        <v>23</v>
      </c>
      <c r="B20" t="s">
        <v>5</v>
      </c>
      <c r="C20" s="1">
        <v>10.59</v>
      </c>
      <c r="D20">
        <v>400</v>
      </c>
      <c r="E20" s="7">
        <f t="shared" si="0"/>
        <v>4236</v>
      </c>
    </row>
    <row r="21" spans="1:5" x14ac:dyDescent="0.2">
      <c r="A21" s="5" t="s">
        <v>24</v>
      </c>
      <c r="E21" s="6">
        <f>SUM(E19:E20)</f>
        <v>12097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ANSR</cp:lastModifiedBy>
  <dcterms:created xsi:type="dcterms:W3CDTF">2005-01-13T17:33:45Z</dcterms:created>
  <dcterms:modified xsi:type="dcterms:W3CDTF">2012-06-15T12:53:56Z</dcterms:modified>
</cp:coreProperties>
</file>