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Aspen Lakes Guests" sheetId="1" r:id="rId1"/>
  </sheets>
  <calcPr calcId="152511"/>
</workbook>
</file>

<file path=xl/calcChain.xml><?xml version="1.0" encoding="utf-8"?>
<calcChain xmlns="http://schemas.openxmlformats.org/spreadsheetml/2006/main">
  <c r="C25" i="1" l="1"/>
  <c r="C26" i="1"/>
  <c r="C27" i="1"/>
  <c r="C28" i="1"/>
  <c r="C29" i="1"/>
  <c r="C30" i="1"/>
  <c r="C31" i="1"/>
  <c r="C32" i="1"/>
  <c r="C33" i="1"/>
  <c r="C34" i="1"/>
  <c r="C35" i="1"/>
  <c r="C36" i="1"/>
  <c r="C37" i="1"/>
  <c r="C24" i="1"/>
  <c r="D15" i="1"/>
  <c r="F15" i="1"/>
  <c r="E15" i="1"/>
  <c r="B19" i="1"/>
  <c r="C19" i="1"/>
  <c r="D19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6" i="1"/>
  <c r="E16" i="1"/>
  <c r="F16" i="1"/>
  <c r="D17" i="1"/>
  <c r="E17" i="1"/>
  <c r="F17" i="1"/>
  <c r="D18" i="1"/>
  <c r="E18" i="1"/>
  <c r="F18" i="1"/>
  <c r="F5" i="1"/>
  <c r="E5" i="1"/>
  <c r="D5" i="1"/>
</calcChain>
</file>

<file path=xl/sharedStrings.xml><?xml version="1.0" encoding="utf-8"?>
<sst xmlns="http://schemas.openxmlformats.org/spreadsheetml/2006/main" count="41" uniqueCount="26">
  <si>
    <t>Ages</t>
  </si>
  <si>
    <t>Over 70</t>
  </si>
  <si>
    <t>Under 10</t>
  </si>
  <si>
    <t>65 to 70</t>
  </si>
  <si>
    <t>60 to 65</t>
  </si>
  <si>
    <t>55 to 60</t>
  </si>
  <si>
    <t>50 to 55</t>
  </si>
  <si>
    <t>45 to 50</t>
  </si>
  <si>
    <t>40 to 45</t>
  </si>
  <si>
    <t>35 to 40</t>
  </si>
  <si>
    <t>30 to 35</t>
  </si>
  <si>
    <t>25 to 30</t>
  </si>
  <si>
    <t>15 to 20</t>
  </si>
  <si>
    <t>10 to 15</t>
  </si>
  <si>
    <t xml:space="preserve">Projected 2nd Half Guests </t>
  </si>
  <si>
    <t>20 to 25</t>
  </si>
  <si>
    <t>Projected Increase in Guests</t>
  </si>
  <si>
    <t>Projected Percentage Increase</t>
  </si>
  <si>
    <t>1st Qtr.</t>
  </si>
  <si>
    <t>2nd Qtr.</t>
  </si>
  <si>
    <t>2nd Qtr. Increase Over 1st Qtr.</t>
  </si>
  <si>
    <t>2nd Qtr. as Percent of Total</t>
  </si>
  <si>
    <t>1st Half Total Guests</t>
  </si>
  <si>
    <t>Total</t>
  </si>
  <si>
    <t>Aspen Lakes Recreation Area</t>
  </si>
  <si>
    <t>Number of Guests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</si>
</sst>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/>
    <xf numFmtId="9" fontId="0" fillId="0" borderId="0" xfId="1" applyFont="1"/>
    <xf numFmtId="41" fontId="0" fillId="0" borderId="0" xfId="2" applyFont="1"/>
    <xf numFmtId="164" fontId="0" fillId="0" borderId="0" xfId="1" applyNumberFormat="1" applyFont="1"/>
    <xf numFmtId="41" fontId="2" fillId="0" borderId="1" xfId="3" applyNumberFormat="1"/>
    <xf numFmtId="0" fontId="4" fillId="2" borderId="0" xfId="4" applyFont="1" applyAlignment="1">
      <alignment horizontal="center"/>
    </xf>
    <xf numFmtId="0" fontId="5" fillId="3" borderId="0" xfId="5" applyFont="1" applyAlignment="1">
      <alignment horizontal="center"/>
    </xf>
    <xf numFmtId="0" fontId="1" fillId="3" borderId="0" xfId="5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</cellXfs>
  <cellStyles count="6">
    <cellStyle name="40% - Accent6" xfId="5" builtinId="51"/>
    <cellStyle name="Accent6" xfId="4" builtinId="49"/>
    <cellStyle name="Comma [0]" xfId="2" builtinId="6"/>
    <cellStyle name="Normal" xfId="0" builtinId="0"/>
    <cellStyle name="Percent" xfId="1" builtinId="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sqref="A1:F1"/>
    </sheetView>
  </sheetViews>
  <sheetFormatPr defaultRowHeight="15" x14ac:dyDescent="0.25"/>
  <cols>
    <col min="1" max="3" width="11.7109375" customWidth="1"/>
    <col min="4" max="6" width="14.7109375" customWidth="1"/>
  </cols>
  <sheetData>
    <row r="1" spans="1:7" ht="23.25" x14ac:dyDescent="0.35">
      <c r="A1" s="9" t="s">
        <v>24</v>
      </c>
      <c r="B1" s="9"/>
      <c r="C1" s="9"/>
      <c r="D1" s="9"/>
      <c r="E1" s="9"/>
      <c r="F1" s="9"/>
    </row>
    <row r="2" spans="1:7" ht="18.75" x14ac:dyDescent="0.3">
      <c r="A2" s="10" t="s">
        <v>25</v>
      </c>
      <c r="B2" s="10"/>
      <c r="C2" s="10"/>
      <c r="D2" s="10"/>
      <c r="E2" s="10"/>
      <c r="F2" s="10"/>
    </row>
    <row r="4" spans="1:7" ht="45" x14ac:dyDescent="0.25">
      <c r="A4" s="12" t="s">
        <v>0</v>
      </c>
      <c r="B4" s="12" t="s">
        <v>18</v>
      </c>
      <c r="C4" s="12" t="s">
        <v>19</v>
      </c>
      <c r="D4" s="13" t="s">
        <v>22</v>
      </c>
      <c r="E4" s="13" t="s">
        <v>20</v>
      </c>
      <c r="F4" s="13" t="s">
        <v>21</v>
      </c>
    </row>
    <row r="5" spans="1:7" x14ac:dyDescent="0.25">
      <c r="A5" s="14" t="s">
        <v>1</v>
      </c>
      <c r="B5" s="6">
        <v>14102</v>
      </c>
      <c r="C5" s="6">
        <v>15216</v>
      </c>
      <c r="D5" s="6">
        <f>B5+C5</f>
        <v>29318</v>
      </c>
      <c r="E5" s="6">
        <f>C5-B5</f>
        <v>1114</v>
      </c>
      <c r="F5" s="7">
        <f>C5/D5</f>
        <v>0.51899856743297634</v>
      </c>
      <c r="G5" s="1"/>
    </row>
    <row r="6" spans="1:7" x14ac:dyDescent="0.25">
      <c r="A6" s="14" t="s">
        <v>3</v>
      </c>
      <c r="B6" s="6">
        <v>15125</v>
      </c>
      <c r="C6" s="6">
        <v>17854</v>
      </c>
      <c r="D6" s="6">
        <f t="shared" ref="D6:D18" si="0">B6+C6</f>
        <v>32979</v>
      </c>
      <c r="E6" s="6">
        <f t="shared" ref="E6:E18" si="1">C6-B6</f>
        <v>2729</v>
      </c>
      <c r="F6" s="7">
        <f t="shared" ref="F6:F18" si="2">C6/D6</f>
        <v>0.54137481427575118</v>
      </c>
      <c r="G6" s="1"/>
    </row>
    <row r="7" spans="1:7" x14ac:dyDescent="0.25">
      <c r="A7" s="14" t="s">
        <v>4</v>
      </c>
      <c r="B7" s="6">
        <v>11175</v>
      </c>
      <c r="C7" s="6">
        <v>18273</v>
      </c>
      <c r="D7" s="6">
        <f t="shared" si="0"/>
        <v>29448</v>
      </c>
      <c r="E7" s="6">
        <f t="shared" si="1"/>
        <v>7098</v>
      </c>
      <c r="F7" s="7">
        <f t="shared" si="2"/>
        <v>0.62051752241238789</v>
      </c>
      <c r="G7" s="1"/>
    </row>
    <row r="8" spans="1:7" x14ac:dyDescent="0.25">
      <c r="A8" s="14" t="s">
        <v>5</v>
      </c>
      <c r="B8" s="6">
        <v>15110</v>
      </c>
      <c r="C8" s="6">
        <v>16572</v>
      </c>
      <c r="D8" s="6">
        <f t="shared" si="0"/>
        <v>31682</v>
      </c>
      <c r="E8" s="6">
        <f t="shared" si="1"/>
        <v>1462</v>
      </c>
      <c r="F8" s="7">
        <f t="shared" si="2"/>
        <v>0.523073038318288</v>
      </c>
      <c r="G8" s="1"/>
    </row>
    <row r="9" spans="1:7" x14ac:dyDescent="0.25">
      <c r="A9" s="14" t="s">
        <v>6</v>
      </c>
      <c r="B9" s="6">
        <v>19114</v>
      </c>
      <c r="C9" s="6">
        <v>19841</v>
      </c>
      <c r="D9" s="6">
        <f t="shared" si="0"/>
        <v>38955</v>
      </c>
      <c r="E9" s="6">
        <f t="shared" si="1"/>
        <v>727</v>
      </c>
      <c r="F9" s="7">
        <f t="shared" si="2"/>
        <v>0.50933127968168401</v>
      </c>
      <c r="G9" s="1"/>
    </row>
    <row r="10" spans="1:7" x14ac:dyDescent="0.25">
      <c r="A10" s="14" t="s">
        <v>7</v>
      </c>
      <c r="B10" s="6">
        <v>18475</v>
      </c>
      <c r="C10" s="6">
        <v>21418</v>
      </c>
      <c r="D10" s="6">
        <f t="shared" si="0"/>
        <v>39893</v>
      </c>
      <c r="E10" s="6">
        <f t="shared" si="1"/>
        <v>2943</v>
      </c>
      <c r="F10" s="7">
        <f t="shared" si="2"/>
        <v>0.53688617050610388</v>
      </c>
      <c r="G10" s="1"/>
    </row>
    <row r="11" spans="1:7" x14ac:dyDescent="0.25">
      <c r="A11" s="14" t="s">
        <v>8</v>
      </c>
      <c r="B11" s="6">
        <v>12064</v>
      </c>
      <c r="C11" s="6">
        <v>13242</v>
      </c>
      <c r="D11" s="6">
        <f t="shared" si="0"/>
        <v>25306</v>
      </c>
      <c r="E11" s="6">
        <f t="shared" si="1"/>
        <v>1178</v>
      </c>
      <c r="F11" s="7">
        <f t="shared" si="2"/>
        <v>0.52327511262151272</v>
      </c>
      <c r="G11" s="1"/>
    </row>
    <row r="12" spans="1:7" x14ac:dyDescent="0.25">
      <c r="A12" s="14" t="s">
        <v>9</v>
      </c>
      <c r="B12" s="6">
        <v>14628</v>
      </c>
      <c r="C12" s="6">
        <v>16232</v>
      </c>
      <c r="D12" s="6">
        <f t="shared" si="0"/>
        <v>30860</v>
      </c>
      <c r="E12" s="6">
        <f t="shared" si="1"/>
        <v>1604</v>
      </c>
      <c r="F12" s="7">
        <f t="shared" si="2"/>
        <v>0.52598833441348025</v>
      </c>
      <c r="G12" s="1"/>
    </row>
    <row r="13" spans="1:7" x14ac:dyDescent="0.25">
      <c r="A13" s="14" t="s">
        <v>10</v>
      </c>
      <c r="B13" s="6">
        <v>14543</v>
      </c>
      <c r="C13" s="6">
        <v>19975</v>
      </c>
      <c r="D13" s="6">
        <f t="shared" si="0"/>
        <v>34518</v>
      </c>
      <c r="E13" s="6">
        <f t="shared" si="1"/>
        <v>5432</v>
      </c>
      <c r="F13" s="7">
        <f t="shared" si="2"/>
        <v>0.57868358537574593</v>
      </c>
      <c r="G13" s="1"/>
    </row>
    <row r="14" spans="1:7" x14ac:dyDescent="0.25">
      <c r="A14" s="14" t="s">
        <v>11</v>
      </c>
      <c r="B14" s="6">
        <v>17933</v>
      </c>
      <c r="C14" s="6">
        <v>19724</v>
      </c>
      <c r="D14" s="6">
        <f t="shared" si="0"/>
        <v>37657</v>
      </c>
      <c r="E14" s="6">
        <f t="shared" si="1"/>
        <v>1791</v>
      </c>
      <c r="F14" s="7">
        <f t="shared" si="2"/>
        <v>0.5237804392277664</v>
      </c>
      <c r="G14" s="1"/>
    </row>
    <row r="15" spans="1:7" x14ac:dyDescent="0.25">
      <c r="A15" s="14" t="s">
        <v>15</v>
      </c>
      <c r="B15" s="6">
        <v>17196</v>
      </c>
      <c r="C15" s="6">
        <v>19133</v>
      </c>
      <c r="D15" s="6">
        <f t="shared" si="0"/>
        <v>36329</v>
      </c>
      <c r="E15" s="6">
        <f t="shared" si="1"/>
        <v>1937</v>
      </c>
      <c r="F15" s="7">
        <f t="shared" si="2"/>
        <v>0.52665914283354898</v>
      </c>
      <c r="G15" s="1"/>
    </row>
    <row r="16" spans="1:7" x14ac:dyDescent="0.25">
      <c r="A16" s="14" t="s">
        <v>12</v>
      </c>
      <c r="B16" s="6">
        <v>30516</v>
      </c>
      <c r="C16" s="6">
        <v>32597</v>
      </c>
      <c r="D16" s="6">
        <f t="shared" si="0"/>
        <v>63113</v>
      </c>
      <c r="E16" s="6">
        <f t="shared" si="1"/>
        <v>2081</v>
      </c>
      <c r="F16" s="7">
        <f t="shared" si="2"/>
        <v>0.51648630234658466</v>
      </c>
      <c r="G16" s="1"/>
    </row>
    <row r="17" spans="1:8" x14ac:dyDescent="0.25">
      <c r="A17" s="14" t="s">
        <v>13</v>
      </c>
      <c r="B17" s="6">
        <v>13469</v>
      </c>
      <c r="C17" s="6">
        <v>17439</v>
      </c>
      <c r="D17" s="6">
        <f t="shared" si="0"/>
        <v>30908</v>
      </c>
      <c r="E17" s="6">
        <f t="shared" si="1"/>
        <v>3970</v>
      </c>
      <c r="F17" s="7">
        <f t="shared" si="2"/>
        <v>0.56422285492429147</v>
      </c>
      <c r="G17" s="1"/>
    </row>
    <row r="18" spans="1:8" x14ac:dyDescent="0.25">
      <c r="A18" s="14" t="s">
        <v>2</v>
      </c>
      <c r="B18" s="6">
        <v>17876</v>
      </c>
      <c r="C18" s="6">
        <v>19599</v>
      </c>
      <c r="D18" s="6">
        <f t="shared" si="0"/>
        <v>37475</v>
      </c>
      <c r="E18" s="6">
        <f t="shared" si="1"/>
        <v>1723</v>
      </c>
      <c r="F18" s="7">
        <f t="shared" si="2"/>
        <v>0.52298865910607073</v>
      </c>
      <c r="G18" s="1"/>
    </row>
    <row r="19" spans="1:8" ht="15.75" thickBot="1" x14ac:dyDescent="0.3">
      <c r="A19" s="14" t="s">
        <v>23</v>
      </c>
      <c r="B19" s="8">
        <f t="shared" ref="B19:D19" si="3">SUM(B5:B18)</f>
        <v>231326</v>
      </c>
      <c r="C19" s="8">
        <f t="shared" si="3"/>
        <v>267115</v>
      </c>
      <c r="D19" s="8">
        <f t="shared" si="3"/>
        <v>498441</v>
      </c>
      <c r="E19" s="6"/>
      <c r="G19" s="4"/>
    </row>
    <row r="20" spans="1:8" ht="15.75" thickTop="1" x14ac:dyDescent="0.25"/>
    <row r="22" spans="1:8" x14ac:dyDescent="0.25">
      <c r="A22" s="11" t="s">
        <v>14</v>
      </c>
      <c r="B22" s="11"/>
      <c r="C22" s="11"/>
      <c r="D22" s="1"/>
      <c r="E22" s="1"/>
      <c r="F22" s="1"/>
      <c r="G22" s="1"/>
      <c r="H22" s="1"/>
    </row>
    <row r="23" spans="1:8" ht="45" x14ac:dyDescent="0.25">
      <c r="A23" s="2" t="s">
        <v>0</v>
      </c>
      <c r="B23" s="3" t="s">
        <v>17</v>
      </c>
      <c r="C23" s="3" t="s">
        <v>16</v>
      </c>
      <c r="D23" s="1"/>
      <c r="E23" s="1"/>
      <c r="F23" s="1"/>
      <c r="G23" s="1"/>
      <c r="H23" s="1"/>
    </row>
    <row r="24" spans="1:8" x14ac:dyDescent="0.25">
      <c r="A24" s="1" t="s">
        <v>1</v>
      </c>
      <c r="B24" s="5">
        <v>0.02</v>
      </c>
      <c r="C24" s="6">
        <f>D5*B24</f>
        <v>586.36</v>
      </c>
    </row>
    <row r="25" spans="1:8" x14ac:dyDescent="0.25">
      <c r="A25" s="1" t="s">
        <v>3</v>
      </c>
      <c r="B25" s="5">
        <v>0.08</v>
      </c>
      <c r="C25" s="6">
        <f t="shared" ref="C25:C37" si="4">D6*B25</f>
        <v>2638.32</v>
      </c>
    </row>
    <row r="26" spans="1:8" x14ac:dyDescent="0.25">
      <c r="A26" s="1" t="s">
        <v>4</v>
      </c>
      <c r="B26" s="5">
        <v>0.04</v>
      </c>
      <c r="C26" s="6">
        <f t="shared" si="4"/>
        <v>1177.92</v>
      </c>
    </row>
    <row r="27" spans="1:8" x14ac:dyDescent="0.25">
      <c r="A27" s="1" t="s">
        <v>5</v>
      </c>
      <c r="B27" s="5">
        <v>0.01</v>
      </c>
      <c r="C27" s="6">
        <f t="shared" si="4"/>
        <v>316.82</v>
      </c>
    </row>
    <row r="28" spans="1:8" x14ac:dyDescent="0.25">
      <c r="A28" s="1" t="s">
        <v>6</v>
      </c>
      <c r="B28" s="5">
        <v>0.05</v>
      </c>
      <c r="C28" s="6">
        <f t="shared" si="4"/>
        <v>1947.75</v>
      </c>
    </row>
    <row r="29" spans="1:8" x14ac:dyDescent="0.25">
      <c r="A29" s="1" t="s">
        <v>7</v>
      </c>
      <c r="B29" s="5">
        <v>0.06</v>
      </c>
      <c r="C29" s="6">
        <f t="shared" si="4"/>
        <v>2393.58</v>
      </c>
    </row>
    <row r="30" spans="1:8" x14ac:dyDescent="0.25">
      <c r="A30" s="1" t="s">
        <v>8</v>
      </c>
      <c r="B30" s="5">
        <v>0.09</v>
      </c>
      <c r="C30" s="6">
        <f t="shared" si="4"/>
        <v>2277.54</v>
      </c>
    </row>
    <row r="31" spans="1:8" x14ac:dyDescent="0.25">
      <c r="A31" s="1" t="s">
        <v>9</v>
      </c>
      <c r="B31" s="5">
        <v>0.03</v>
      </c>
      <c r="C31" s="6">
        <f t="shared" si="4"/>
        <v>925.8</v>
      </c>
    </row>
    <row r="32" spans="1:8" x14ac:dyDescent="0.25">
      <c r="A32" s="1" t="s">
        <v>10</v>
      </c>
      <c r="B32" s="5">
        <v>0.06</v>
      </c>
      <c r="C32" s="6">
        <f t="shared" si="4"/>
        <v>2071.08</v>
      </c>
    </row>
    <row r="33" spans="1:3" x14ac:dyDescent="0.25">
      <c r="A33" s="1" t="s">
        <v>11</v>
      </c>
      <c r="B33" s="5">
        <v>0.15</v>
      </c>
      <c r="C33" s="6">
        <f t="shared" si="4"/>
        <v>5648.55</v>
      </c>
    </row>
    <row r="34" spans="1:3" x14ac:dyDescent="0.25">
      <c r="A34" s="1" t="s">
        <v>15</v>
      </c>
      <c r="B34" s="5">
        <v>0.14000000000000001</v>
      </c>
      <c r="C34" s="6">
        <f t="shared" si="4"/>
        <v>5086.0600000000004</v>
      </c>
    </row>
    <row r="35" spans="1:3" x14ac:dyDescent="0.25">
      <c r="A35" s="1" t="s">
        <v>12</v>
      </c>
      <c r="B35" s="5">
        <v>0.18</v>
      </c>
      <c r="C35" s="6">
        <f t="shared" si="4"/>
        <v>11360.34</v>
      </c>
    </row>
    <row r="36" spans="1:3" x14ac:dyDescent="0.25">
      <c r="A36" s="1" t="s">
        <v>13</v>
      </c>
      <c r="B36" s="5">
        <v>0.21</v>
      </c>
      <c r="C36" s="6">
        <f t="shared" si="4"/>
        <v>6490.6799999999994</v>
      </c>
    </row>
    <row r="37" spans="1:3" x14ac:dyDescent="0.25">
      <c r="A37" t="s">
        <v>2</v>
      </c>
      <c r="B37" s="5">
        <v>0.23</v>
      </c>
      <c r="C37" s="6">
        <f t="shared" si="4"/>
        <v>8619.25</v>
      </c>
    </row>
  </sheetData>
  <mergeCells count="3">
    <mergeCell ref="A1:F1"/>
    <mergeCell ref="A2:F2"/>
    <mergeCell ref="A22:C22"/>
  </mergeCells>
  <printOptions horizontalCentered="1" gridLines="1"/>
  <pageMargins left="0.7" right="0.7" top="0.75" bottom="0.75" header="0.3" footer="0.3"/>
  <pageSetup orientation="portrait" r:id="rId1"/>
  <headerFooter>
    <oddFooter>&amp;L&amp;F&amp;R&amp;D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2009-09-05T14:25:14Z</outs:dateTime>
      <outs:isPinned>true</outs:isPinned>
    </outs:relatedDate>
    <outs:relatedDate>
      <outs:type>2</outs:type>
      <outs:displayName>Created</outs:displayName>
      <outs:dateTime>2008-10-18T00:50:00Z</outs:dateTime>
      <outs:isPinned>true</outs:isPinned>
    </outs:relatedDate>
    <outs:relatedDate>
      <outs:type>4</outs:type>
      <outs:displayName>Last Printed</outs:displayName>
      <outs:dateTime>2008-10-18T18:19:18Z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Skills for Success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CNM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77BFEB2-1098-441F-BE1A-7EE0424427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Aspen Lakes Guests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cp:lastPrinted>2012-06-03T18:03:45Z</cp:lastPrinted>
  <dcterms:created xsi:type="dcterms:W3CDTF">2008-10-18T00:50:00Z</dcterms:created>
  <dcterms:modified xsi:type="dcterms:W3CDTF">2012-08-17T19:55:02Z</dcterms:modified>
</cp:coreProperties>
</file>