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85" yWindow="-120" windowWidth="6855" windowHeight="10335"/>
  </bookViews>
  <sheets>
    <sheet name="Trial Balance" sheetId="1" r:id="rId1"/>
  </sheets>
  <calcPr calcId="145621"/>
</workbook>
</file>

<file path=xl/calcChain.xml><?xml version="1.0" encoding="utf-8"?>
<calcChain xmlns="http://schemas.openxmlformats.org/spreadsheetml/2006/main">
  <c r="B27" i="1" l="1"/>
  <c r="C26" i="1"/>
  <c r="C25" i="1"/>
  <c r="C24" i="1"/>
  <c r="C23" i="1"/>
  <c r="C22" i="1"/>
  <c r="B21" i="1"/>
  <c r="C20" i="1"/>
  <c r="B19" i="1"/>
  <c r="C18" i="1"/>
  <c r="B17" i="1"/>
  <c r="C16" i="1"/>
  <c r="B15" i="1"/>
  <c r="C14" i="1"/>
  <c r="C28" i="1" s="1"/>
  <c r="B13" i="1"/>
  <c r="B12" i="1"/>
  <c r="B11" i="1"/>
  <c r="B10" i="1"/>
  <c r="B9" i="1"/>
  <c r="B8" i="1"/>
  <c r="B7" i="1"/>
  <c r="B6" i="1"/>
  <c r="B28" i="1" s="1"/>
</calcChain>
</file>

<file path=xl/sharedStrings.xml><?xml version="1.0" encoding="utf-8"?>
<sst xmlns="http://schemas.openxmlformats.org/spreadsheetml/2006/main" count="28" uniqueCount="28">
  <si>
    <t>Debit</t>
  </si>
  <si>
    <t>Credit</t>
  </si>
  <si>
    <t>Checking</t>
  </si>
  <si>
    <t>Accounts Receivable (A/R)</t>
  </si>
  <si>
    <t>Inventory Asset</t>
  </si>
  <si>
    <t>Prepaid Insurance</t>
  </si>
  <si>
    <t>Supplies:Cleaning Supplies</t>
  </si>
  <si>
    <t>Supplies:Kennel Supplies</t>
  </si>
  <si>
    <t>Supplies:Office Supplies</t>
  </si>
  <si>
    <t>Supplies:Sales Supplies</t>
  </si>
  <si>
    <t>Equipment:Depreciation</t>
  </si>
  <si>
    <t>Equipment:Original cost</t>
  </si>
  <si>
    <t>Furniture &amp; Fixtures:Depreciation</t>
  </si>
  <si>
    <t>Furniture &amp; Fixtures:Original cost</t>
  </si>
  <si>
    <t>Kennel Equipment:Depreciation</t>
  </si>
  <si>
    <t>Kennel Equipment:Original cost</t>
  </si>
  <si>
    <t>Vehicles:Depreciation</t>
  </si>
  <si>
    <t>Vehicles:Original cost</t>
  </si>
  <si>
    <t>Accounts Payable (A/P)</t>
  </si>
  <si>
    <t>Loans Payable:Equipment Loan</t>
  </si>
  <si>
    <t>Loans Payable:Furniture &amp; Fixtures Loan</t>
  </si>
  <si>
    <t>Opening Balance Equity</t>
  </si>
  <si>
    <t>Services</t>
  </si>
  <si>
    <t>Miscellaneous</t>
  </si>
  <si>
    <t>TOTAL</t>
  </si>
  <si>
    <t>Your Name's Beach Barkers</t>
  </si>
  <si>
    <t>Trial Balance</t>
  </si>
  <si>
    <t>As of December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</si>
</sst>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5" fontId="2" fillId="0" borderId="2" xfId="0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0" fillId="0" borderId="0" xfId="0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view="pageLayout" topLeftCell="A16" zoomScaleNormal="100" workbookViewId="0">
      <selection sqref="A1:C1"/>
    </sheetView>
  </sheetViews>
  <sheetFormatPr defaultRowHeight="15" x14ac:dyDescent="0.25"/>
  <cols>
    <col min="1" max="1" width="34.42578125" customWidth="1"/>
    <col min="2" max="3" width="14.5703125" customWidth="1"/>
  </cols>
  <sheetData>
    <row r="1" spans="1:3" ht="18" x14ac:dyDescent="0.25">
      <c r="A1" s="7" t="s">
        <v>25</v>
      </c>
      <c r="B1" s="8"/>
      <c r="C1" s="8"/>
    </row>
    <row r="2" spans="1:3" ht="18" x14ac:dyDescent="0.25">
      <c r="A2" s="7" t="s">
        <v>26</v>
      </c>
      <c r="B2" s="8"/>
      <c r="C2" s="8"/>
    </row>
    <row r="3" spans="1:3" x14ac:dyDescent="0.25">
      <c r="A3" s="9" t="s">
        <v>27</v>
      </c>
      <c r="B3" s="8"/>
      <c r="C3" s="8"/>
    </row>
    <row r="5" spans="1:3" x14ac:dyDescent="0.25">
      <c r="A5" s="1"/>
      <c r="B5" s="2" t="s">
        <v>0</v>
      </c>
      <c r="C5" s="2" t="s">
        <v>1</v>
      </c>
    </row>
    <row r="6" spans="1:3" x14ac:dyDescent="0.25">
      <c r="A6" s="3" t="s">
        <v>2</v>
      </c>
      <c r="B6" s="4">
        <f>45385</f>
        <v>45385</v>
      </c>
      <c r="C6" s="5"/>
    </row>
    <row r="7" spans="1:3" x14ac:dyDescent="0.25">
      <c r="A7" s="3" t="s">
        <v>3</v>
      </c>
      <c r="B7" s="4">
        <f>27500</f>
        <v>27500</v>
      </c>
      <c r="C7" s="5"/>
    </row>
    <row r="8" spans="1:3" x14ac:dyDescent="0.25">
      <c r="A8" s="3" t="s">
        <v>4</v>
      </c>
      <c r="B8" s="4">
        <f>29012.5</f>
        <v>29012.5</v>
      </c>
      <c r="C8" s="5"/>
    </row>
    <row r="9" spans="1:3" x14ac:dyDescent="0.25">
      <c r="A9" s="3" t="s">
        <v>5</v>
      </c>
      <c r="B9" s="4">
        <f>1200</f>
        <v>1200</v>
      </c>
      <c r="C9" s="5"/>
    </row>
    <row r="10" spans="1:3" x14ac:dyDescent="0.25">
      <c r="A10" s="3" t="s">
        <v>6</v>
      </c>
      <c r="B10" s="4">
        <f>750</f>
        <v>750</v>
      </c>
      <c r="C10" s="5"/>
    </row>
    <row r="11" spans="1:3" x14ac:dyDescent="0.25">
      <c r="A11" s="3" t="s">
        <v>7</v>
      </c>
      <c r="B11" s="4">
        <f>1895</f>
        <v>1895</v>
      </c>
      <c r="C11" s="5"/>
    </row>
    <row r="12" spans="1:3" x14ac:dyDescent="0.25">
      <c r="A12" s="3" t="s">
        <v>8</v>
      </c>
      <c r="B12" s="4">
        <f>350</f>
        <v>350</v>
      </c>
      <c r="C12" s="5"/>
    </row>
    <row r="13" spans="1:3" x14ac:dyDescent="0.25">
      <c r="A13" s="3" t="s">
        <v>9</v>
      </c>
      <c r="B13" s="4">
        <f>500</f>
        <v>500</v>
      </c>
      <c r="C13" s="5"/>
    </row>
    <row r="14" spans="1:3" x14ac:dyDescent="0.25">
      <c r="A14" s="3" t="s">
        <v>10</v>
      </c>
      <c r="B14" s="5"/>
      <c r="C14" s="4">
        <f>800</f>
        <v>800</v>
      </c>
    </row>
    <row r="15" spans="1:3" x14ac:dyDescent="0.25">
      <c r="A15" s="3" t="s">
        <v>11</v>
      </c>
      <c r="B15" s="4">
        <f>8000</f>
        <v>8000</v>
      </c>
      <c r="C15" s="5"/>
    </row>
    <row r="16" spans="1:3" x14ac:dyDescent="0.25">
      <c r="A16" s="3" t="s">
        <v>12</v>
      </c>
      <c r="B16" s="5"/>
      <c r="C16" s="4">
        <f>1500</f>
        <v>1500</v>
      </c>
    </row>
    <row r="17" spans="1:3" x14ac:dyDescent="0.25">
      <c r="A17" s="3" t="s">
        <v>13</v>
      </c>
      <c r="B17" s="4">
        <f>15000</f>
        <v>15000</v>
      </c>
      <c r="C17" s="5"/>
    </row>
    <row r="18" spans="1:3" x14ac:dyDescent="0.25">
      <c r="A18" s="3" t="s">
        <v>14</v>
      </c>
      <c r="B18" s="5"/>
      <c r="C18" s="4">
        <f>2030</f>
        <v>2030</v>
      </c>
    </row>
    <row r="19" spans="1:3" x14ac:dyDescent="0.25">
      <c r="A19" s="3" t="s">
        <v>15</v>
      </c>
      <c r="B19" s="4">
        <f>20300</f>
        <v>20300</v>
      </c>
      <c r="C19" s="5"/>
    </row>
    <row r="20" spans="1:3" x14ac:dyDescent="0.25">
      <c r="A20" s="3" t="s">
        <v>16</v>
      </c>
      <c r="B20" s="5"/>
      <c r="C20" s="4">
        <f>3200</f>
        <v>3200</v>
      </c>
    </row>
    <row r="21" spans="1:3" x14ac:dyDescent="0.25">
      <c r="A21" s="3" t="s">
        <v>17</v>
      </c>
      <c r="B21" s="4">
        <f>32000</f>
        <v>32000</v>
      </c>
      <c r="C21" s="5"/>
    </row>
    <row r="22" spans="1:3" x14ac:dyDescent="0.25">
      <c r="A22" s="3" t="s">
        <v>18</v>
      </c>
      <c r="B22" s="5"/>
      <c r="C22" s="4">
        <f>5300</f>
        <v>5300</v>
      </c>
    </row>
    <row r="23" spans="1:3" x14ac:dyDescent="0.25">
      <c r="A23" s="3" t="s">
        <v>19</v>
      </c>
      <c r="B23" s="5"/>
      <c r="C23" s="4">
        <f>2000</f>
        <v>2000</v>
      </c>
    </row>
    <row r="24" spans="1:3" x14ac:dyDescent="0.25">
      <c r="A24" s="3" t="s">
        <v>20</v>
      </c>
      <c r="B24" s="5"/>
      <c r="C24" s="4">
        <f>2500</f>
        <v>2500</v>
      </c>
    </row>
    <row r="25" spans="1:3" x14ac:dyDescent="0.25">
      <c r="A25" s="3" t="s">
        <v>21</v>
      </c>
      <c r="B25" s="5"/>
      <c r="C25" s="4">
        <f>142362.5</f>
        <v>142362.5</v>
      </c>
    </row>
    <row r="26" spans="1:3" x14ac:dyDescent="0.25">
      <c r="A26" s="3" t="s">
        <v>22</v>
      </c>
      <c r="B26" s="5"/>
      <c r="C26" s="4">
        <f>27500</f>
        <v>27500</v>
      </c>
    </row>
    <row r="27" spans="1:3" x14ac:dyDescent="0.25">
      <c r="A27" s="3" t="s">
        <v>23</v>
      </c>
      <c r="B27" s="4">
        <f>5300</f>
        <v>5300</v>
      </c>
      <c r="C27" s="5"/>
    </row>
    <row r="28" spans="1:3" x14ac:dyDescent="0.25">
      <c r="A28" s="3" t="s">
        <v>24</v>
      </c>
      <c r="B28" s="6">
        <f>(((((((((((((((((((((B6)+(B7))+(B8))+(B9))+(B10))+(B11))+(B12))+(B13))+(B14))+(B15))+(B16))+(B17))+(B18))+(B19))+(B20))+(B21))+(B22))+(B23))+(B24))+(B25))+(B26))+(B27)</f>
        <v>187192.5</v>
      </c>
      <c r="C28" s="6">
        <f>(((((((((((((((((((((C6)+(C7))+(C8))+(C9))+(C10))+(C11))+(C12))+(C13))+(C14))+(C15))+(C16))+(C17))+(C18))+(C19))+(C20))+(C21))+(C22))+(C23))+(C24))+(C25))+(C26))+(C27)</f>
        <v>187192.5</v>
      </c>
    </row>
    <row r="29" spans="1:3" x14ac:dyDescent="0.25">
      <c r="A29" s="3"/>
      <c r="B29" s="5"/>
      <c r="C29" s="5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&amp;L&amp;"Arial,Regular"&amp;8QBO 2016 Trial Balance Ch. 2&amp;C&amp;"Arial,Regular"&amp;8Copyright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2017-01-12T23:01:51Z</dcterms:created>
  <dcterms:modified xsi:type="dcterms:W3CDTF">2017-05-27T20:46:29Z</dcterms:modified>
</cp:coreProperties>
</file>