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2\Tutorial\"/>
    </mc:Choice>
  </mc:AlternateContent>
  <bookViews>
    <workbookView xWindow="0" yWindow="0" windowWidth="20490" windowHeight="7755" activeTab="1"/>
  </bookViews>
  <sheets>
    <sheet name="Documentation" sheetId="1" r:id="rId1"/>
    <sheet name="Sales Report" sheetId="2" r:id="rId2"/>
  </sheets>
  <definedNames>
    <definedName name="_xlnm.Print_Area" localSheetId="1">'Sales Report'!$A$1:$F$24,'Sales Report'!$A$25:$P$49</definedName>
    <definedName name="_xlnm.Print_Titles" localSheetId="1">'Sales Report'!$A:$B,'Sales Report'!$1:$2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2" l="1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7" i="2"/>
  <c r="C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D47" i="2" l="1"/>
  <c r="E47" i="2"/>
  <c r="F47" i="2"/>
  <c r="G47" i="2"/>
  <c r="H47" i="2"/>
  <c r="I47" i="2"/>
  <c r="J47" i="2"/>
  <c r="K47" i="2"/>
  <c r="L47" i="2"/>
  <c r="M47" i="2"/>
  <c r="N47" i="2"/>
  <c r="O47" i="2"/>
  <c r="F23" i="2"/>
  <c r="E23" i="2"/>
  <c r="F22" i="2"/>
  <c r="E22" i="2"/>
  <c r="F21" i="2"/>
  <c r="E21" i="2"/>
  <c r="F18" i="2"/>
  <c r="E18" i="2"/>
  <c r="F17" i="2"/>
  <c r="E17" i="2"/>
  <c r="F12" i="2"/>
  <c r="E12" i="2"/>
  <c r="F11" i="2"/>
  <c r="E11" i="2"/>
  <c r="F8" i="2"/>
  <c r="E8" i="2"/>
  <c r="F7" i="2"/>
  <c r="E7" i="2"/>
  <c r="E6" i="2"/>
  <c r="D22" i="2"/>
  <c r="D21" i="2"/>
  <c r="D19" i="2"/>
  <c r="D18" i="2"/>
  <c r="D17" i="2"/>
  <c r="D16" i="2"/>
  <c r="C22" i="2"/>
  <c r="C21" i="2"/>
  <c r="C18" i="2"/>
  <c r="C17" i="2"/>
  <c r="C16" i="2"/>
  <c r="F16" i="2" s="1"/>
  <c r="D9" i="2"/>
  <c r="C6" i="2"/>
  <c r="C9" i="2" s="1"/>
  <c r="F9" i="2" l="1"/>
  <c r="C19" i="2"/>
  <c r="E9" i="2"/>
  <c r="E16" i="2"/>
  <c r="F6" i="2"/>
  <c r="F19" i="2" l="1"/>
  <c r="E19" i="2"/>
</calcChain>
</file>

<file path=xl/sharedStrings.xml><?xml version="1.0" encoding="utf-8"?>
<sst xmlns="http://schemas.openxmlformats.org/spreadsheetml/2006/main" count="76" uniqueCount="64">
  <si>
    <t>Big Red Wraps</t>
  </si>
  <si>
    <t>Author</t>
  </si>
  <si>
    <t>Date</t>
  </si>
  <si>
    <t>Purpose</t>
  </si>
  <si>
    <t>To display sales information for the upcoming Big Red Wraps sales conference</t>
  </si>
  <si>
    <t>Sales Statistics</t>
  </si>
  <si>
    <t>Net Change</t>
  </si>
  <si>
    <t>% Change</t>
  </si>
  <si>
    <t>Gross Sales</t>
  </si>
  <si>
    <t>Cost of Sales</t>
  </si>
  <si>
    <t>Units Sold</t>
  </si>
  <si>
    <t>Customers Served</t>
  </si>
  <si>
    <t>Operating Expenses</t>
  </si>
  <si>
    <t>Net Profit/Loss</t>
  </si>
  <si>
    <t>Sales Statistics per Store</t>
  </si>
  <si>
    <t>Stores</t>
  </si>
  <si>
    <t>2015 Monthly Gross Sales</t>
  </si>
  <si>
    <t>State</t>
  </si>
  <si>
    <t>Store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</si>
  <si>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</si>
  <si>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</si>
  <si>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</si>
  <si>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</si>
  <si>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</si>
  <si>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</si>
  <si>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</si>
  <si>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</si>
  <si>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</si>
  <si>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</si>
  <si>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</si>
  <si>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</si>
  <si>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Wisconsin</t>
  </si>
  <si>
    <t>Minnesota</t>
  </si>
  <si>
    <t>Iowa</t>
  </si>
  <si>
    <t>Colorado</t>
  </si>
  <si>
    <t>Nebraska</t>
  </si>
  <si>
    <t>Kansas</t>
  </si>
  <si>
    <t>Category</t>
  </si>
  <si>
    <r>
      <rPr>
        <i/>
        <sz val="14"/>
        <color rgb="FFFF0000"/>
        <rFont val="Calibri"/>
        <family val="2"/>
        <scheme val="minor"/>
      </rPr>
      <t>Big Flavor</t>
    </r>
    <r>
      <rPr>
        <i/>
        <sz val="10"/>
        <color rgb="FFFF0000"/>
        <rFont val="Calibri"/>
        <family val="2"/>
        <scheme val="minor"/>
      </rPr>
      <t>, Small Price</t>
    </r>
  </si>
  <si>
    <t>TOTAL</t>
  </si>
  <si>
    <t>AVERAGE</t>
  </si>
  <si>
    <t>Sanjit Chandra</t>
  </si>
  <si>
    <t>100 East Troy Avenue
Platteville, WI  53818
(608) 555 - 4555</t>
  </si>
  <si>
    <t>681 Main Avenue
Rochester, MN  55902
(507) 381 - 4002</t>
  </si>
  <si>
    <t>531 Eldorado Avenue
Mankato, MN  56001
(507) 555 - 2130</t>
  </si>
  <si>
    <t>54 North Street
Madison, WI  53704
(608) 555 - 6313</t>
  </si>
  <si>
    <t>414 Main Street
Des Moines, IA  50311
(515) 555 - 3134</t>
  </si>
  <si>
    <t>3 Ashford Lane
Monroe, WI  53566
(779) 555 - 2401</t>
  </si>
  <si>
    <t>112 Reservoir Lane
Greeley, CO  80631
(970) 555 - 2138</t>
  </si>
  <si>
    <t>47 Valley View Lane
Topeka, KS  66604
(785) 555 - 6106</t>
  </si>
  <si>
    <t>411 Elm Drive
Madison, WI 53713
(608) 555 - 3005</t>
  </si>
  <si>
    <t>902 South Drive
Janesville, WI  53545
(608) 555 - 8174</t>
  </si>
  <si>
    <t>791 East River Drive
La Crosse, WI  54601
(608) 555 - 1008</t>
  </si>
  <si>
    <t>100 Business Drive
Owatonna, MN  55060
(507) 555 - 8994</t>
  </si>
  <si>
    <t>55 Bluff Drive
Dubuque, IA  52003
(563) 555 - 0991</t>
  </si>
  <si>
    <t>7 Yale Drive
Cedar Rapids, IA  52404
(319) 555 - 8509</t>
  </si>
  <si>
    <t>52881 East Mound Drive
Des Moines, IA  50391
(515) 555 - 0040</t>
  </si>
  <si>
    <t>5155 Pocane Drive
Grand Island, NE  68801
(402) 555 - 7734</t>
  </si>
  <si>
    <t>975 Business Drive
Manhattan, KS  66502
(785) 555 - 0444</t>
  </si>
  <si>
    <t>87210 Causeway Drive
Salina, KS  67401
(785) 555 - 8103</t>
  </si>
  <si>
    <t>15 Watts Road
Dodgeville, WI  53533
(608) 555 - 4904</t>
  </si>
  <si>
    <t>42 East River Road
Omaha, NE  68111
(402) 555 - 9148</t>
  </si>
  <si>
    <t>light green</t>
  </si>
  <si>
    <t>Top 5 Stores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</si>
</sst>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  <numFmt numFmtId="166" formatCode="[$-F800]dddd\,\ mmmm\ dd\,\ yyyy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6"/>
      <color rgb="FFFF0000"/>
      <name val="Calibri Light"/>
      <family val="2"/>
      <scheme val="major"/>
    </font>
    <font>
      <i/>
      <sz val="10"/>
      <color rgb="FFFF0000"/>
      <name val="Calibri"/>
      <family val="2"/>
      <scheme val="minor"/>
    </font>
    <font>
      <i/>
      <sz val="14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i/>
      <sz val="11"/>
      <color rgb="FF7F7F7F"/>
      <name val="Calibri"/>
      <family val="2"/>
      <scheme val="minor"/>
    </font>
    <font>
      <sz val="16"/>
      <color theme="0"/>
      <name val="Calibri"/>
      <family val="2"/>
      <scheme val="minor"/>
    </font>
    <font>
      <sz val="11"/>
      <color rgb="FFFFFF00"/>
      <name val="Calibri"/>
      <family val="2"/>
      <scheme val="minor"/>
    </font>
    <font>
      <sz val="16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3" fillId="4" borderId="0" applyNumberFormat="0" applyBorder="0" applyAlignment="0" applyProtection="0"/>
  </cellStyleXfs>
  <cellXfs count="46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3" fillId="2" borderId="1" xfId="0" applyFont="1" applyFill="1" applyBorder="1"/>
    <xf numFmtId="0" fontId="2" fillId="3" borderId="1" xfId="0" applyFont="1" applyFill="1" applyBorder="1" applyAlignment="1">
      <alignment wrapText="1"/>
    </xf>
    <xf numFmtId="165" fontId="0" fillId="0" borderId="0" xfId="1" applyNumberFormat="1" applyFont="1" applyBorder="1"/>
    <xf numFmtId="10" fontId="0" fillId="0" borderId="0" xfId="3" applyNumberFormat="1" applyFont="1" applyBorder="1"/>
    <xf numFmtId="166" fontId="2" fillId="3" borderId="1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left" indent="2"/>
    </xf>
    <xf numFmtId="0" fontId="0" fillId="0" borderId="3" xfId="0" applyBorder="1"/>
    <xf numFmtId="0" fontId="0" fillId="0" borderId="4" xfId="0" applyBorder="1"/>
    <xf numFmtId="164" fontId="0" fillId="0" borderId="4" xfId="2" applyNumberFormat="1" applyFont="1" applyBorder="1"/>
    <xf numFmtId="10" fontId="0" fillId="0" borderId="4" xfId="3" applyNumberFormat="1" applyFont="1" applyBorder="1"/>
    <xf numFmtId="0" fontId="0" fillId="0" borderId="5" xfId="0" applyBorder="1"/>
    <xf numFmtId="165" fontId="0" fillId="0" borderId="5" xfId="1" applyNumberFormat="1" applyFont="1" applyBorder="1"/>
    <xf numFmtId="10" fontId="0" fillId="0" borderId="5" xfId="3" applyNumberFormat="1" applyFont="1" applyBorder="1"/>
    <xf numFmtId="165" fontId="0" fillId="0" borderId="3" xfId="1" applyNumberFormat="1" applyFont="1" applyBorder="1"/>
    <xf numFmtId="10" fontId="0" fillId="0" borderId="3" xfId="3" applyNumberFormat="1" applyFont="1" applyBorder="1"/>
    <xf numFmtId="165" fontId="0" fillId="0" borderId="1" xfId="1" applyNumberFormat="1" applyFont="1" applyBorder="1" applyAlignment="1">
      <alignment vertical="top"/>
    </xf>
    <xf numFmtId="0" fontId="7" fillId="0" borderId="1" xfId="0" applyFont="1" applyBorder="1" applyAlignment="1">
      <alignment horizontal="left" vertical="top" wrapText="1" indent="1"/>
    </xf>
    <xf numFmtId="165" fontId="0" fillId="0" borderId="7" xfId="1" applyNumberFormat="1" applyFont="1" applyBorder="1" applyAlignment="1">
      <alignment vertical="top"/>
    </xf>
    <xf numFmtId="0" fontId="7" fillId="0" borderId="9" xfId="0" applyFont="1" applyBorder="1" applyAlignment="1">
      <alignment horizontal="left" vertical="top" wrapText="1" indent="1"/>
    </xf>
    <xf numFmtId="165" fontId="0" fillId="0" borderId="9" xfId="1" applyNumberFormat="1" applyFont="1" applyBorder="1" applyAlignment="1">
      <alignment vertical="top"/>
    </xf>
    <xf numFmtId="165" fontId="0" fillId="0" borderId="10" xfId="1" applyNumberFormat="1" applyFont="1" applyBorder="1" applyAlignment="1">
      <alignment vertical="top"/>
    </xf>
    <xf numFmtId="165" fontId="0" fillId="0" borderId="12" xfId="1" applyNumberFormat="1" applyFont="1" applyBorder="1" applyAlignment="1">
      <alignment vertical="top"/>
    </xf>
    <xf numFmtId="0" fontId="7" fillId="0" borderId="14" xfId="0" applyFont="1" applyBorder="1" applyAlignment="1">
      <alignment horizontal="left" vertical="top" wrapText="1" indent="1"/>
    </xf>
    <xf numFmtId="165" fontId="0" fillId="0" borderId="14" xfId="1" applyNumberFormat="1" applyFont="1" applyBorder="1" applyAlignment="1">
      <alignment vertical="top"/>
    </xf>
    <xf numFmtId="165" fontId="0" fillId="0" borderId="15" xfId="1" applyNumberFormat="1" applyFont="1" applyBorder="1" applyAlignment="1">
      <alignment vertical="top"/>
    </xf>
    <xf numFmtId="0" fontId="7" fillId="0" borderId="17" xfId="0" applyFont="1" applyBorder="1" applyAlignment="1">
      <alignment horizontal="left" vertical="top" wrapText="1" indent="1"/>
    </xf>
    <xf numFmtId="165" fontId="0" fillId="0" borderId="17" xfId="1" applyNumberFormat="1" applyFont="1" applyBorder="1" applyAlignment="1">
      <alignment vertical="top"/>
    </xf>
    <xf numFmtId="165" fontId="0" fillId="0" borderId="18" xfId="1" applyNumberFormat="1" applyFont="1" applyBorder="1" applyAlignment="1">
      <alignment vertical="top"/>
    </xf>
    <xf numFmtId="0" fontId="0" fillId="0" borderId="7" xfId="0" applyBorder="1"/>
    <xf numFmtId="165" fontId="0" fillId="0" borderId="0" xfId="0" applyNumberFormat="1" applyAlignment="1">
      <alignment vertical="top"/>
    </xf>
    <xf numFmtId="0" fontId="9" fillId="0" borderId="0" xfId="5"/>
    <xf numFmtId="0" fontId="8" fillId="0" borderId="0" xfId="4"/>
    <xf numFmtId="0" fontId="11" fillId="4" borderId="3" xfId="6" applyFont="1" applyBorder="1"/>
    <xf numFmtId="0" fontId="11" fillId="4" borderId="3" xfId="6" applyFont="1" applyBorder="1" applyAlignment="1">
      <alignment horizontal="center"/>
    </xf>
    <xf numFmtId="0" fontId="11" fillId="2" borderId="6" xfId="0" applyFont="1" applyFill="1" applyBorder="1"/>
    <xf numFmtId="0" fontId="11" fillId="2" borderId="6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0" fontId="12" fillId="5" borderId="16" xfId="0" applyFont="1" applyFill="1" applyBorder="1" applyAlignment="1">
      <alignment horizontal="center" vertical="center" textRotation="90"/>
    </xf>
    <xf numFmtId="0" fontId="0" fillId="0" borderId="0" xfId="0" applyAlignment="1">
      <alignment horizontal="center"/>
    </xf>
    <xf numFmtId="0" fontId="12" fillId="5" borderId="8" xfId="0" applyFont="1" applyFill="1" applyBorder="1" applyAlignment="1">
      <alignment horizontal="center" vertical="center" textRotation="90"/>
    </xf>
    <xf numFmtId="0" fontId="10" fillId="5" borderId="11" xfId="0" applyFont="1" applyFill="1" applyBorder="1" applyAlignment="1">
      <alignment horizontal="center" vertical="center" textRotation="90"/>
    </xf>
    <xf numFmtId="0" fontId="10" fillId="5" borderId="13" xfId="0" applyFont="1" applyFill="1" applyBorder="1" applyAlignment="1">
      <alignment horizontal="center" vertical="center" textRotation="90"/>
    </xf>
  </cellXfs>
  <cellStyles count="7">
    <cellStyle name="Accent3" xfId="6" builtinId="37"/>
    <cellStyle name="Comma" xfId="1" builtinId="3"/>
    <cellStyle name="Currency" xfId="2" builtinId="4"/>
    <cellStyle name="Explanatory Text" xfId="5" builtinId="53"/>
    <cellStyle name="Normal" xfId="0" builtinId="0"/>
    <cellStyle name="Percent" xfId="3" builtinId="5"/>
    <cellStyle name="Title" xfId="4" builtinId="15"/>
  </cellStyles>
  <dxfs count="4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593754</xdr:colOff>
      <xdr:row>0</xdr:row>
      <xdr:rowOff>23814</xdr:rowOff>
    </xdr:from>
    <xdr:to>
      <xdr:col>6</xdr:col>
      <xdr:colOff>588991</xdr:colOff>
      <xdr:row>1</xdr:row>
      <xdr:rowOff>52389</xdr:rowOff>
    </xdr:to>
    <xdr:sp macro="" textlink="">
      <xdr:nvSpPr>
        <xdr:cNvPr id="20" name="Rectangular Callout 19"/>
        <xdr:cNvSpPr>
          <a:spLocks noChangeArrowheads="1"/>
        </xdr:cNvSpPr>
      </xdr:nvSpPr>
      <xdr:spPr bwMode="auto">
        <a:xfrm>
          <a:off x="3864004" y="23814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“Sales” file opened, saved as “Sales Report”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601672</xdr:colOff>
      <xdr:row>2</xdr:row>
      <xdr:rowOff>0</xdr:rowOff>
    </xdr:from>
    <xdr:to>
      <xdr:col>6</xdr:col>
      <xdr:colOff>596909</xdr:colOff>
      <xdr:row>4</xdr:row>
      <xdr:rowOff>76200</xdr:rowOff>
    </xdr:to>
    <xdr:sp macro="" textlink="">
      <xdr:nvSpPr>
        <xdr:cNvPr id="21" name="Rectangular Callout 20"/>
        <xdr:cNvSpPr>
          <a:spLocks noChangeArrowheads="1"/>
        </xdr:cNvSpPr>
      </xdr:nvSpPr>
      <xdr:spPr bwMode="auto">
        <a:xfrm>
          <a:off x="3871922" y="666750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Documentation sheet: Name in B4, date in B5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601672</xdr:colOff>
      <xdr:row>5</xdr:row>
      <xdr:rowOff>7937</xdr:rowOff>
    </xdr:from>
    <xdr:to>
      <xdr:col>6</xdr:col>
      <xdr:colOff>596909</xdr:colOff>
      <xdr:row>15</xdr:row>
      <xdr:rowOff>7937</xdr:rowOff>
    </xdr:to>
    <xdr:sp macro="" textlink="">
      <xdr:nvSpPr>
        <xdr:cNvPr id="22" name="AutoShape 23"/>
        <xdr:cNvSpPr>
          <a:spLocks noChangeArrowheads="1"/>
        </xdr:cNvSpPr>
      </xdr:nvSpPr>
      <xdr:spPr bwMode="auto">
        <a:xfrm>
          <a:off x="3871922" y="1246187"/>
          <a:ext cx="1828800" cy="228600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Text, red 26 point bold Calibri Light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A2: Text, red 10 point italic Calibri Light. “Big Flavor” 14 points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A4:A6:White text, red background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B4:B6: Red font, white background, width 30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A4:B6: Borders</a:t>
          </a:r>
        </a:p>
        <a:p>
          <a:pPr marL="164592" marR="0" lvl="0" indent="-164592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Long Date format, left-align cell contents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4136</xdr:colOff>
      <xdr:row>5</xdr:row>
      <xdr:rowOff>33654</xdr:rowOff>
    </xdr:from>
    <xdr:to>
      <xdr:col>4</xdr:col>
      <xdr:colOff>232736</xdr:colOff>
      <xdr:row>5</xdr:row>
      <xdr:rowOff>262254</xdr:rowOff>
    </xdr:to>
    <xdr:sp macro="" textlink="">
      <xdr:nvSpPr>
        <xdr:cNvPr id="23" name="AutoShape 95"/>
        <xdr:cNvSpPr>
          <a:spLocks noChangeArrowheads="1"/>
        </xdr:cNvSpPr>
      </xdr:nvSpPr>
      <xdr:spPr bwMode="auto">
        <a:xfrm>
          <a:off x="3885574" y="1271904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239712</xdr:colOff>
      <xdr:row>0</xdr:row>
      <xdr:rowOff>0</xdr:rowOff>
    </xdr:from>
    <xdr:to>
      <xdr:col>0</xdr:col>
      <xdr:colOff>468312</xdr:colOff>
      <xdr:row>0</xdr:row>
      <xdr:rowOff>228600</xdr:rowOff>
    </xdr:to>
    <xdr:sp macro="" textlink="">
      <xdr:nvSpPr>
        <xdr:cNvPr id="24" name="AutoShape 96"/>
        <xdr:cNvSpPr>
          <a:spLocks noChangeArrowheads="1"/>
        </xdr:cNvSpPr>
      </xdr:nvSpPr>
      <xdr:spPr bwMode="auto">
        <a:xfrm>
          <a:off x="239712" y="0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2549</xdr:colOff>
      <xdr:row>5</xdr:row>
      <xdr:rowOff>384493</xdr:rowOff>
    </xdr:from>
    <xdr:to>
      <xdr:col>4</xdr:col>
      <xdr:colOff>231149</xdr:colOff>
      <xdr:row>6</xdr:row>
      <xdr:rowOff>41593</xdr:rowOff>
    </xdr:to>
    <xdr:sp macro="" textlink="">
      <xdr:nvSpPr>
        <xdr:cNvPr id="27" name="AutoShape 97"/>
        <xdr:cNvSpPr>
          <a:spLocks noChangeArrowheads="1"/>
        </xdr:cNvSpPr>
      </xdr:nvSpPr>
      <xdr:spPr bwMode="auto">
        <a:xfrm>
          <a:off x="3883987" y="1622743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1</xdr:row>
      <xdr:rowOff>170184</xdr:rowOff>
    </xdr:from>
    <xdr:to>
      <xdr:col>0</xdr:col>
      <xdr:colOff>228600</xdr:colOff>
      <xdr:row>2</xdr:row>
      <xdr:rowOff>160659</xdr:rowOff>
    </xdr:to>
    <xdr:sp macro="" textlink="">
      <xdr:nvSpPr>
        <xdr:cNvPr id="28" name="AutoShape 98"/>
        <xdr:cNvSpPr>
          <a:spLocks noChangeArrowheads="1"/>
        </xdr:cNvSpPr>
      </xdr:nvSpPr>
      <xdr:spPr bwMode="auto">
        <a:xfrm>
          <a:off x="0" y="598809"/>
          <a:ext cx="228600" cy="228600"/>
        </a:xfrm>
        <a:prstGeom prst="star5">
          <a:avLst/>
        </a:prstGeom>
        <a:solidFill>
          <a:srgbClr val="FF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12073</xdr:colOff>
      <xdr:row>7</xdr:row>
      <xdr:rowOff>174943</xdr:rowOff>
    </xdr:from>
    <xdr:to>
      <xdr:col>4</xdr:col>
      <xdr:colOff>240673</xdr:colOff>
      <xdr:row>9</xdr:row>
      <xdr:rowOff>22543</xdr:rowOff>
    </xdr:to>
    <xdr:sp macro="" textlink="">
      <xdr:nvSpPr>
        <xdr:cNvPr id="29" name="AutoShape 97"/>
        <xdr:cNvSpPr>
          <a:spLocks noChangeArrowheads="1"/>
        </xdr:cNvSpPr>
      </xdr:nvSpPr>
      <xdr:spPr bwMode="auto">
        <a:xfrm>
          <a:off x="3893511" y="2175193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144464</xdr:colOff>
      <xdr:row>5</xdr:row>
      <xdr:rowOff>32075</xdr:rowOff>
    </xdr:from>
    <xdr:to>
      <xdr:col>0</xdr:col>
      <xdr:colOff>373064</xdr:colOff>
      <xdr:row>5</xdr:row>
      <xdr:rowOff>260675</xdr:rowOff>
    </xdr:to>
    <xdr:sp macro="" textlink="">
      <xdr:nvSpPr>
        <xdr:cNvPr id="30" name="AutoShape 98"/>
        <xdr:cNvSpPr>
          <a:spLocks noChangeArrowheads="1"/>
        </xdr:cNvSpPr>
      </xdr:nvSpPr>
      <xdr:spPr bwMode="auto">
        <a:xfrm>
          <a:off x="144464" y="1270325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8901</xdr:colOff>
      <xdr:row>12</xdr:row>
      <xdr:rowOff>74948</xdr:rowOff>
    </xdr:from>
    <xdr:to>
      <xdr:col>4</xdr:col>
      <xdr:colOff>237501</xdr:colOff>
      <xdr:row>13</xdr:row>
      <xdr:rowOff>113048</xdr:rowOff>
    </xdr:to>
    <xdr:sp macro="" textlink="">
      <xdr:nvSpPr>
        <xdr:cNvPr id="31" name="AutoShape 97"/>
        <xdr:cNvSpPr>
          <a:spLocks noChangeArrowheads="1"/>
        </xdr:cNvSpPr>
      </xdr:nvSpPr>
      <xdr:spPr bwMode="auto">
        <a:xfrm>
          <a:off x="3890339" y="3027698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1601793</xdr:colOff>
      <xdr:row>3</xdr:row>
      <xdr:rowOff>138430</xdr:rowOff>
    </xdr:from>
    <xdr:to>
      <xdr:col>1</xdr:col>
      <xdr:colOff>1830393</xdr:colOff>
      <xdr:row>4</xdr:row>
      <xdr:rowOff>176530</xdr:rowOff>
    </xdr:to>
    <xdr:sp macro="" textlink="">
      <xdr:nvSpPr>
        <xdr:cNvPr id="32" name="AutoShape 98"/>
        <xdr:cNvSpPr>
          <a:spLocks noChangeArrowheads="1"/>
        </xdr:cNvSpPr>
      </xdr:nvSpPr>
      <xdr:spPr bwMode="auto">
        <a:xfrm>
          <a:off x="2212981" y="995680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607387</xdr:colOff>
      <xdr:row>9</xdr:row>
      <xdr:rowOff>105101</xdr:rowOff>
    </xdr:from>
    <xdr:to>
      <xdr:col>4</xdr:col>
      <xdr:colOff>224799</xdr:colOff>
      <xdr:row>10</xdr:row>
      <xdr:rowOff>143201</xdr:rowOff>
    </xdr:to>
    <xdr:sp macro="" textlink="">
      <xdr:nvSpPr>
        <xdr:cNvPr id="33" name="AutoShape 97"/>
        <xdr:cNvSpPr>
          <a:spLocks noChangeArrowheads="1"/>
        </xdr:cNvSpPr>
      </xdr:nvSpPr>
      <xdr:spPr bwMode="auto">
        <a:xfrm>
          <a:off x="3877637" y="2486351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890586</xdr:colOff>
      <xdr:row>2</xdr:row>
      <xdr:rowOff>176537</xdr:rowOff>
    </xdr:from>
    <xdr:to>
      <xdr:col>1</xdr:col>
      <xdr:colOff>1119186</xdr:colOff>
      <xdr:row>4</xdr:row>
      <xdr:rowOff>24137</xdr:rowOff>
    </xdr:to>
    <xdr:sp macro="" textlink="">
      <xdr:nvSpPr>
        <xdr:cNvPr id="34" name="AutoShape 98"/>
        <xdr:cNvSpPr>
          <a:spLocks noChangeArrowheads="1"/>
        </xdr:cNvSpPr>
      </xdr:nvSpPr>
      <xdr:spPr bwMode="auto">
        <a:xfrm>
          <a:off x="1501774" y="843287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6360</xdr:colOff>
      <xdr:row>3</xdr:row>
      <xdr:rowOff>0</xdr:rowOff>
    </xdr:from>
    <xdr:to>
      <xdr:col>2</xdr:col>
      <xdr:colOff>120660</xdr:colOff>
      <xdr:row>4</xdr:row>
      <xdr:rowOff>175260</xdr:rowOff>
    </xdr:to>
    <xdr:sp macro="" textlink="">
      <xdr:nvSpPr>
        <xdr:cNvPr id="35" name="AutoShape 102"/>
        <xdr:cNvSpPr>
          <a:spLocks/>
        </xdr:cNvSpPr>
      </xdr:nvSpPr>
      <xdr:spPr bwMode="auto">
        <a:xfrm>
          <a:off x="2665423" y="857250"/>
          <a:ext cx="114300" cy="365760"/>
        </a:xfrm>
        <a:prstGeom prst="rightBrace">
          <a:avLst>
            <a:gd name="adj1" fmla="val 20000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149234</xdr:colOff>
      <xdr:row>3</xdr:row>
      <xdr:rowOff>39687</xdr:rowOff>
    </xdr:from>
    <xdr:to>
      <xdr:col>2</xdr:col>
      <xdr:colOff>377834</xdr:colOff>
      <xdr:row>4</xdr:row>
      <xdr:rowOff>77787</xdr:rowOff>
    </xdr:to>
    <xdr:sp macro="" textlink="">
      <xdr:nvSpPr>
        <xdr:cNvPr id="36" name="5-Point Star 7"/>
        <xdr:cNvSpPr>
          <a:spLocks/>
        </xdr:cNvSpPr>
      </xdr:nvSpPr>
      <xdr:spPr bwMode="auto">
        <a:xfrm>
          <a:off x="2808297" y="896937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361959</xdr:colOff>
      <xdr:row>3</xdr:row>
      <xdr:rowOff>27940</xdr:rowOff>
    </xdr:from>
    <xdr:to>
      <xdr:col>6</xdr:col>
      <xdr:colOff>590559</xdr:colOff>
      <xdr:row>4</xdr:row>
      <xdr:rowOff>66040</xdr:rowOff>
    </xdr:to>
    <xdr:sp macro="" textlink="">
      <xdr:nvSpPr>
        <xdr:cNvPr id="37" name="5-Point Star 7"/>
        <xdr:cNvSpPr>
          <a:spLocks/>
        </xdr:cNvSpPr>
      </xdr:nvSpPr>
      <xdr:spPr bwMode="auto">
        <a:xfrm>
          <a:off x="5465772" y="885190"/>
          <a:ext cx="228600" cy="228600"/>
        </a:xfrm>
        <a:custGeom>
          <a:avLst/>
          <a:gdLst>
            <a:gd name="T0" fmla="*/ 0 w 228600"/>
            <a:gd name="T1" fmla="*/ 87317 h 228600"/>
            <a:gd name="T2" fmla="*/ 87318 w 228600"/>
            <a:gd name="T3" fmla="*/ 87318 h 228600"/>
            <a:gd name="T4" fmla="*/ 114300 w 228600"/>
            <a:gd name="T5" fmla="*/ 0 h 228600"/>
            <a:gd name="T6" fmla="*/ 141282 w 228600"/>
            <a:gd name="T7" fmla="*/ 87318 h 228600"/>
            <a:gd name="T8" fmla="*/ 228600 w 228600"/>
            <a:gd name="T9" fmla="*/ 87317 h 228600"/>
            <a:gd name="T10" fmla="*/ 157958 w 228600"/>
            <a:gd name="T11" fmla="*/ 141282 h 228600"/>
            <a:gd name="T12" fmla="*/ 184941 w 228600"/>
            <a:gd name="T13" fmla="*/ 228599 h 228600"/>
            <a:gd name="T14" fmla="*/ 114300 w 228600"/>
            <a:gd name="T15" fmla="*/ 174634 h 228600"/>
            <a:gd name="T16" fmla="*/ 43659 w 228600"/>
            <a:gd name="T17" fmla="*/ 228599 h 228600"/>
            <a:gd name="T18" fmla="*/ 70642 w 228600"/>
            <a:gd name="T19" fmla="*/ 141282 h 228600"/>
            <a:gd name="T20" fmla="*/ 0 w 228600"/>
            <a:gd name="T21" fmla="*/ 87317 h 228600"/>
            <a:gd name="T22" fmla="*/ 0 60000 65536"/>
            <a:gd name="T23" fmla="*/ 0 60000 65536"/>
            <a:gd name="T24" fmla="*/ 0 60000 65536"/>
            <a:gd name="T25" fmla="*/ 0 60000 65536"/>
            <a:gd name="T26" fmla="*/ 0 60000 65536"/>
            <a:gd name="T27" fmla="*/ 0 60000 65536"/>
            <a:gd name="T28" fmla="*/ 0 60000 65536"/>
            <a:gd name="T29" fmla="*/ 0 60000 65536"/>
            <a:gd name="T30" fmla="*/ 0 60000 65536"/>
            <a:gd name="T31" fmla="*/ 0 60000 65536"/>
            <a:gd name="T32" fmla="*/ 0 60000 65536"/>
          </a:gdLst>
          <a:ahLst/>
          <a:cxnLst>
            <a:cxn ang="T22">
              <a:pos x="T0" y="T1"/>
            </a:cxn>
            <a:cxn ang="T23">
              <a:pos x="T2" y="T3"/>
            </a:cxn>
            <a:cxn ang="T24">
              <a:pos x="T4" y="T5"/>
            </a:cxn>
            <a:cxn ang="T25">
              <a:pos x="T6" y="T7"/>
            </a:cxn>
            <a:cxn ang="T26">
              <a:pos x="T8" y="T9"/>
            </a:cxn>
            <a:cxn ang="T27">
              <a:pos x="T10" y="T11"/>
            </a:cxn>
            <a:cxn ang="T28">
              <a:pos x="T12" y="T13"/>
            </a:cxn>
            <a:cxn ang="T29">
              <a:pos x="T14" y="T15"/>
            </a:cxn>
            <a:cxn ang="T30">
              <a:pos x="T16" y="T17"/>
            </a:cxn>
            <a:cxn ang="T31">
              <a:pos x="T18" y="T19"/>
            </a:cxn>
            <a:cxn ang="T32">
              <a:pos x="T20" y="T21"/>
            </a:cxn>
          </a:cxnLst>
          <a:rect l="0" t="0" r="r" b="b"/>
          <a:pathLst>
            <a:path w="228600" h="228600">
              <a:moveTo>
                <a:pt x="0" y="87317"/>
              </a:moveTo>
              <a:lnTo>
                <a:pt x="87318" y="87318"/>
              </a:lnTo>
              <a:lnTo>
                <a:pt x="114300" y="0"/>
              </a:lnTo>
              <a:lnTo>
                <a:pt x="141282" y="87318"/>
              </a:lnTo>
              <a:lnTo>
                <a:pt x="228600" y="87317"/>
              </a:lnTo>
              <a:lnTo>
                <a:pt x="157958" y="141282"/>
              </a:lnTo>
              <a:lnTo>
                <a:pt x="184941" y="228599"/>
              </a:lnTo>
              <a:lnTo>
                <a:pt x="114300" y="174634"/>
              </a:lnTo>
              <a:lnTo>
                <a:pt x="43659" y="228599"/>
              </a:lnTo>
              <a:lnTo>
                <a:pt x="70642" y="141282"/>
              </a:lnTo>
              <a:lnTo>
                <a:pt x="0" y="87317"/>
              </a:lnTo>
              <a:close/>
            </a:path>
          </a:pathLst>
        </a:custGeom>
        <a:solidFill>
          <a:srgbClr val="00B050"/>
        </a:solidFill>
        <a:ln w="9525">
          <a:solidFill>
            <a:srgbClr val="7F7F7F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8899</xdr:colOff>
      <xdr:row>11</xdr:row>
      <xdr:rowOff>55562</xdr:rowOff>
    </xdr:from>
    <xdr:to>
      <xdr:col>4</xdr:col>
      <xdr:colOff>237499</xdr:colOff>
      <xdr:row>12</xdr:row>
      <xdr:rowOff>93662</xdr:rowOff>
    </xdr:to>
    <xdr:sp macro="" textlink="">
      <xdr:nvSpPr>
        <xdr:cNvPr id="38" name="AutoShape 97"/>
        <xdr:cNvSpPr>
          <a:spLocks noChangeArrowheads="1"/>
        </xdr:cNvSpPr>
      </xdr:nvSpPr>
      <xdr:spPr bwMode="auto">
        <a:xfrm>
          <a:off x="3890337" y="2817812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1927234</xdr:colOff>
      <xdr:row>5</xdr:row>
      <xdr:rowOff>428625</xdr:rowOff>
    </xdr:from>
    <xdr:to>
      <xdr:col>2</xdr:col>
      <xdr:colOff>107959</xdr:colOff>
      <xdr:row>6</xdr:row>
      <xdr:rowOff>85725</xdr:rowOff>
    </xdr:to>
    <xdr:sp macro="" textlink="">
      <xdr:nvSpPr>
        <xdr:cNvPr id="39" name="AutoShape 98"/>
        <xdr:cNvSpPr>
          <a:spLocks noChangeArrowheads="1"/>
        </xdr:cNvSpPr>
      </xdr:nvSpPr>
      <xdr:spPr bwMode="auto">
        <a:xfrm>
          <a:off x="2538422" y="1666875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63504</xdr:colOff>
      <xdr:row>27</xdr:row>
      <xdr:rowOff>23814</xdr:rowOff>
    </xdr:from>
    <xdr:to>
      <xdr:col>4</xdr:col>
      <xdr:colOff>161929</xdr:colOff>
      <xdr:row>29</xdr:row>
      <xdr:rowOff>291784</xdr:rowOff>
    </xdr:to>
    <xdr:sp macro="" textlink="">
      <xdr:nvSpPr>
        <xdr:cNvPr id="13" name="AutoShape 23"/>
        <xdr:cNvSpPr>
          <a:spLocks noChangeArrowheads="1"/>
        </xdr:cNvSpPr>
      </xdr:nvSpPr>
      <xdr:spPr bwMode="auto">
        <a:xfrm>
          <a:off x="2182817" y="6048377"/>
          <a:ext cx="1828800" cy="11887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C5:F5: Column titles centered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B7:B8: Indent 2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Borders: B5:F5/B6:F6, Bottom; B9:F9, Top; B11:F12, Top/Bottom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63500</xdr:colOff>
      <xdr:row>33</xdr:row>
      <xdr:rowOff>285751</xdr:rowOff>
    </xdr:from>
    <xdr:to>
      <xdr:col>4</xdr:col>
      <xdr:colOff>161925</xdr:colOff>
      <xdr:row>37</xdr:row>
      <xdr:rowOff>157798</xdr:rowOff>
    </xdr:to>
    <xdr:sp macro="" textlink="">
      <xdr:nvSpPr>
        <xdr:cNvPr id="14" name="AutoShape 23"/>
        <xdr:cNvSpPr>
          <a:spLocks noChangeArrowheads="1"/>
        </xdr:cNvSpPr>
      </xdr:nvSpPr>
      <xdr:spPr bwMode="auto">
        <a:xfrm>
          <a:off x="2182813" y="9080501"/>
          <a:ext cx="1828800" cy="173736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A26:O26: Font White, red background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A27:A46: Gray background, font white, size 16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A27:O33;A34:O36;A37:O40;A41:O41;A42:O43;A44:O46: Double line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754056</xdr:colOff>
      <xdr:row>27</xdr:row>
      <xdr:rowOff>23814</xdr:rowOff>
    </xdr:from>
    <xdr:to>
      <xdr:col>6</xdr:col>
      <xdr:colOff>852481</xdr:colOff>
      <xdr:row>34</xdr:row>
      <xdr:rowOff>77154</xdr:rowOff>
    </xdr:to>
    <xdr:sp macro="" textlink="">
      <xdr:nvSpPr>
        <xdr:cNvPr id="15" name="AutoShape 23"/>
        <xdr:cNvSpPr>
          <a:spLocks noChangeArrowheads="1"/>
        </xdr:cNvSpPr>
      </xdr:nvSpPr>
      <xdr:spPr bwMode="auto">
        <a:xfrm>
          <a:off x="4603744" y="6048377"/>
          <a:ext cx="1828800" cy="32918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C27:O47: Comma Style. No decimals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C26:O26: Centered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B27:B46: Font 9, indented, top-align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B47:O47: Top/Bottom Borders, All Borders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O26:O46: All Borders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A27:A33;A34:A36;A37:A40;A42:A43;A44:A46: Merged, centered, bottom-aligned. A41: Centered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A27:A33;A34:A44 : Rotate Text Up, Middle Align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A41: Row height 75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 Column width 7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754054</xdr:colOff>
      <xdr:row>34</xdr:row>
      <xdr:rowOff>182563</xdr:rowOff>
    </xdr:from>
    <xdr:to>
      <xdr:col>6</xdr:col>
      <xdr:colOff>852479</xdr:colOff>
      <xdr:row>37</xdr:row>
      <xdr:rowOff>157163</xdr:rowOff>
    </xdr:to>
    <xdr:sp macro="" textlink="">
      <xdr:nvSpPr>
        <xdr:cNvPr id="16" name="AutoShape 23"/>
        <xdr:cNvSpPr>
          <a:spLocks noChangeArrowheads="1"/>
        </xdr:cNvSpPr>
      </xdr:nvSpPr>
      <xdr:spPr bwMode="auto">
        <a:xfrm>
          <a:off x="4603742" y="9445626"/>
          <a:ext cx="1828800" cy="137160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P26: “AVERAGE”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P27:  Correct average monthly sales for 1st store, Top Align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Formula in P27, copied/pasted to P28:P47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55567</xdr:colOff>
      <xdr:row>41</xdr:row>
      <xdr:rowOff>253999</xdr:rowOff>
    </xdr:from>
    <xdr:to>
      <xdr:col>4</xdr:col>
      <xdr:colOff>153992</xdr:colOff>
      <xdr:row>42</xdr:row>
      <xdr:rowOff>425766</xdr:rowOff>
    </xdr:to>
    <xdr:sp macro="" textlink="">
      <xdr:nvSpPr>
        <xdr:cNvPr id="17" name="AutoShape 23"/>
        <xdr:cNvSpPr>
          <a:spLocks noChangeArrowheads="1"/>
        </xdr:cNvSpPr>
      </xdr:nvSpPr>
      <xdr:spPr bwMode="auto">
        <a:xfrm>
          <a:off x="2174880" y="13255624"/>
          <a:ext cx="1828800" cy="64008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 Title style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B5:F5: Accent3 style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A25: Title style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754055</xdr:colOff>
      <xdr:row>39</xdr:row>
      <xdr:rowOff>31749</xdr:rowOff>
    </xdr:from>
    <xdr:to>
      <xdr:col>6</xdr:col>
      <xdr:colOff>852480</xdr:colOff>
      <xdr:row>42</xdr:row>
      <xdr:rowOff>245744</xdr:rowOff>
    </xdr:to>
    <xdr:sp macro="" textlink="">
      <xdr:nvSpPr>
        <xdr:cNvPr id="18" name="AutoShape 23"/>
        <xdr:cNvSpPr>
          <a:spLocks noChangeArrowheads="1"/>
        </xdr:cNvSpPr>
      </xdr:nvSpPr>
      <xdr:spPr bwMode="auto">
        <a:xfrm>
          <a:off x="4603743" y="11612562"/>
          <a:ext cx="1828800" cy="21031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A1:A2, format copied from A1:A2, Documentation sheet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A2: “Big Flavor” font 14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B14:F22: Format from B4:F12 applied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C23:E23: Comma Style, no decimal places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F23: Percent Style, 2 decimal places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33338</xdr:colOff>
      <xdr:row>26</xdr:row>
      <xdr:rowOff>168274</xdr:rowOff>
    </xdr:from>
    <xdr:to>
      <xdr:col>10</xdr:col>
      <xdr:colOff>131763</xdr:colOff>
      <xdr:row>28</xdr:row>
      <xdr:rowOff>245426</xdr:rowOff>
    </xdr:to>
    <xdr:sp macro="" textlink="">
      <xdr:nvSpPr>
        <xdr:cNvPr id="19" name="AutoShape 23"/>
        <xdr:cNvSpPr>
          <a:spLocks noChangeArrowheads="1"/>
        </xdr:cNvSpPr>
      </xdr:nvSpPr>
      <xdr:spPr bwMode="auto">
        <a:xfrm>
          <a:off x="7343776" y="5724524"/>
          <a:ext cx="1828800" cy="100584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All instances of “Ave.” replaced by “Avenue”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All instances of white text replaced by light yellow text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23813</xdr:colOff>
      <xdr:row>34</xdr:row>
      <xdr:rowOff>7937</xdr:rowOff>
    </xdr:from>
    <xdr:to>
      <xdr:col>10</xdr:col>
      <xdr:colOff>122238</xdr:colOff>
      <xdr:row>38</xdr:row>
      <xdr:rowOff>436562</xdr:rowOff>
    </xdr:to>
    <xdr:sp macro="" textlink="">
      <xdr:nvSpPr>
        <xdr:cNvPr id="20" name="AutoShape 23"/>
        <xdr:cNvSpPr>
          <a:spLocks noChangeArrowheads="1"/>
        </xdr:cNvSpPr>
      </xdr:nvSpPr>
      <xdr:spPr bwMode="auto">
        <a:xfrm>
          <a:off x="7334251" y="9271000"/>
          <a:ext cx="1828800" cy="228600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E6:F12;E16:F22: Negative numbers highlighted in red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P27:P46: Stores with Top 5 gross sales highlighted (Green Fill with Dark Green Text)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P49: “light green”, Green Fill with Dark Green Text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O49: “Top 5 Stores”, Explanatory Text style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8</xdr:col>
      <xdr:colOff>23813</xdr:colOff>
      <xdr:row>32</xdr:row>
      <xdr:rowOff>134938</xdr:rowOff>
    </xdr:from>
    <xdr:to>
      <xdr:col>10</xdr:col>
      <xdr:colOff>122238</xdr:colOff>
      <xdr:row>32</xdr:row>
      <xdr:rowOff>409258</xdr:rowOff>
    </xdr:to>
    <xdr:sp macro="" textlink="">
      <xdr:nvSpPr>
        <xdr:cNvPr id="21" name="AutoShape 23"/>
        <xdr:cNvSpPr>
          <a:spLocks noChangeArrowheads="1"/>
        </xdr:cNvSpPr>
      </xdr:nvSpPr>
      <xdr:spPr bwMode="auto">
        <a:xfrm>
          <a:off x="7334251" y="8461376"/>
          <a:ext cx="1828800" cy="2743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lvl="0" indent="0">
            <a:spcBef>
              <a:spcPts val="0"/>
            </a:spcBef>
            <a:spcAft>
              <a:spcPts val="0"/>
            </a:spcAft>
            <a:buFontTx/>
            <a:buNone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Office theme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730250</xdr:colOff>
      <xdr:row>26</xdr:row>
      <xdr:rowOff>158750</xdr:rowOff>
    </xdr:from>
    <xdr:to>
      <xdr:col>12</xdr:col>
      <xdr:colOff>828675</xdr:colOff>
      <xdr:row>32</xdr:row>
      <xdr:rowOff>406082</xdr:rowOff>
    </xdr:to>
    <xdr:sp macro="" textlink="">
      <xdr:nvSpPr>
        <xdr:cNvPr id="22" name="AutoShape 23"/>
        <xdr:cNvSpPr>
          <a:spLocks noChangeArrowheads="1"/>
        </xdr:cNvSpPr>
      </xdr:nvSpPr>
      <xdr:spPr bwMode="auto">
        <a:xfrm>
          <a:off x="9771063" y="5715000"/>
          <a:ext cx="1828800" cy="30175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Portrait orientation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A1:F24;A25:P49: Print area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June/July figures separate. Fits on 3 pages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Print titles repeat, 1st 2 rows (top), 1st 2 columns (left)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Header: Filename (left), current date (right), nothing on 1st page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Footer: 1st page, “Prepared by:” (right); Other pages, “Page page of pages” (center)</a:t>
          </a:r>
        </a:p>
        <a:p>
          <a:pPr marL="109728" marR="0" lvl="0" indent="-109728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Left margin 1 inch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6</xdr:col>
      <xdr:colOff>617537</xdr:colOff>
      <xdr:row>36</xdr:row>
      <xdr:rowOff>379413</xdr:rowOff>
    </xdr:from>
    <xdr:to>
      <xdr:col>6</xdr:col>
      <xdr:colOff>846137</xdr:colOff>
      <xdr:row>37</xdr:row>
      <xdr:rowOff>139700</xdr:rowOff>
    </xdr:to>
    <xdr:sp macro="" textlink="">
      <xdr:nvSpPr>
        <xdr:cNvPr id="26" name="AutoShape 41"/>
        <xdr:cNvSpPr>
          <a:spLocks noChangeArrowheads="1"/>
        </xdr:cNvSpPr>
      </xdr:nvSpPr>
      <xdr:spPr bwMode="auto">
        <a:xfrm>
          <a:off x="6197600" y="10571163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789943</xdr:colOff>
      <xdr:row>42</xdr:row>
      <xdr:rowOff>184150</xdr:rowOff>
    </xdr:from>
    <xdr:to>
      <xdr:col>4</xdr:col>
      <xdr:colOff>153355</xdr:colOff>
      <xdr:row>42</xdr:row>
      <xdr:rowOff>412750</xdr:rowOff>
    </xdr:to>
    <xdr:sp macro="" textlink="">
      <xdr:nvSpPr>
        <xdr:cNvPr id="27" name="AutoShape 42"/>
        <xdr:cNvSpPr>
          <a:spLocks noChangeArrowheads="1"/>
        </xdr:cNvSpPr>
      </xdr:nvSpPr>
      <xdr:spPr bwMode="auto">
        <a:xfrm>
          <a:off x="3774443" y="13654088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609599</xdr:colOff>
      <xdr:row>41</xdr:row>
      <xdr:rowOff>467043</xdr:rowOff>
    </xdr:from>
    <xdr:to>
      <xdr:col>6</xdr:col>
      <xdr:colOff>838199</xdr:colOff>
      <xdr:row>42</xdr:row>
      <xdr:rowOff>227330</xdr:rowOff>
    </xdr:to>
    <xdr:sp macro="" textlink="">
      <xdr:nvSpPr>
        <xdr:cNvPr id="31" name="AutoShape 48"/>
        <xdr:cNvSpPr>
          <a:spLocks noChangeArrowheads="1"/>
        </xdr:cNvSpPr>
      </xdr:nvSpPr>
      <xdr:spPr bwMode="auto">
        <a:xfrm>
          <a:off x="6189662" y="13468668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612778</xdr:colOff>
      <xdr:row>33</xdr:row>
      <xdr:rowOff>307658</xdr:rowOff>
    </xdr:from>
    <xdr:to>
      <xdr:col>6</xdr:col>
      <xdr:colOff>841378</xdr:colOff>
      <xdr:row>34</xdr:row>
      <xdr:rowOff>67945</xdr:rowOff>
    </xdr:to>
    <xdr:sp macro="" textlink="">
      <xdr:nvSpPr>
        <xdr:cNvPr id="33" name="AutoShape 52"/>
        <xdr:cNvSpPr>
          <a:spLocks noChangeArrowheads="1"/>
        </xdr:cNvSpPr>
      </xdr:nvSpPr>
      <xdr:spPr bwMode="auto">
        <a:xfrm>
          <a:off x="6192841" y="9102408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785815</xdr:colOff>
      <xdr:row>36</xdr:row>
      <xdr:rowOff>387668</xdr:rowOff>
    </xdr:from>
    <xdr:to>
      <xdr:col>4</xdr:col>
      <xdr:colOff>149227</xdr:colOff>
      <xdr:row>37</xdr:row>
      <xdr:rowOff>147955</xdr:rowOff>
    </xdr:to>
    <xdr:sp macro="" textlink="">
      <xdr:nvSpPr>
        <xdr:cNvPr id="34" name="AutoShape 53"/>
        <xdr:cNvSpPr>
          <a:spLocks noChangeArrowheads="1"/>
        </xdr:cNvSpPr>
      </xdr:nvSpPr>
      <xdr:spPr bwMode="auto">
        <a:xfrm>
          <a:off x="3770315" y="10579418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792801</xdr:colOff>
      <xdr:row>29</xdr:row>
      <xdr:rowOff>39687</xdr:rowOff>
    </xdr:from>
    <xdr:to>
      <xdr:col>4</xdr:col>
      <xdr:colOff>156213</xdr:colOff>
      <xdr:row>29</xdr:row>
      <xdr:rowOff>268287</xdr:rowOff>
    </xdr:to>
    <xdr:sp macro="" textlink="">
      <xdr:nvSpPr>
        <xdr:cNvPr id="38" name="AutoShape 98"/>
        <xdr:cNvSpPr>
          <a:spLocks noChangeArrowheads="1"/>
        </xdr:cNvSpPr>
      </xdr:nvSpPr>
      <xdr:spPr bwMode="auto">
        <a:xfrm>
          <a:off x="3777301" y="6985000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1117599</xdr:colOff>
      <xdr:row>29</xdr:row>
      <xdr:rowOff>11112</xdr:rowOff>
    </xdr:from>
    <xdr:to>
      <xdr:col>1</xdr:col>
      <xdr:colOff>1346199</xdr:colOff>
      <xdr:row>29</xdr:row>
      <xdr:rowOff>239712</xdr:rowOff>
    </xdr:to>
    <xdr:sp macro="" textlink="">
      <xdr:nvSpPr>
        <xdr:cNvPr id="39" name="AutoShape 97"/>
        <xdr:cNvSpPr>
          <a:spLocks noChangeArrowheads="1"/>
        </xdr:cNvSpPr>
      </xdr:nvSpPr>
      <xdr:spPr bwMode="auto">
        <a:xfrm>
          <a:off x="1633537" y="6956425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9</xdr:col>
      <xdr:colOff>765810</xdr:colOff>
      <xdr:row>28</xdr:row>
      <xdr:rowOff>3175</xdr:rowOff>
    </xdr:from>
    <xdr:to>
      <xdr:col>10</xdr:col>
      <xdr:colOff>129222</xdr:colOff>
      <xdr:row>28</xdr:row>
      <xdr:rowOff>231775</xdr:rowOff>
    </xdr:to>
    <xdr:sp macro="" textlink="">
      <xdr:nvSpPr>
        <xdr:cNvPr id="40" name="AutoShape 98"/>
        <xdr:cNvSpPr>
          <a:spLocks noChangeArrowheads="1"/>
        </xdr:cNvSpPr>
      </xdr:nvSpPr>
      <xdr:spPr bwMode="auto">
        <a:xfrm>
          <a:off x="8941435" y="6488113"/>
          <a:ext cx="228600" cy="228600"/>
        </a:xfrm>
        <a:prstGeom prst="star5">
          <a:avLst/>
        </a:prstGeom>
        <a:solidFill>
          <a:schemeClr val="accent6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500062</xdr:colOff>
      <xdr:row>4</xdr:row>
      <xdr:rowOff>0</xdr:rowOff>
    </xdr:from>
    <xdr:to>
      <xdr:col>6</xdr:col>
      <xdr:colOff>23811</xdr:colOff>
      <xdr:row>12</xdr:row>
      <xdr:rowOff>23812</xdr:rowOff>
    </xdr:to>
    <xdr:sp macro="" textlink="">
      <xdr:nvSpPr>
        <xdr:cNvPr id="41" name="Rectangle 40"/>
        <xdr:cNvSpPr/>
      </xdr:nvSpPr>
      <xdr:spPr>
        <a:xfrm>
          <a:off x="500062" y="1150938"/>
          <a:ext cx="5103812" cy="1547812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358772</xdr:colOff>
      <xdr:row>3</xdr:row>
      <xdr:rowOff>190500</xdr:rowOff>
    </xdr:from>
    <xdr:to>
      <xdr:col>1</xdr:col>
      <xdr:colOff>71434</xdr:colOff>
      <xdr:row>4</xdr:row>
      <xdr:rowOff>125412</xdr:rowOff>
    </xdr:to>
    <xdr:sp macro="" textlink="">
      <xdr:nvSpPr>
        <xdr:cNvPr id="37" name="AutoShape 97"/>
        <xdr:cNvSpPr>
          <a:spLocks noChangeArrowheads="1"/>
        </xdr:cNvSpPr>
      </xdr:nvSpPr>
      <xdr:spPr bwMode="auto">
        <a:xfrm>
          <a:off x="358772" y="1047750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31750</xdr:colOff>
      <xdr:row>25</xdr:row>
      <xdr:rowOff>15875</xdr:rowOff>
    </xdr:from>
    <xdr:to>
      <xdr:col>14</xdr:col>
      <xdr:colOff>817562</xdr:colOff>
      <xdr:row>46</xdr:row>
      <xdr:rowOff>163642</xdr:rowOff>
    </xdr:to>
    <xdr:sp macro="" textlink="">
      <xdr:nvSpPr>
        <xdr:cNvPr id="42" name="Rectangle 41"/>
        <xdr:cNvSpPr/>
      </xdr:nvSpPr>
      <xdr:spPr>
        <a:xfrm>
          <a:off x="31750" y="5373688"/>
          <a:ext cx="13287375" cy="10125204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13</xdr:row>
      <xdr:rowOff>0</xdr:rowOff>
    </xdr:from>
    <xdr:to>
      <xdr:col>6</xdr:col>
      <xdr:colOff>23812</xdr:colOff>
      <xdr:row>22</xdr:row>
      <xdr:rowOff>182563</xdr:rowOff>
    </xdr:to>
    <xdr:sp macro="" textlink="">
      <xdr:nvSpPr>
        <xdr:cNvPr id="44" name="Rectangle 43"/>
        <xdr:cNvSpPr/>
      </xdr:nvSpPr>
      <xdr:spPr>
        <a:xfrm>
          <a:off x="515938" y="2865438"/>
          <a:ext cx="5087937" cy="2000250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381001</xdr:colOff>
      <xdr:row>12</xdr:row>
      <xdr:rowOff>79375</xdr:rowOff>
    </xdr:from>
    <xdr:to>
      <xdr:col>1</xdr:col>
      <xdr:colOff>93663</xdr:colOff>
      <xdr:row>13</xdr:row>
      <xdr:rowOff>117475</xdr:rowOff>
    </xdr:to>
    <xdr:sp macro="" textlink="">
      <xdr:nvSpPr>
        <xdr:cNvPr id="43" name="AutoShape 49"/>
        <xdr:cNvSpPr>
          <a:spLocks noChangeArrowheads="1"/>
        </xdr:cNvSpPr>
      </xdr:nvSpPr>
      <xdr:spPr bwMode="auto">
        <a:xfrm>
          <a:off x="381001" y="2754313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174625</xdr:colOff>
      <xdr:row>0</xdr:row>
      <xdr:rowOff>301625</xdr:rowOff>
    </xdr:from>
    <xdr:to>
      <xdr:col>0</xdr:col>
      <xdr:colOff>403225</xdr:colOff>
      <xdr:row>1</xdr:row>
      <xdr:rowOff>101600</xdr:rowOff>
    </xdr:to>
    <xdr:sp macro="" textlink="">
      <xdr:nvSpPr>
        <xdr:cNvPr id="45" name="AutoShape 49"/>
        <xdr:cNvSpPr>
          <a:spLocks noChangeArrowheads="1"/>
        </xdr:cNvSpPr>
      </xdr:nvSpPr>
      <xdr:spPr bwMode="auto">
        <a:xfrm>
          <a:off x="174625" y="301625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</xdr:colOff>
      <xdr:row>26</xdr:row>
      <xdr:rowOff>0</xdr:rowOff>
    </xdr:from>
    <xdr:to>
      <xdr:col>0</xdr:col>
      <xdr:colOff>228601</xdr:colOff>
      <xdr:row>26</xdr:row>
      <xdr:rowOff>228600</xdr:rowOff>
    </xdr:to>
    <xdr:sp macro="" textlink="">
      <xdr:nvSpPr>
        <xdr:cNvPr id="46" name="AutoShape 53"/>
        <xdr:cNvSpPr>
          <a:spLocks noChangeArrowheads="1"/>
        </xdr:cNvSpPr>
      </xdr:nvSpPr>
      <xdr:spPr bwMode="auto">
        <a:xfrm>
          <a:off x="1" y="5556250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15</xdr:col>
      <xdr:colOff>206375</xdr:colOff>
      <xdr:row>24</xdr:row>
      <xdr:rowOff>63500</xdr:rowOff>
    </xdr:from>
    <xdr:to>
      <xdr:col>15</xdr:col>
      <xdr:colOff>434975</xdr:colOff>
      <xdr:row>24</xdr:row>
      <xdr:rowOff>292100</xdr:rowOff>
    </xdr:to>
    <xdr:sp macro="" textlink="">
      <xdr:nvSpPr>
        <xdr:cNvPr id="47" name="AutoShape 35"/>
        <xdr:cNvSpPr>
          <a:spLocks noChangeArrowheads="1"/>
        </xdr:cNvSpPr>
      </xdr:nvSpPr>
      <xdr:spPr bwMode="auto">
        <a:xfrm>
          <a:off x="13573125" y="5127625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1373187</xdr:colOff>
      <xdr:row>3</xdr:row>
      <xdr:rowOff>103188</xdr:rowOff>
    </xdr:from>
    <xdr:to>
      <xdr:col>1</xdr:col>
      <xdr:colOff>1601787</xdr:colOff>
      <xdr:row>4</xdr:row>
      <xdr:rowOff>38100</xdr:rowOff>
    </xdr:to>
    <xdr:sp macro="" textlink="">
      <xdr:nvSpPr>
        <xdr:cNvPr id="48" name="AutoShape 33"/>
        <xdr:cNvSpPr>
          <a:spLocks noChangeArrowheads="1"/>
        </xdr:cNvSpPr>
      </xdr:nvSpPr>
      <xdr:spPr bwMode="auto">
        <a:xfrm>
          <a:off x="1889125" y="960438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333370</xdr:colOff>
      <xdr:row>24</xdr:row>
      <xdr:rowOff>39688</xdr:rowOff>
    </xdr:from>
    <xdr:to>
      <xdr:col>2</xdr:col>
      <xdr:colOff>561970</xdr:colOff>
      <xdr:row>24</xdr:row>
      <xdr:rowOff>268288</xdr:rowOff>
    </xdr:to>
    <xdr:sp macro="" textlink="">
      <xdr:nvSpPr>
        <xdr:cNvPr id="49" name="AutoShape 33"/>
        <xdr:cNvSpPr>
          <a:spLocks noChangeArrowheads="1"/>
        </xdr:cNvSpPr>
      </xdr:nvSpPr>
      <xdr:spPr bwMode="auto">
        <a:xfrm>
          <a:off x="2452683" y="5103813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14</xdr:col>
      <xdr:colOff>690566</xdr:colOff>
      <xdr:row>47</xdr:row>
      <xdr:rowOff>134934</xdr:rowOff>
    </xdr:from>
    <xdr:to>
      <xdr:col>15</xdr:col>
      <xdr:colOff>53979</xdr:colOff>
      <xdr:row>48</xdr:row>
      <xdr:rowOff>173034</xdr:rowOff>
    </xdr:to>
    <xdr:sp macro="" textlink="">
      <xdr:nvSpPr>
        <xdr:cNvPr id="50" name="AutoShape 35"/>
        <xdr:cNvSpPr>
          <a:spLocks noChangeArrowheads="1"/>
        </xdr:cNvSpPr>
      </xdr:nvSpPr>
      <xdr:spPr bwMode="auto">
        <a:xfrm>
          <a:off x="13192129" y="15668622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9</xdr:col>
      <xdr:colOff>730251</xdr:colOff>
      <xdr:row>38</xdr:row>
      <xdr:rowOff>182562</xdr:rowOff>
    </xdr:from>
    <xdr:to>
      <xdr:col>10</xdr:col>
      <xdr:colOff>93663</xdr:colOff>
      <xdr:row>38</xdr:row>
      <xdr:rowOff>411162</xdr:rowOff>
    </xdr:to>
    <xdr:sp macro="" textlink="">
      <xdr:nvSpPr>
        <xdr:cNvPr id="51" name="AutoShape 35"/>
        <xdr:cNvSpPr>
          <a:spLocks noChangeArrowheads="1"/>
        </xdr:cNvSpPr>
      </xdr:nvSpPr>
      <xdr:spPr bwMode="auto">
        <a:xfrm>
          <a:off x="8905876" y="11303000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0</xdr:colOff>
      <xdr:row>8</xdr:row>
      <xdr:rowOff>0</xdr:rowOff>
    </xdr:from>
    <xdr:to>
      <xdr:col>5</xdr:col>
      <xdr:colOff>228600</xdr:colOff>
      <xdr:row>9</xdr:row>
      <xdr:rowOff>38100</xdr:rowOff>
    </xdr:to>
    <xdr:sp macro="" textlink="">
      <xdr:nvSpPr>
        <xdr:cNvPr id="52" name="AutoShape 35"/>
        <xdr:cNvSpPr>
          <a:spLocks noChangeArrowheads="1"/>
        </xdr:cNvSpPr>
      </xdr:nvSpPr>
      <xdr:spPr bwMode="auto">
        <a:xfrm>
          <a:off x="4714875" y="1912938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15</xdr:col>
      <xdr:colOff>174625</xdr:colOff>
      <xdr:row>27</xdr:row>
      <xdr:rowOff>198437</xdr:rowOff>
    </xdr:from>
    <xdr:to>
      <xdr:col>15</xdr:col>
      <xdr:colOff>403225</xdr:colOff>
      <xdr:row>27</xdr:row>
      <xdr:rowOff>427037</xdr:rowOff>
    </xdr:to>
    <xdr:sp macro="" textlink="">
      <xdr:nvSpPr>
        <xdr:cNvPr id="53" name="AutoShape 35"/>
        <xdr:cNvSpPr>
          <a:spLocks noChangeArrowheads="1"/>
        </xdr:cNvSpPr>
      </xdr:nvSpPr>
      <xdr:spPr bwMode="auto">
        <a:xfrm>
          <a:off x="13541375" y="6223000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15</xdr:col>
      <xdr:colOff>214312</xdr:colOff>
      <xdr:row>45</xdr:row>
      <xdr:rowOff>150812</xdr:rowOff>
    </xdr:from>
    <xdr:to>
      <xdr:col>15</xdr:col>
      <xdr:colOff>442912</xdr:colOff>
      <xdr:row>45</xdr:row>
      <xdr:rowOff>379412</xdr:rowOff>
    </xdr:to>
    <xdr:sp macro="" textlink="">
      <xdr:nvSpPr>
        <xdr:cNvPr id="54" name="AutoShape 35"/>
        <xdr:cNvSpPr>
          <a:spLocks noChangeArrowheads="1"/>
        </xdr:cNvSpPr>
      </xdr:nvSpPr>
      <xdr:spPr bwMode="auto">
        <a:xfrm>
          <a:off x="13581062" y="15017750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15</xdr:col>
      <xdr:colOff>222250</xdr:colOff>
      <xdr:row>43</xdr:row>
      <xdr:rowOff>198438</xdr:rowOff>
    </xdr:from>
    <xdr:to>
      <xdr:col>15</xdr:col>
      <xdr:colOff>450850</xdr:colOff>
      <xdr:row>43</xdr:row>
      <xdr:rowOff>427038</xdr:rowOff>
    </xdr:to>
    <xdr:sp macro="" textlink="">
      <xdr:nvSpPr>
        <xdr:cNvPr id="55" name="AutoShape 35"/>
        <xdr:cNvSpPr>
          <a:spLocks noChangeArrowheads="1"/>
        </xdr:cNvSpPr>
      </xdr:nvSpPr>
      <xdr:spPr bwMode="auto">
        <a:xfrm>
          <a:off x="13589000" y="14136688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15</xdr:col>
      <xdr:colOff>198437</xdr:colOff>
      <xdr:row>39</xdr:row>
      <xdr:rowOff>158750</xdr:rowOff>
    </xdr:from>
    <xdr:to>
      <xdr:col>15</xdr:col>
      <xdr:colOff>427037</xdr:colOff>
      <xdr:row>39</xdr:row>
      <xdr:rowOff>387350</xdr:rowOff>
    </xdr:to>
    <xdr:sp macro="" textlink="">
      <xdr:nvSpPr>
        <xdr:cNvPr id="56" name="AutoShape 35"/>
        <xdr:cNvSpPr>
          <a:spLocks noChangeArrowheads="1"/>
        </xdr:cNvSpPr>
      </xdr:nvSpPr>
      <xdr:spPr bwMode="auto">
        <a:xfrm>
          <a:off x="13565187" y="11739563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15</xdr:col>
      <xdr:colOff>230188</xdr:colOff>
      <xdr:row>30</xdr:row>
      <xdr:rowOff>174625</xdr:rowOff>
    </xdr:from>
    <xdr:to>
      <xdr:col>15</xdr:col>
      <xdr:colOff>458788</xdr:colOff>
      <xdr:row>30</xdr:row>
      <xdr:rowOff>403225</xdr:rowOff>
    </xdr:to>
    <xdr:sp macro="" textlink="">
      <xdr:nvSpPr>
        <xdr:cNvPr id="57" name="AutoShape 35"/>
        <xdr:cNvSpPr>
          <a:spLocks noChangeArrowheads="1"/>
        </xdr:cNvSpPr>
      </xdr:nvSpPr>
      <xdr:spPr bwMode="auto">
        <a:xfrm>
          <a:off x="13596938" y="7580313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zoomScale="120" zoomScaleNormal="120" workbookViewId="0">
      <selection activeCell="C14" sqref="C14"/>
    </sheetView>
  </sheetViews>
  <sheetFormatPr defaultRowHeight="15" x14ac:dyDescent="0.25"/>
  <cols>
    <col min="2" max="2" width="30.7109375" customWidth="1"/>
  </cols>
  <sheetData>
    <row r="1" spans="1:2" ht="33.75" x14ac:dyDescent="0.5">
      <c r="A1" s="2" t="s">
        <v>0</v>
      </c>
    </row>
    <row r="2" spans="1:2" ht="18.75" x14ac:dyDescent="0.3">
      <c r="A2" s="3" t="s">
        <v>38</v>
      </c>
    </row>
    <row r="4" spans="1:2" x14ac:dyDescent="0.25">
      <c r="A4" s="4" t="s">
        <v>1</v>
      </c>
      <c r="B4" s="5" t="s">
        <v>41</v>
      </c>
    </row>
    <row r="5" spans="1:2" x14ac:dyDescent="0.25">
      <c r="A5" s="4" t="s">
        <v>2</v>
      </c>
      <c r="B5" s="8">
        <v>42430</v>
      </c>
    </row>
    <row r="6" spans="1:2" ht="45" x14ac:dyDescent="0.25">
      <c r="A6" s="4" t="s">
        <v>3</v>
      </c>
      <c r="B6" s="5" t="s">
        <v>4</v>
      </c>
    </row>
  </sheetData>
  <pageMargins left="0.7" right="0.7" top="0.75" bottom="0.75" header="0.3" footer="0.3"/>
  <pageSetup orientation="portrait" verticalDpi="1200" r:id="rId1"/>
  <drawing r:id="rId2"/>
  <picture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9"/>
  <sheetViews>
    <sheetView tabSelected="1" topLeftCell="C34" zoomScale="120" zoomScaleNormal="120" zoomScaleSheetLayoutView="50" workbookViewId="0">
      <selection activeCell="K35" sqref="K35"/>
    </sheetView>
  </sheetViews>
  <sheetFormatPr defaultRowHeight="15" x14ac:dyDescent="0.25"/>
  <cols>
    <col min="1" max="1" width="7.7109375" customWidth="1"/>
    <col min="2" max="2" width="24" customWidth="1"/>
    <col min="3" max="15" width="13" customWidth="1"/>
  </cols>
  <sheetData>
    <row r="1" spans="1:6" ht="33.75" x14ac:dyDescent="0.5">
      <c r="A1" s="2" t="s">
        <v>0</v>
      </c>
    </row>
    <row r="2" spans="1:6" ht="18.75" x14ac:dyDescent="0.3">
      <c r="A2" s="3" t="s">
        <v>38</v>
      </c>
    </row>
    <row r="4" spans="1:6" ht="23.25" x14ac:dyDescent="0.35">
      <c r="B4" s="35" t="s">
        <v>5</v>
      </c>
    </row>
    <row r="5" spans="1:6" x14ac:dyDescent="0.25">
      <c r="B5" s="36" t="s">
        <v>37</v>
      </c>
      <c r="C5" s="37">
        <v>2015</v>
      </c>
      <c r="D5" s="37">
        <v>2014</v>
      </c>
      <c r="E5" s="37" t="s">
        <v>6</v>
      </c>
      <c r="F5" s="37" t="s">
        <v>7</v>
      </c>
    </row>
    <row r="6" spans="1:6" x14ac:dyDescent="0.25">
      <c r="B6" s="11" t="s">
        <v>8</v>
      </c>
      <c r="C6" s="12">
        <f>SUM(C27:N46)</f>
        <v>9514000</v>
      </c>
      <c r="D6" s="12">
        <v>8424000</v>
      </c>
      <c r="E6" s="12">
        <f>C6-D6</f>
        <v>1090000</v>
      </c>
      <c r="F6" s="13">
        <f>(C6-D6)/D6</f>
        <v>0.12939221272554605</v>
      </c>
    </row>
    <row r="7" spans="1:6" x14ac:dyDescent="0.25">
      <c r="B7" s="9" t="s">
        <v>9</v>
      </c>
      <c r="C7" s="6">
        <v>3374000</v>
      </c>
      <c r="D7" s="6">
        <v>2784000</v>
      </c>
      <c r="E7" s="6">
        <f t="shared" ref="E7:E9" si="0">C7-D7</f>
        <v>590000</v>
      </c>
      <c r="F7" s="7">
        <f t="shared" ref="F7:F9" si="1">(C7-D7)/D7</f>
        <v>0.21192528735632185</v>
      </c>
    </row>
    <row r="8" spans="1:6" x14ac:dyDescent="0.25">
      <c r="B8" s="9" t="s">
        <v>12</v>
      </c>
      <c r="C8" s="6">
        <v>5032000</v>
      </c>
      <c r="D8" s="6">
        <v>4376000</v>
      </c>
      <c r="E8" s="6">
        <f t="shared" si="0"/>
        <v>656000</v>
      </c>
      <c r="F8" s="7">
        <f t="shared" si="1"/>
        <v>0.14990859232175502</v>
      </c>
    </row>
    <row r="9" spans="1:6" x14ac:dyDescent="0.25">
      <c r="B9" s="14" t="s">
        <v>13</v>
      </c>
      <c r="C9" s="15">
        <f>C6-(C7+C8)</f>
        <v>1108000</v>
      </c>
      <c r="D9" s="15">
        <f>D6-(D7+D8)</f>
        <v>1264000</v>
      </c>
      <c r="E9" s="15">
        <f t="shared" si="0"/>
        <v>-156000</v>
      </c>
      <c r="F9" s="16">
        <f t="shared" si="1"/>
        <v>-0.12341772151898735</v>
      </c>
    </row>
    <row r="10" spans="1:6" x14ac:dyDescent="0.25">
      <c r="B10" s="1"/>
      <c r="C10" s="1"/>
      <c r="D10" s="1"/>
      <c r="E10" s="1"/>
      <c r="F10" s="1"/>
    </row>
    <row r="11" spans="1:6" x14ac:dyDescent="0.25">
      <c r="B11" s="14" t="s">
        <v>10</v>
      </c>
      <c r="C11" s="15">
        <v>1344000</v>
      </c>
      <c r="D11" s="15">
        <v>1104000</v>
      </c>
      <c r="E11" s="15">
        <f t="shared" ref="E11:E12" si="2">C11-D11</f>
        <v>240000</v>
      </c>
      <c r="F11" s="16">
        <f t="shared" ref="F11:F12" si="3">(C11-D11)/D11</f>
        <v>0.21739130434782608</v>
      </c>
    </row>
    <row r="12" spans="1:6" x14ac:dyDescent="0.25">
      <c r="B12" s="10" t="s">
        <v>11</v>
      </c>
      <c r="C12" s="17">
        <v>155400</v>
      </c>
      <c r="D12" s="17">
        <v>129600</v>
      </c>
      <c r="E12" s="17">
        <f t="shared" si="2"/>
        <v>25800</v>
      </c>
      <c r="F12" s="18">
        <f t="shared" si="3"/>
        <v>0.19907407407407407</v>
      </c>
    </row>
    <row r="13" spans="1:6" x14ac:dyDescent="0.25">
      <c r="B13" s="1"/>
      <c r="C13" s="1"/>
      <c r="D13" s="1"/>
      <c r="E13" s="1"/>
      <c r="F13" s="1"/>
    </row>
    <row r="14" spans="1:6" ht="23.25" x14ac:dyDescent="0.35">
      <c r="B14" s="35" t="s">
        <v>14</v>
      </c>
    </row>
    <row r="15" spans="1:6" x14ac:dyDescent="0.25">
      <c r="B15" s="36" t="s">
        <v>37</v>
      </c>
      <c r="C15" s="37">
        <v>2015</v>
      </c>
      <c r="D15" s="37">
        <v>2014</v>
      </c>
      <c r="E15" s="37" t="s">
        <v>6</v>
      </c>
      <c r="F15" s="37" t="s">
        <v>7</v>
      </c>
    </row>
    <row r="16" spans="1:6" x14ac:dyDescent="0.25">
      <c r="B16" s="11" t="s">
        <v>8</v>
      </c>
      <c r="C16" s="12">
        <f>C6/C23</f>
        <v>475700</v>
      </c>
      <c r="D16" s="12">
        <f>D6/D23</f>
        <v>526500</v>
      </c>
      <c r="E16" s="12">
        <f t="shared" ref="E16:E19" si="4">C16-D16</f>
        <v>-50800</v>
      </c>
      <c r="F16" s="13">
        <f t="shared" ref="F16:F19" si="5">(C16-D16)/D16</f>
        <v>-9.6486229819563146E-2</v>
      </c>
    </row>
    <row r="17" spans="1:16" x14ac:dyDescent="0.25">
      <c r="B17" s="9" t="s">
        <v>9</v>
      </c>
      <c r="C17" s="6">
        <f>C7/C23</f>
        <v>168700</v>
      </c>
      <c r="D17" s="6">
        <f>D7/D23</f>
        <v>174000</v>
      </c>
      <c r="E17" s="6">
        <f t="shared" si="4"/>
        <v>-5300</v>
      </c>
      <c r="F17" s="7">
        <f t="shared" si="5"/>
        <v>-3.0459770114942528E-2</v>
      </c>
    </row>
    <row r="18" spans="1:16" x14ac:dyDescent="0.25">
      <c r="B18" s="9" t="s">
        <v>12</v>
      </c>
      <c r="C18" s="6">
        <f>C8/C23</f>
        <v>251600</v>
      </c>
      <c r="D18" s="6">
        <f>D8/D23</f>
        <v>273500</v>
      </c>
      <c r="E18" s="6">
        <f t="shared" si="4"/>
        <v>-21900</v>
      </c>
      <c r="F18" s="7">
        <f t="shared" si="5"/>
        <v>-8.0073126142595971E-2</v>
      </c>
    </row>
    <row r="19" spans="1:16" x14ac:dyDescent="0.25">
      <c r="B19" s="14" t="s">
        <v>13</v>
      </c>
      <c r="C19" s="15">
        <f>C9/C23</f>
        <v>55400</v>
      </c>
      <c r="D19" s="15">
        <f>D9/D23</f>
        <v>79000</v>
      </c>
      <c r="E19" s="15">
        <f t="shared" si="4"/>
        <v>-23600</v>
      </c>
      <c r="F19" s="16">
        <f t="shared" si="5"/>
        <v>-0.29873417721518986</v>
      </c>
    </row>
    <row r="20" spans="1:16" x14ac:dyDescent="0.25">
      <c r="B20" s="1"/>
      <c r="C20" s="1"/>
      <c r="D20" s="1"/>
      <c r="E20" s="1"/>
      <c r="F20" s="1"/>
    </row>
    <row r="21" spans="1:16" x14ac:dyDescent="0.25">
      <c r="B21" s="14" t="s">
        <v>10</v>
      </c>
      <c r="C21" s="15">
        <f>C11/C23</f>
        <v>67200</v>
      </c>
      <c r="D21" s="15">
        <f>D11/D23</f>
        <v>69000</v>
      </c>
      <c r="E21" s="15">
        <f t="shared" ref="E21:E23" si="6">C21-D21</f>
        <v>-1800</v>
      </c>
      <c r="F21" s="16">
        <f t="shared" ref="F21:F23" si="7">(C21-D21)/D21</f>
        <v>-2.6086956521739129E-2</v>
      </c>
    </row>
    <row r="22" spans="1:16" x14ac:dyDescent="0.25">
      <c r="B22" s="10" t="s">
        <v>11</v>
      </c>
      <c r="C22" s="17">
        <f>C12/C23</f>
        <v>7770</v>
      </c>
      <c r="D22" s="17">
        <f>D12/D23</f>
        <v>8100</v>
      </c>
      <c r="E22" s="17">
        <f t="shared" si="6"/>
        <v>-330</v>
      </c>
      <c r="F22" s="18">
        <f t="shared" si="7"/>
        <v>-4.0740740740740744E-2</v>
      </c>
    </row>
    <row r="23" spans="1:16" x14ac:dyDescent="0.25">
      <c r="B23" s="1" t="s">
        <v>15</v>
      </c>
      <c r="C23" s="6">
        <v>20</v>
      </c>
      <c r="D23" s="6">
        <v>16</v>
      </c>
      <c r="E23" s="6">
        <f t="shared" si="6"/>
        <v>4</v>
      </c>
      <c r="F23" s="7">
        <f t="shared" si="7"/>
        <v>0.25</v>
      </c>
    </row>
    <row r="25" spans="1:16" ht="23.25" x14ac:dyDescent="0.35">
      <c r="A25" s="35" t="s">
        <v>16</v>
      </c>
    </row>
    <row r="26" spans="1:16" ht="15.75" thickBot="1" x14ac:dyDescent="0.3">
      <c r="A26" s="38" t="s">
        <v>17</v>
      </c>
      <c r="B26" s="38" t="s">
        <v>18</v>
      </c>
      <c r="C26" s="39" t="s">
        <v>19</v>
      </c>
      <c r="D26" s="39" t="s">
        <v>20</v>
      </c>
      <c r="E26" s="39" t="s">
        <v>21</v>
      </c>
      <c r="F26" s="39" t="s">
        <v>22</v>
      </c>
      <c r="G26" s="39" t="s">
        <v>23</v>
      </c>
      <c r="H26" s="39" t="s">
        <v>24</v>
      </c>
      <c r="I26" s="39" t="s">
        <v>25</v>
      </c>
      <c r="J26" s="39" t="s">
        <v>26</v>
      </c>
      <c r="K26" s="39" t="s">
        <v>27</v>
      </c>
      <c r="L26" s="39" t="s">
        <v>28</v>
      </c>
      <c r="M26" s="39" t="s">
        <v>29</v>
      </c>
      <c r="N26" s="39" t="s">
        <v>30</v>
      </c>
      <c r="O26" s="39" t="s">
        <v>39</v>
      </c>
      <c r="P26" s="40" t="s">
        <v>40</v>
      </c>
    </row>
    <row r="27" spans="1:16" ht="36.75" thickTop="1" x14ac:dyDescent="0.25">
      <c r="A27" s="43" t="s">
        <v>31</v>
      </c>
      <c r="B27" s="22" t="s">
        <v>50</v>
      </c>
      <c r="C27" s="23">
        <v>26000</v>
      </c>
      <c r="D27" s="23">
        <v>24000</v>
      </c>
      <c r="E27" s="23">
        <v>27000</v>
      </c>
      <c r="F27" s="23">
        <v>28000</v>
      </c>
      <c r="G27" s="23">
        <v>29000</v>
      </c>
      <c r="H27" s="23">
        <v>32000</v>
      </c>
      <c r="I27" s="23">
        <v>33000</v>
      </c>
      <c r="J27" s="23">
        <v>34000</v>
      </c>
      <c r="K27" s="23">
        <v>30000</v>
      </c>
      <c r="L27" s="23">
        <v>32000</v>
      </c>
      <c r="M27" s="23">
        <v>30000</v>
      </c>
      <c r="N27" s="23">
        <v>30000</v>
      </c>
      <c r="O27" s="24">
        <f>SUM(C27:N27)</f>
        <v>355000</v>
      </c>
      <c r="P27" s="33">
        <f>AVERAGE(C27:N27)</f>
        <v>29583.333333333332</v>
      </c>
    </row>
    <row r="28" spans="1:16" ht="36" x14ac:dyDescent="0.25">
      <c r="A28" s="44"/>
      <c r="B28" s="20" t="s">
        <v>45</v>
      </c>
      <c r="C28" s="19">
        <v>45000</v>
      </c>
      <c r="D28" s="19">
        <v>45000</v>
      </c>
      <c r="E28" s="19">
        <v>52000</v>
      </c>
      <c r="F28" s="19">
        <v>51000</v>
      </c>
      <c r="G28" s="19">
        <v>54000</v>
      </c>
      <c r="H28" s="19">
        <v>56000</v>
      </c>
      <c r="I28" s="19">
        <v>56000</v>
      </c>
      <c r="J28" s="19">
        <v>59000</v>
      </c>
      <c r="K28" s="19">
        <v>54000</v>
      </c>
      <c r="L28" s="19">
        <v>55000</v>
      </c>
      <c r="M28" s="19">
        <v>51000</v>
      </c>
      <c r="N28" s="19">
        <v>56000</v>
      </c>
      <c r="O28" s="25">
        <f t="shared" ref="O28:O46" si="8">SUM(C28:N28)</f>
        <v>634000</v>
      </c>
      <c r="P28" s="33">
        <f>AVERAGE(C28:N28)</f>
        <v>52833.333333333336</v>
      </c>
    </row>
    <row r="29" spans="1:16" ht="36" x14ac:dyDescent="0.25">
      <c r="A29" s="44"/>
      <c r="B29" s="20" t="s">
        <v>47</v>
      </c>
      <c r="C29" s="19">
        <v>19000</v>
      </c>
      <c r="D29" s="19">
        <v>21000</v>
      </c>
      <c r="E29" s="19">
        <v>23000</v>
      </c>
      <c r="F29" s="19">
        <v>25000</v>
      </c>
      <c r="G29" s="19">
        <v>26000</v>
      </c>
      <c r="H29" s="19">
        <v>26000</v>
      </c>
      <c r="I29" s="19">
        <v>28000</v>
      </c>
      <c r="J29" s="19">
        <v>26000</v>
      </c>
      <c r="K29" s="19">
        <v>25000</v>
      </c>
      <c r="L29" s="19">
        <v>26000</v>
      </c>
      <c r="M29" s="19">
        <v>25000</v>
      </c>
      <c r="N29" s="19">
        <v>25000</v>
      </c>
      <c r="O29" s="25">
        <f t="shared" si="8"/>
        <v>295000</v>
      </c>
      <c r="P29" s="33">
        <f t="shared" ref="P29:P47" si="9">AVERAGE(C29:N29)</f>
        <v>24583.333333333332</v>
      </c>
    </row>
    <row r="30" spans="1:16" ht="36" x14ac:dyDescent="0.25">
      <c r="A30" s="44"/>
      <c r="B30" s="20" t="s">
        <v>42</v>
      </c>
      <c r="C30" s="19">
        <v>26000</v>
      </c>
      <c r="D30" s="19">
        <v>27000</v>
      </c>
      <c r="E30" s="19">
        <v>30000</v>
      </c>
      <c r="F30" s="19">
        <v>29000</v>
      </c>
      <c r="G30" s="19">
        <v>34000</v>
      </c>
      <c r="H30" s="19">
        <v>31000</v>
      </c>
      <c r="I30" s="19">
        <v>34000</v>
      </c>
      <c r="J30" s="19">
        <v>36000</v>
      </c>
      <c r="K30" s="19">
        <v>31000</v>
      </c>
      <c r="L30" s="19">
        <v>31000</v>
      </c>
      <c r="M30" s="19">
        <v>31000</v>
      </c>
      <c r="N30" s="19">
        <v>35000</v>
      </c>
      <c r="O30" s="25">
        <f t="shared" si="8"/>
        <v>375000</v>
      </c>
      <c r="P30" s="33">
        <f t="shared" si="9"/>
        <v>31250</v>
      </c>
    </row>
    <row r="31" spans="1:16" ht="36" x14ac:dyDescent="0.25">
      <c r="A31" s="44"/>
      <c r="B31" s="20" t="s">
        <v>51</v>
      </c>
      <c r="C31" s="19">
        <v>45000</v>
      </c>
      <c r="D31" s="19">
        <v>41000</v>
      </c>
      <c r="E31" s="19">
        <v>49000</v>
      </c>
      <c r="F31" s="19">
        <v>51000</v>
      </c>
      <c r="G31" s="19">
        <v>53000</v>
      </c>
      <c r="H31" s="19">
        <v>54000</v>
      </c>
      <c r="I31" s="19">
        <v>54000</v>
      </c>
      <c r="J31" s="19">
        <v>58000</v>
      </c>
      <c r="K31" s="19">
        <v>54000</v>
      </c>
      <c r="L31" s="19">
        <v>55000</v>
      </c>
      <c r="M31" s="19">
        <v>51000</v>
      </c>
      <c r="N31" s="19">
        <v>52000</v>
      </c>
      <c r="O31" s="25">
        <f t="shared" si="8"/>
        <v>617000</v>
      </c>
      <c r="P31" s="33">
        <f t="shared" si="9"/>
        <v>51416.666666666664</v>
      </c>
    </row>
    <row r="32" spans="1:16" ht="36" x14ac:dyDescent="0.25">
      <c r="A32" s="44"/>
      <c r="B32" s="20" t="s">
        <v>60</v>
      </c>
      <c r="C32" s="19">
        <v>41000</v>
      </c>
      <c r="D32" s="19">
        <v>39000</v>
      </c>
      <c r="E32" s="19">
        <v>46000</v>
      </c>
      <c r="F32" s="19">
        <v>47000</v>
      </c>
      <c r="G32" s="19">
        <v>47000</v>
      </c>
      <c r="H32" s="19">
        <v>51000</v>
      </c>
      <c r="I32" s="19">
        <v>52000</v>
      </c>
      <c r="J32" s="19">
        <v>54000</v>
      </c>
      <c r="K32" s="19">
        <v>50000</v>
      </c>
      <c r="L32" s="19">
        <v>49000</v>
      </c>
      <c r="M32" s="19">
        <v>46000</v>
      </c>
      <c r="N32" s="19">
        <v>50000</v>
      </c>
      <c r="O32" s="25">
        <f t="shared" si="8"/>
        <v>572000</v>
      </c>
      <c r="P32" s="33">
        <f t="shared" si="9"/>
        <v>47666.666666666664</v>
      </c>
    </row>
    <row r="33" spans="1:16" ht="36.75" thickBot="1" x14ac:dyDescent="0.3">
      <c r="A33" s="45"/>
      <c r="B33" s="26" t="s">
        <v>52</v>
      </c>
      <c r="C33" s="27">
        <v>24000</v>
      </c>
      <c r="D33" s="27">
        <v>22000</v>
      </c>
      <c r="E33" s="27">
        <v>25000</v>
      </c>
      <c r="F33" s="27">
        <v>27000</v>
      </c>
      <c r="G33" s="27">
        <v>28000</v>
      </c>
      <c r="H33" s="27">
        <v>29000</v>
      </c>
      <c r="I33" s="27">
        <v>32000</v>
      </c>
      <c r="J33" s="27">
        <v>30000</v>
      </c>
      <c r="K33" s="27">
        <v>30000</v>
      </c>
      <c r="L33" s="27">
        <v>28000</v>
      </c>
      <c r="M33" s="27">
        <v>27000</v>
      </c>
      <c r="N33" s="27">
        <v>30000</v>
      </c>
      <c r="O33" s="28">
        <f t="shared" si="8"/>
        <v>332000</v>
      </c>
      <c r="P33" s="33">
        <f t="shared" si="9"/>
        <v>27666.666666666668</v>
      </c>
    </row>
    <row r="34" spans="1:16" ht="36.75" thickTop="1" x14ac:dyDescent="0.25">
      <c r="A34" s="43" t="s">
        <v>32</v>
      </c>
      <c r="B34" s="22" t="s">
        <v>43</v>
      </c>
      <c r="C34" s="23">
        <v>34000</v>
      </c>
      <c r="D34" s="23">
        <v>34000</v>
      </c>
      <c r="E34" s="23">
        <v>38000</v>
      </c>
      <c r="F34" s="23">
        <v>39000</v>
      </c>
      <c r="G34" s="23">
        <v>42000</v>
      </c>
      <c r="H34" s="23">
        <v>42000</v>
      </c>
      <c r="I34" s="23">
        <v>43000</v>
      </c>
      <c r="J34" s="23">
        <v>44000</v>
      </c>
      <c r="K34" s="23">
        <v>42000</v>
      </c>
      <c r="L34" s="23">
        <v>43000</v>
      </c>
      <c r="M34" s="23">
        <v>40000</v>
      </c>
      <c r="N34" s="23">
        <v>43000</v>
      </c>
      <c r="O34" s="24">
        <f t="shared" si="8"/>
        <v>484000</v>
      </c>
      <c r="P34" s="33">
        <f t="shared" si="9"/>
        <v>40333.333333333336</v>
      </c>
    </row>
    <row r="35" spans="1:16" ht="36" x14ac:dyDescent="0.25">
      <c r="A35" s="44"/>
      <c r="B35" s="20" t="s">
        <v>53</v>
      </c>
      <c r="C35" s="19">
        <v>31000</v>
      </c>
      <c r="D35" s="19">
        <v>30000</v>
      </c>
      <c r="E35" s="19">
        <v>33000</v>
      </c>
      <c r="F35" s="19">
        <v>33000</v>
      </c>
      <c r="G35" s="19">
        <v>36000</v>
      </c>
      <c r="H35" s="19">
        <v>35000</v>
      </c>
      <c r="I35" s="19">
        <v>36000</v>
      </c>
      <c r="J35" s="19">
        <v>38000</v>
      </c>
      <c r="K35" s="19">
        <v>35000</v>
      </c>
      <c r="L35" s="19">
        <v>38000</v>
      </c>
      <c r="M35" s="19">
        <v>32000</v>
      </c>
      <c r="N35" s="19">
        <v>37000</v>
      </c>
      <c r="O35" s="25">
        <f t="shared" si="8"/>
        <v>414000</v>
      </c>
      <c r="P35" s="33">
        <f t="shared" si="9"/>
        <v>34500</v>
      </c>
    </row>
    <row r="36" spans="1:16" ht="36.75" thickBot="1" x14ac:dyDescent="0.3">
      <c r="A36" s="45"/>
      <c r="B36" s="26" t="s">
        <v>44</v>
      </c>
      <c r="C36" s="27">
        <v>23000</v>
      </c>
      <c r="D36" s="27">
        <v>20000</v>
      </c>
      <c r="E36" s="27">
        <v>25000</v>
      </c>
      <c r="F36" s="27">
        <v>28000</v>
      </c>
      <c r="G36" s="27">
        <v>28000</v>
      </c>
      <c r="H36" s="27">
        <v>26000</v>
      </c>
      <c r="I36" s="27">
        <v>30000</v>
      </c>
      <c r="J36" s="27">
        <v>28000</v>
      </c>
      <c r="K36" s="27">
        <v>26000</v>
      </c>
      <c r="L36" s="27">
        <v>26000</v>
      </c>
      <c r="M36" s="27">
        <v>26000</v>
      </c>
      <c r="N36" s="27">
        <v>26000</v>
      </c>
      <c r="O36" s="28">
        <f t="shared" si="8"/>
        <v>312000</v>
      </c>
      <c r="P36" s="33">
        <f t="shared" si="9"/>
        <v>26000</v>
      </c>
    </row>
    <row r="37" spans="1:16" ht="36.75" thickTop="1" x14ac:dyDescent="0.25">
      <c r="A37" s="43" t="s">
        <v>33</v>
      </c>
      <c r="B37" s="22" t="s">
        <v>54</v>
      </c>
      <c r="C37" s="23">
        <v>44000</v>
      </c>
      <c r="D37" s="23">
        <v>43000</v>
      </c>
      <c r="E37" s="23">
        <v>48000</v>
      </c>
      <c r="F37" s="23">
        <v>50000</v>
      </c>
      <c r="G37" s="23">
        <v>51000</v>
      </c>
      <c r="H37" s="23">
        <v>54000</v>
      </c>
      <c r="I37" s="23">
        <v>54000</v>
      </c>
      <c r="J37" s="23">
        <v>55000</v>
      </c>
      <c r="K37" s="23">
        <v>54000</v>
      </c>
      <c r="L37" s="23">
        <v>52000</v>
      </c>
      <c r="M37" s="23">
        <v>51000</v>
      </c>
      <c r="N37" s="23">
        <v>54000</v>
      </c>
      <c r="O37" s="24">
        <f t="shared" si="8"/>
        <v>610000</v>
      </c>
      <c r="P37" s="33">
        <f t="shared" si="9"/>
        <v>50833.333333333336</v>
      </c>
    </row>
    <row r="38" spans="1:16" ht="36" x14ac:dyDescent="0.25">
      <c r="A38" s="44"/>
      <c r="B38" s="20" t="s">
        <v>55</v>
      </c>
      <c r="C38" s="19">
        <v>29000</v>
      </c>
      <c r="D38" s="19">
        <v>26000</v>
      </c>
      <c r="E38" s="19">
        <v>30000</v>
      </c>
      <c r="F38" s="19">
        <v>31000</v>
      </c>
      <c r="G38" s="19">
        <v>35000</v>
      </c>
      <c r="H38" s="19">
        <v>34000</v>
      </c>
      <c r="I38" s="19">
        <v>37000</v>
      </c>
      <c r="J38" s="19">
        <v>37000</v>
      </c>
      <c r="K38" s="19">
        <v>34000</v>
      </c>
      <c r="L38" s="19">
        <v>34000</v>
      </c>
      <c r="M38" s="19">
        <v>34000</v>
      </c>
      <c r="N38" s="19">
        <v>34000</v>
      </c>
      <c r="O38" s="25">
        <f t="shared" si="8"/>
        <v>395000</v>
      </c>
      <c r="P38" s="33">
        <f t="shared" si="9"/>
        <v>32916.666666666664</v>
      </c>
    </row>
    <row r="39" spans="1:16" ht="36" x14ac:dyDescent="0.25">
      <c r="A39" s="44"/>
      <c r="B39" s="20" t="s">
        <v>56</v>
      </c>
      <c r="C39" s="19">
        <v>20000</v>
      </c>
      <c r="D39" s="19">
        <v>21000</v>
      </c>
      <c r="E39" s="19">
        <v>24000</v>
      </c>
      <c r="F39" s="19">
        <v>25000</v>
      </c>
      <c r="G39" s="19">
        <v>28000</v>
      </c>
      <c r="H39" s="19">
        <v>27000</v>
      </c>
      <c r="I39" s="19">
        <v>27000</v>
      </c>
      <c r="J39" s="19">
        <v>29000</v>
      </c>
      <c r="K39" s="19">
        <v>24000</v>
      </c>
      <c r="L39" s="19">
        <v>26000</v>
      </c>
      <c r="M39" s="19">
        <v>24000</v>
      </c>
      <c r="N39" s="19">
        <v>27000</v>
      </c>
      <c r="O39" s="25">
        <f t="shared" si="8"/>
        <v>302000</v>
      </c>
      <c r="P39" s="33">
        <f t="shared" si="9"/>
        <v>25166.666666666668</v>
      </c>
    </row>
    <row r="40" spans="1:16" ht="36.75" thickBot="1" x14ac:dyDescent="0.3">
      <c r="A40" s="45"/>
      <c r="B40" s="26" t="s">
        <v>46</v>
      </c>
      <c r="C40" s="27">
        <v>46000</v>
      </c>
      <c r="D40" s="27">
        <v>43000</v>
      </c>
      <c r="E40" s="27">
        <v>52000</v>
      </c>
      <c r="F40" s="27">
        <v>51000</v>
      </c>
      <c r="G40" s="27">
        <v>54000</v>
      </c>
      <c r="H40" s="27">
        <v>54000</v>
      </c>
      <c r="I40" s="27">
        <v>58000</v>
      </c>
      <c r="J40" s="27">
        <v>58000</v>
      </c>
      <c r="K40" s="27">
        <v>55000</v>
      </c>
      <c r="L40" s="27">
        <v>54000</v>
      </c>
      <c r="M40" s="27">
        <v>50000</v>
      </c>
      <c r="N40" s="27">
        <v>53000</v>
      </c>
      <c r="O40" s="28">
        <f t="shared" si="8"/>
        <v>628000</v>
      </c>
      <c r="P40" s="33">
        <f t="shared" si="9"/>
        <v>52333.333333333336</v>
      </c>
    </row>
    <row r="41" spans="1:16" ht="75" customHeight="1" thickTop="1" thickBot="1" x14ac:dyDescent="0.3">
      <c r="A41" s="41" t="s">
        <v>34</v>
      </c>
      <c r="B41" s="29" t="s">
        <v>48</v>
      </c>
      <c r="C41" s="30">
        <v>38000</v>
      </c>
      <c r="D41" s="30">
        <v>35000</v>
      </c>
      <c r="E41" s="30">
        <v>43000</v>
      </c>
      <c r="F41" s="30">
        <v>42000</v>
      </c>
      <c r="G41" s="30">
        <v>44000</v>
      </c>
      <c r="H41" s="30">
        <v>44000</v>
      </c>
      <c r="I41" s="30">
        <v>47000</v>
      </c>
      <c r="J41" s="30">
        <v>48000</v>
      </c>
      <c r="K41" s="30">
        <v>47000</v>
      </c>
      <c r="L41" s="30">
        <v>48000</v>
      </c>
      <c r="M41" s="30">
        <v>44000</v>
      </c>
      <c r="N41" s="30">
        <v>46000</v>
      </c>
      <c r="O41" s="31">
        <f t="shared" si="8"/>
        <v>526000</v>
      </c>
      <c r="P41" s="33">
        <f t="shared" si="9"/>
        <v>43833.333333333336</v>
      </c>
    </row>
    <row r="42" spans="1:16" ht="36.75" thickTop="1" x14ac:dyDescent="0.25">
      <c r="A42" s="43" t="s">
        <v>35</v>
      </c>
      <c r="B42" s="22" t="s">
        <v>57</v>
      </c>
      <c r="C42" s="23">
        <v>27000</v>
      </c>
      <c r="D42" s="23">
        <v>28000</v>
      </c>
      <c r="E42" s="23">
        <v>31000</v>
      </c>
      <c r="F42" s="23">
        <v>33000</v>
      </c>
      <c r="G42" s="23">
        <v>32000</v>
      </c>
      <c r="H42" s="23">
        <v>37000</v>
      </c>
      <c r="I42" s="23">
        <v>37000</v>
      </c>
      <c r="J42" s="23">
        <v>38000</v>
      </c>
      <c r="K42" s="23">
        <v>35000</v>
      </c>
      <c r="L42" s="23">
        <v>33000</v>
      </c>
      <c r="M42" s="23">
        <v>35000</v>
      </c>
      <c r="N42" s="23">
        <v>33000</v>
      </c>
      <c r="O42" s="24">
        <f t="shared" si="8"/>
        <v>399000</v>
      </c>
      <c r="P42" s="33">
        <f t="shared" si="9"/>
        <v>33250</v>
      </c>
    </row>
    <row r="43" spans="1:16" ht="36.75" thickBot="1" x14ac:dyDescent="0.3">
      <c r="A43" s="45"/>
      <c r="B43" s="26" t="s">
        <v>61</v>
      </c>
      <c r="C43" s="27">
        <v>38000</v>
      </c>
      <c r="D43" s="27">
        <v>39000</v>
      </c>
      <c r="E43" s="27">
        <v>45000</v>
      </c>
      <c r="F43" s="27">
        <v>47000</v>
      </c>
      <c r="G43" s="27">
        <v>46000</v>
      </c>
      <c r="H43" s="27">
        <v>49000</v>
      </c>
      <c r="I43" s="27">
        <v>51000</v>
      </c>
      <c r="J43" s="27">
        <v>49000</v>
      </c>
      <c r="K43" s="27">
        <v>47000</v>
      </c>
      <c r="L43" s="27">
        <v>49000</v>
      </c>
      <c r="M43" s="27">
        <v>47000</v>
      </c>
      <c r="N43" s="27">
        <v>48000</v>
      </c>
      <c r="O43" s="28">
        <f t="shared" si="8"/>
        <v>555000</v>
      </c>
      <c r="P43" s="33">
        <f t="shared" si="9"/>
        <v>46250</v>
      </c>
    </row>
    <row r="44" spans="1:16" ht="36.75" thickTop="1" x14ac:dyDescent="0.25">
      <c r="A44" s="43" t="s">
        <v>36</v>
      </c>
      <c r="B44" s="22" t="s">
        <v>58</v>
      </c>
      <c r="C44" s="23">
        <v>46000</v>
      </c>
      <c r="D44" s="23">
        <v>45000</v>
      </c>
      <c r="E44" s="23">
        <v>49000</v>
      </c>
      <c r="F44" s="23">
        <v>53000</v>
      </c>
      <c r="G44" s="23">
        <v>55000</v>
      </c>
      <c r="H44" s="23">
        <v>56000</v>
      </c>
      <c r="I44" s="23">
        <v>56000</v>
      </c>
      <c r="J44" s="23">
        <v>59000</v>
      </c>
      <c r="K44" s="23">
        <v>54000</v>
      </c>
      <c r="L44" s="23">
        <v>55000</v>
      </c>
      <c r="M44" s="23">
        <v>51000</v>
      </c>
      <c r="N44" s="23">
        <v>53000</v>
      </c>
      <c r="O44" s="24">
        <f t="shared" si="8"/>
        <v>632000</v>
      </c>
      <c r="P44" s="33">
        <f t="shared" si="9"/>
        <v>52666.666666666664</v>
      </c>
    </row>
    <row r="45" spans="1:16" ht="36" x14ac:dyDescent="0.25">
      <c r="A45" s="44"/>
      <c r="B45" s="20" t="s">
        <v>49</v>
      </c>
      <c r="C45" s="19">
        <v>31000</v>
      </c>
      <c r="D45" s="19">
        <v>31000</v>
      </c>
      <c r="E45" s="19">
        <v>34000</v>
      </c>
      <c r="F45" s="19">
        <v>36000</v>
      </c>
      <c r="G45" s="19">
        <v>37000</v>
      </c>
      <c r="H45" s="19">
        <v>38000</v>
      </c>
      <c r="I45" s="19">
        <v>37000</v>
      </c>
      <c r="J45" s="19">
        <v>38000</v>
      </c>
      <c r="K45" s="19">
        <v>36000</v>
      </c>
      <c r="L45" s="19">
        <v>36000</v>
      </c>
      <c r="M45" s="19">
        <v>35000</v>
      </c>
      <c r="N45" s="19">
        <v>38000</v>
      </c>
      <c r="O45" s="25">
        <f t="shared" si="8"/>
        <v>427000</v>
      </c>
      <c r="P45" s="33">
        <f t="shared" si="9"/>
        <v>35583.333333333336</v>
      </c>
    </row>
    <row r="46" spans="1:16" ht="36.75" thickBot="1" x14ac:dyDescent="0.3">
      <c r="A46" s="45"/>
      <c r="B46" s="26" t="s">
        <v>59</v>
      </c>
      <c r="C46" s="27">
        <v>47000</v>
      </c>
      <c r="D46" s="27">
        <v>45000</v>
      </c>
      <c r="E46" s="27">
        <v>53000</v>
      </c>
      <c r="F46" s="27">
        <v>53000</v>
      </c>
      <c r="G46" s="27">
        <v>56000</v>
      </c>
      <c r="H46" s="27">
        <v>55000</v>
      </c>
      <c r="I46" s="27">
        <v>59000</v>
      </c>
      <c r="J46" s="27">
        <v>58000</v>
      </c>
      <c r="K46" s="27">
        <v>56000</v>
      </c>
      <c r="L46" s="27">
        <v>58000</v>
      </c>
      <c r="M46" s="27">
        <v>53000</v>
      </c>
      <c r="N46" s="27">
        <v>57000</v>
      </c>
      <c r="O46" s="28">
        <f t="shared" si="8"/>
        <v>650000</v>
      </c>
      <c r="P46" s="33">
        <f t="shared" si="9"/>
        <v>54166.666666666664</v>
      </c>
    </row>
    <row r="47" spans="1:16" ht="15.75" thickTop="1" x14ac:dyDescent="0.25">
      <c r="B47" s="32" t="s">
        <v>39</v>
      </c>
      <c r="C47" s="21">
        <f>SUM(C27:C46)</f>
        <v>680000</v>
      </c>
      <c r="D47" s="21">
        <f t="shared" ref="D47:O47" si="10">SUM(D27:D46)</f>
        <v>659000</v>
      </c>
      <c r="E47" s="21">
        <f t="shared" si="10"/>
        <v>757000</v>
      </c>
      <c r="F47" s="21">
        <f t="shared" si="10"/>
        <v>779000</v>
      </c>
      <c r="G47" s="21">
        <f t="shared" si="10"/>
        <v>815000</v>
      </c>
      <c r="H47" s="21">
        <f t="shared" si="10"/>
        <v>830000</v>
      </c>
      <c r="I47" s="21">
        <f t="shared" si="10"/>
        <v>861000</v>
      </c>
      <c r="J47" s="21">
        <f t="shared" si="10"/>
        <v>876000</v>
      </c>
      <c r="K47" s="21">
        <f t="shared" si="10"/>
        <v>819000</v>
      </c>
      <c r="L47" s="21">
        <f t="shared" si="10"/>
        <v>828000</v>
      </c>
      <c r="M47" s="21">
        <f t="shared" si="10"/>
        <v>783000</v>
      </c>
      <c r="N47" s="21">
        <f t="shared" si="10"/>
        <v>827000</v>
      </c>
      <c r="O47" s="21">
        <f t="shared" si="10"/>
        <v>9514000</v>
      </c>
      <c r="P47" s="33">
        <f t="shared" si="9"/>
        <v>792833.33333333337</v>
      </c>
    </row>
    <row r="49" spans="15:16" x14ac:dyDescent="0.25">
      <c r="O49" s="34" t="s">
        <v>63</v>
      </c>
      <c r="P49" s="42" t="s">
        <v>62</v>
      </c>
    </row>
  </sheetData>
  <mergeCells count="5">
    <mergeCell ref="A27:A33"/>
    <mergeCell ref="A34:A36"/>
    <mergeCell ref="A37:A40"/>
    <mergeCell ref="A42:A43"/>
    <mergeCell ref="A44:A46"/>
  </mergeCells>
  <conditionalFormatting sqref="E6:F12 E16:F22">
    <cfRule type="cellIs" dxfId="3" priority="4" operator="lessThan">
      <formula>0</formula>
    </cfRule>
  </conditionalFormatting>
  <conditionalFormatting sqref="P27:P46">
    <cfRule type="top10" dxfId="2" priority="3" percent="1" rank="10"/>
    <cfRule type="top10" dxfId="1" priority="2" rank="5"/>
  </conditionalFormatting>
  <conditionalFormatting sqref="P49">
    <cfRule type="containsText" dxfId="0" priority="1" operator="containsText" text="light green">
      <formula>NOT(ISERROR(SEARCH("light green",P49)))</formula>
    </cfRule>
  </conditionalFormatting>
  <pageMargins left="1" right="0.7" top="0.75" bottom="0.75" header="0.3" footer="0.3"/>
  <pageSetup scale="65" orientation="portrait" r:id="rId1"/>
  <headerFooter differentFirst="1">
    <oddHeader>&amp;LFilename: &amp;F&amp;R&amp;D</oddHeader>
    <oddFooter>&amp;CPage &amp;P of &amp;N</oddFooter>
    <firstFooter>&amp;RPrepared by: Sanjit Chandra</firstFooter>
  </headerFooter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Documentation</vt:lpstr>
      <vt:lpstr>Sales Report</vt:lpstr>
      <vt:lpstr>'Sales Report'!Print_Area</vt:lpstr>
      <vt:lpstr>'Sales Report'!Print_Titles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2013-04-01T01:34:34Z</cp:lastPrinted>
  <dcterms:created xsi:type="dcterms:W3CDTF">2012-10-24T01:02:49Z</dcterms:created>
  <dcterms:modified xsi:type="dcterms:W3CDTF">2013-04-01T01:34:48Z</dcterms:modified>
</cp:coreProperties>
</file>