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solutions\Excel2\Case1\"/>
    </mc:Choice>
  </mc:AlternateContent>
  <bookViews>
    <workbookView xWindow="0" yWindow="0" windowWidth="20490" windowHeight="7755"/>
  </bookViews>
  <sheets>
    <sheet name="Documentation" sheetId="1" r:id="rId1"/>
    <sheet name="Income Statement" sheetId="2" r:id="rId2"/>
  </sheets>
  <definedNames>
    <definedName name="_xlnm.Print_Titles" localSheetId="1">'Income Statement'!$1:$2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5" i="2"/>
  <c r="B19" i="2"/>
  <c r="B16" i="2" l="1"/>
  <c r="C21" i="2" s="1"/>
  <c r="B13" i="2"/>
  <c r="B12" i="2"/>
  <c r="B11" i="2"/>
  <c r="B10" i="2"/>
  <c r="C7" i="2"/>
  <c r="C22" i="2" l="1"/>
  <c r="C23" i="2" l="1"/>
  <c r="C24" i="2" s="1"/>
</calcChain>
</file>

<file path=xl/sharedStrings.xml><?xml version="1.0" encoding="utf-8"?>
<sst xmlns="http://schemas.openxmlformats.org/spreadsheetml/2006/main" count="52" uniqueCount="41">
  <si>
    <t>Special Highlights Hair Salon</t>
  </si>
  <si>
    <t>Author</t>
  </si>
  <si>
    <t>Date</t>
  </si>
  <si>
    <t>Purpose</t>
  </si>
  <si>
    <t>Income Statement</t>
  </si>
  <si>
    <t>Income</t>
  </si>
  <si>
    <t>Gross Sales</t>
  </si>
  <si>
    <t>Cost of Sales</t>
  </si>
  <si>
    <t>Gross Profit</t>
  </si>
  <si>
    <t>Operating Expenses</t>
  </si>
  <si>
    <t>Salaries and Wages</t>
  </si>
  <si>
    <t>Taxes and Benefits</t>
  </si>
  <si>
    <t>Insurance</t>
  </si>
  <si>
    <t>Utilities / Telephone</t>
  </si>
  <si>
    <t>Advertising</t>
  </si>
  <si>
    <t>Supplies/Misc.</t>
  </si>
  <si>
    <t>Lease</t>
  </si>
  <si>
    <t>Interest</t>
  </si>
  <si>
    <t>Depreciation</t>
  </si>
  <si>
    <t>Sales Tax</t>
  </si>
  <si>
    <t>Total Operating Expenses</t>
  </si>
  <si>
    <t>Total Operating Profit/Loss</t>
  </si>
  <si>
    <t>Income Taxes</t>
  </si>
  <si>
    <t>Net Profit/Loss</t>
  </si>
  <si>
    <t>Assumptions for the Projected Income Statement</t>
  </si>
  <si>
    <t>Payroll</t>
  </si>
  <si>
    <t>Labor costs are assuming:
4 stylist hired @ $13.50
for 35/hrs per week, 52 weeks per year.</t>
  </si>
  <si>
    <t>FICA taxes are assumed to be 7.5% of gross wages</t>
  </si>
  <si>
    <t>Includes owner's liability ($200) and workman's compensation ($120)</t>
  </si>
  <si>
    <t>Utilities/Telephone</t>
  </si>
  <si>
    <t>Gas, electricity, water and trash collection average $720 per month. The phone averages $140 per month.</t>
  </si>
  <si>
    <t>Assume $1000 for the year plus $800 for initial advertising</t>
  </si>
  <si>
    <t>Office supplies, computer equipment and support, cleaning supplies.</t>
  </si>
  <si>
    <t>The first month's rent is included in the deposit, assume 11 months rent @ $820 per month.</t>
  </si>
  <si>
    <t>The $65,000 loan was secured with an annual  interest payment of $2,707.</t>
  </si>
  <si>
    <t>Salon equipment valued at $35,700 with a 10% straight line depreciation over 10 years at $3,570 per year.</t>
  </si>
  <si>
    <r>
      <t xml:space="preserve">Projected 20 people per day at an average expendiure of $42 (source: </t>
    </r>
    <r>
      <rPr>
        <i/>
        <sz val="11"/>
        <color theme="1"/>
        <rFont val="Calibri"/>
        <family val="2"/>
        <scheme val="minor"/>
      </rPr>
      <t>National Salon News</t>
    </r>
    <r>
      <rPr>
        <sz val="11"/>
        <color theme="1"/>
        <rFont val="Calibri"/>
        <family val="2"/>
        <scheme val="minor"/>
      </rPr>
      <t>, May 5, 2015) over a 350-day year.</t>
    </r>
  </si>
  <si>
    <r>
      <t xml:space="preserve">33% of Gross Sales (source: </t>
    </r>
    <r>
      <rPr>
        <i/>
        <sz val="11"/>
        <color theme="1"/>
        <rFont val="Calibri"/>
        <family val="2"/>
        <scheme val="minor"/>
      </rPr>
      <t>National Salon News</t>
    </r>
    <r>
      <rPr>
        <sz val="11"/>
        <color theme="1"/>
        <rFont val="Calibri"/>
        <family val="2"/>
        <scheme val="minor"/>
      </rPr>
      <t>, May 5, 2015)</t>
    </r>
  </si>
  <si>
    <t>Assume a 5% sales tax on gross sales.</t>
  </si>
  <si>
    <t>Sarah Jones</t>
  </si>
  <si>
    <r>
      <t xml:space="preserve">To develop a projected income statement for </t>
    </r>
    <r>
      <rPr>
        <i/>
        <sz val="11"/>
        <color theme="1"/>
        <rFont val="Calibri"/>
        <family val="2"/>
        <scheme val="minor"/>
      </rPr>
      <t>Special Highlights Hair Salon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</si>
</sst>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F800]dddd\,\ mmmm\ dd\,\ 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6" fillId="2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horizontal="left" indent="2"/>
    </xf>
    <xf numFmtId="0" fontId="0" fillId="0" borderId="0" xfId="0" applyAlignment="1">
      <alignment horizontal="left" indent="4"/>
    </xf>
    <xf numFmtId="164" fontId="0" fillId="0" borderId="0" xfId="2" applyNumberFormat="1" applyFont="1"/>
    <xf numFmtId="165" fontId="0" fillId="0" borderId="2" xfId="1" applyNumberFormat="1" applyFont="1" applyBorder="1"/>
    <xf numFmtId="164" fontId="0" fillId="0" borderId="2" xfId="2" applyNumberFormat="1" applyFont="1" applyBorder="1"/>
    <xf numFmtId="165" fontId="0" fillId="0" borderId="2" xfId="0" applyNumberFormat="1" applyBorder="1"/>
    <xf numFmtId="164" fontId="0" fillId="0" borderId="3" xfId="2" applyNumberFormat="1" applyFont="1" applyBorder="1"/>
    <xf numFmtId="165" fontId="0" fillId="0" borderId="4" xfId="1" applyNumberFormat="1" applyFont="1" applyBorder="1"/>
    <xf numFmtId="0" fontId="2" fillId="0" borderId="0" xfId="3"/>
    <xf numFmtId="0" fontId="4" fillId="0" borderId="0" xfId="0" applyFont="1"/>
    <xf numFmtId="0" fontId="4" fillId="0" borderId="0" xfId="0" applyFont="1" applyAlignment="1">
      <alignment vertical="top"/>
    </xf>
    <xf numFmtId="164" fontId="0" fillId="0" borderId="0" xfId="2" applyNumberFormat="1" applyFont="1" applyBorder="1"/>
    <xf numFmtId="165" fontId="0" fillId="0" borderId="0" xfId="1" applyNumberFormat="1" applyFont="1" applyBorder="1"/>
    <xf numFmtId="0" fontId="6" fillId="2" borderId="5" xfId="5" applyBorder="1"/>
    <xf numFmtId="0" fontId="0" fillId="0" borderId="5" xfId="0" applyBorder="1" applyAlignment="1">
      <alignment wrapText="1"/>
    </xf>
    <xf numFmtId="166" fontId="0" fillId="0" borderId="5" xfId="0" applyNumberFormat="1" applyBorder="1" applyAlignment="1">
      <alignment horizontal="left" wrapText="1"/>
    </xf>
    <xf numFmtId="0" fontId="0" fillId="0" borderId="0" xfId="0" applyAlignment="1">
      <alignment horizontal="left" vertical="top" wrapText="1"/>
    </xf>
    <xf numFmtId="0" fontId="3" fillId="0" borderId="1" xfId="4" applyAlignment="1">
      <alignment horizontal="left"/>
    </xf>
    <xf numFmtId="0" fontId="3" fillId="0" borderId="1" xfId="4"/>
  </cellXfs>
  <cellStyles count="6">
    <cellStyle name="Accent6" xfId="5" builtinId="49"/>
    <cellStyle name="Comma" xfId="1" builtinId="3"/>
    <cellStyle name="Currency" xfId="2" builtinId="4"/>
    <cellStyle name="Heading 2" xfId="4" builtinId="17"/>
    <cellStyle name="Normal" xfId="0" builtinId="0"/>
    <cellStyle name="Title" xfId="3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cols>
    <col min="1" max="1" width="10.28515625" customWidth="1"/>
    <col min="2" max="2" width="31.7109375" customWidth="1"/>
  </cols>
  <sheetData>
    <row r="1" spans="1:2" ht="23.25" x14ac:dyDescent="0.35">
      <c r="A1" s="9" t="s">
        <v>0</v>
      </c>
    </row>
    <row r="3" spans="1:2" x14ac:dyDescent="0.25">
      <c r="A3" s="14" t="s">
        <v>1</v>
      </c>
      <c r="B3" s="15" t="s">
        <v>39</v>
      </c>
    </row>
    <row r="4" spans="1:2" x14ac:dyDescent="0.25">
      <c r="A4" s="14" t="s">
        <v>2</v>
      </c>
      <c r="B4" s="16">
        <v>42430</v>
      </c>
    </row>
    <row r="5" spans="1:2" ht="45" x14ac:dyDescent="0.25">
      <c r="A5" s="14" t="s">
        <v>3</v>
      </c>
      <c r="B5" s="15" t="s">
        <v>40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zoomScale="120" zoomScaleNormal="120" workbookViewId="0">
      <selection activeCell="A3" sqref="A3"/>
    </sheetView>
  </sheetViews>
  <sheetFormatPr defaultRowHeight="15" x14ac:dyDescent="0.25"/>
  <cols>
    <col min="1" max="1" width="22.7109375" customWidth="1"/>
    <col min="2" max="3" width="13" bestFit="1" customWidth="1"/>
  </cols>
  <sheetData>
    <row r="1" spans="1:3" ht="23.25" x14ac:dyDescent="0.35">
      <c r="A1" s="9" t="s">
        <v>0</v>
      </c>
    </row>
    <row r="3" spans="1:3" ht="18" thickBot="1" x14ac:dyDescent="0.35">
      <c r="A3" s="19" t="s">
        <v>4</v>
      </c>
    </row>
    <row r="4" spans="1:3" ht="15.75" thickTop="1" x14ac:dyDescent="0.25">
      <c r="A4" s="10" t="s">
        <v>5</v>
      </c>
    </row>
    <row r="5" spans="1:3" x14ac:dyDescent="0.25">
      <c r="A5" s="1" t="s">
        <v>6</v>
      </c>
      <c r="B5" s="3">
        <f>20*42*350</f>
        <v>294000</v>
      </c>
    </row>
    <row r="6" spans="1:3" x14ac:dyDescent="0.25">
      <c r="A6" s="1" t="s">
        <v>7</v>
      </c>
      <c r="B6" s="4">
        <f>B5*0.33</f>
        <v>97020</v>
      </c>
    </row>
    <row r="7" spans="1:3" x14ac:dyDescent="0.25">
      <c r="A7" s="2" t="s">
        <v>8</v>
      </c>
      <c r="C7" s="5">
        <f>B5-B6</f>
        <v>196980</v>
      </c>
    </row>
    <row r="9" spans="1:3" x14ac:dyDescent="0.25">
      <c r="A9" s="10" t="s">
        <v>9</v>
      </c>
    </row>
    <row r="10" spans="1:3" x14ac:dyDescent="0.25">
      <c r="A10" s="1" t="s">
        <v>10</v>
      </c>
      <c r="B10" s="12">
        <f>4*13.5*35*52</f>
        <v>98280</v>
      </c>
    </row>
    <row r="11" spans="1:3" x14ac:dyDescent="0.25">
      <c r="A11" s="1" t="s">
        <v>11</v>
      </c>
      <c r="B11" s="13">
        <f>0.075*B10</f>
        <v>7371</v>
      </c>
    </row>
    <row r="12" spans="1:3" x14ac:dyDescent="0.25">
      <c r="A12" s="1" t="s">
        <v>12</v>
      </c>
      <c r="B12" s="13">
        <f>(200+120)*12</f>
        <v>3840</v>
      </c>
    </row>
    <row r="13" spans="1:3" x14ac:dyDescent="0.25">
      <c r="A13" s="1" t="s">
        <v>13</v>
      </c>
      <c r="B13" s="13">
        <f>(720+140)*12</f>
        <v>10320</v>
      </c>
    </row>
    <row r="14" spans="1:3" x14ac:dyDescent="0.25">
      <c r="A14" s="1" t="s">
        <v>14</v>
      </c>
      <c r="B14" s="13">
        <v>1800</v>
      </c>
    </row>
    <row r="15" spans="1:3" x14ac:dyDescent="0.25">
      <c r="A15" s="1" t="s">
        <v>15</v>
      </c>
      <c r="B15" s="13">
        <v>4000</v>
      </c>
    </row>
    <row r="16" spans="1:3" x14ac:dyDescent="0.25">
      <c r="A16" s="1" t="s">
        <v>16</v>
      </c>
      <c r="B16" s="13">
        <f>11*820</f>
        <v>9020</v>
      </c>
    </row>
    <row r="17" spans="1:5" x14ac:dyDescent="0.25">
      <c r="A17" s="1" t="s">
        <v>17</v>
      </c>
      <c r="B17" s="13">
        <v>2707</v>
      </c>
    </row>
    <row r="18" spans="1:5" x14ac:dyDescent="0.25">
      <c r="A18" s="1" t="s">
        <v>18</v>
      </c>
      <c r="B18" s="13">
        <v>3570</v>
      </c>
    </row>
    <row r="19" spans="1:5" x14ac:dyDescent="0.25">
      <c r="A19" s="1" t="s">
        <v>19</v>
      </c>
      <c r="B19" s="13">
        <f>0.05*B5</f>
        <v>14700</v>
      </c>
    </row>
    <row r="21" spans="1:5" x14ac:dyDescent="0.25">
      <c r="A21" s="2" t="s">
        <v>20</v>
      </c>
      <c r="C21" s="5">
        <f>SUM(B10:B19)</f>
        <v>155608</v>
      </c>
    </row>
    <row r="22" spans="1:5" x14ac:dyDescent="0.25">
      <c r="A22" s="2" t="s">
        <v>21</v>
      </c>
      <c r="C22" s="8">
        <f>C7-C21</f>
        <v>41372</v>
      </c>
    </row>
    <row r="23" spans="1:5" x14ac:dyDescent="0.25">
      <c r="A23" s="2" t="s">
        <v>22</v>
      </c>
      <c r="C23" s="6">
        <f>C22*0.35</f>
        <v>14480.199999999999</v>
      </c>
    </row>
    <row r="24" spans="1:5" ht="15.75" thickBot="1" x14ac:dyDescent="0.3">
      <c r="A24" s="2" t="s">
        <v>23</v>
      </c>
      <c r="C24" s="7">
        <f>C22-C23</f>
        <v>26891.800000000003</v>
      </c>
    </row>
    <row r="25" spans="1:5" ht="15.75" thickTop="1" x14ac:dyDescent="0.25"/>
    <row r="26" spans="1:5" ht="18" thickBot="1" x14ac:dyDescent="0.35">
      <c r="A26" s="18" t="s">
        <v>24</v>
      </c>
      <c r="B26" s="18"/>
      <c r="C26" s="18"/>
      <c r="D26" s="18"/>
      <c r="E26" s="18"/>
    </row>
    <row r="27" spans="1:5" ht="51" customHeight="1" thickTop="1" x14ac:dyDescent="0.25">
      <c r="A27" s="11" t="s">
        <v>6</v>
      </c>
      <c r="B27" s="17" t="s">
        <v>36</v>
      </c>
      <c r="C27" s="17"/>
      <c r="D27" s="17"/>
      <c r="E27" s="17"/>
    </row>
    <row r="28" spans="1:5" ht="33.75" customHeight="1" x14ac:dyDescent="0.25">
      <c r="A28" s="11" t="s">
        <v>7</v>
      </c>
      <c r="B28" s="17" t="s">
        <v>37</v>
      </c>
      <c r="C28" s="17"/>
      <c r="D28" s="17"/>
      <c r="E28" s="17"/>
    </row>
    <row r="29" spans="1:5" ht="50.25" customHeight="1" x14ac:dyDescent="0.25">
      <c r="A29" s="11" t="s">
        <v>25</v>
      </c>
      <c r="B29" s="17" t="s">
        <v>26</v>
      </c>
      <c r="C29" s="17"/>
      <c r="D29" s="17"/>
      <c r="E29" s="17"/>
    </row>
    <row r="30" spans="1:5" x14ac:dyDescent="0.25">
      <c r="A30" s="11" t="s">
        <v>11</v>
      </c>
      <c r="B30" s="17" t="s">
        <v>27</v>
      </c>
      <c r="C30" s="17"/>
      <c r="D30" s="17"/>
      <c r="E30" s="17"/>
    </row>
    <row r="31" spans="1:5" ht="31.5" customHeight="1" x14ac:dyDescent="0.25">
      <c r="A31" s="11" t="s">
        <v>12</v>
      </c>
      <c r="B31" s="17" t="s">
        <v>28</v>
      </c>
      <c r="C31" s="17"/>
      <c r="D31" s="17"/>
      <c r="E31" s="17"/>
    </row>
    <row r="32" spans="1:5" ht="48.75" customHeight="1" x14ac:dyDescent="0.25">
      <c r="A32" s="11" t="s">
        <v>29</v>
      </c>
      <c r="B32" s="17" t="s">
        <v>30</v>
      </c>
      <c r="C32" s="17"/>
      <c r="D32" s="17"/>
      <c r="E32" s="17"/>
    </row>
    <row r="33" spans="1:5" ht="32.25" customHeight="1" x14ac:dyDescent="0.25">
      <c r="A33" s="11" t="s">
        <v>14</v>
      </c>
      <c r="B33" s="17" t="s">
        <v>31</v>
      </c>
      <c r="C33" s="17"/>
      <c r="D33" s="17"/>
      <c r="E33" s="17"/>
    </row>
    <row r="34" spans="1:5" ht="34.5" customHeight="1" x14ac:dyDescent="0.25">
      <c r="A34" s="11" t="s">
        <v>15</v>
      </c>
      <c r="B34" s="17" t="s">
        <v>32</v>
      </c>
      <c r="C34" s="17"/>
      <c r="D34" s="17"/>
      <c r="E34" s="17"/>
    </row>
    <row r="35" spans="1:5" ht="34.5" customHeight="1" x14ac:dyDescent="0.25">
      <c r="A35" s="11" t="s">
        <v>16</v>
      </c>
      <c r="B35" s="17" t="s">
        <v>33</v>
      </c>
      <c r="C35" s="17"/>
      <c r="D35" s="17"/>
      <c r="E35" s="17"/>
    </row>
    <row r="36" spans="1:5" ht="34.5" customHeight="1" x14ac:dyDescent="0.25">
      <c r="A36" s="11" t="s">
        <v>17</v>
      </c>
      <c r="B36" s="17" t="s">
        <v>34</v>
      </c>
      <c r="C36" s="17"/>
      <c r="D36" s="17"/>
      <c r="E36" s="17"/>
    </row>
    <row r="37" spans="1:5" ht="47.25" customHeight="1" x14ac:dyDescent="0.25">
      <c r="A37" s="11" t="s">
        <v>18</v>
      </c>
      <c r="B37" s="17" t="s">
        <v>35</v>
      </c>
      <c r="C37" s="17"/>
      <c r="D37" s="17"/>
      <c r="E37" s="17"/>
    </row>
    <row r="38" spans="1:5" x14ac:dyDescent="0.25">
      <c r="A38" s="11" t="s">
        <v>19</v>
      </c>
      <c r="B38" s="17" t="s">
        <v>38</v>
      </c>
      <c r="C38" s="17"/>
      <c r="D38" s="17"/>
      <c r="E38" s="17"/>
    </row>
  </sheetData>
  <mergeCells count="13">
    <mergeCell ref="B38:E38"/>
    <mergeCell ref="B37:E37"/>
    <mergeCell ref="B27:E27"/>
    <mergeCell ref="B28:E28"/>
    <mergeCell ref="A26:E26"/>
    <mergeCell ref="B29:E29"/>
    <mergeCell ref="B30:E30"/>
    <mergeCell ref="B31:E31"/>
    <mergeCell ref="B32:E32"/>
    <mergeCell ref="B33:E33"/>
    <mergeCell ref="B34:E34"/>
    <mergeCell ref="B35:E35"/>
    <mergeCell ref="B36:E36"/>
  </mergeCells>
  <pageMargins left="1" right="1" top="1" bottom="1" header="0.5" footer="0.5"/>
  <pageSetup orientation="portrait" verticalDpi="200" r:id="rId1"/>
  <headerFooter differentFirst="1">
    <oddFooter>&amp;L&amp;F&amp;CPage &amp;P&amp;R&amp;A</oddFooter>
    <firstHeader>&amp;LPrepared by Sarah Jones&amp;R&amp;D</firstHeader>
    <firstFooter>&amp;L&amp;F&amp;CPage &amp;P&amp;R&amp;A</first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Income Statement</vt:lpstr>
      <vt:lpstr>'Income Statement'!Print_Titles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</cp:lastModifiedBy>
  <cp:lastPrinted>2012-11-04T20:46:11Z</cp:lastPrinted>
  <dcterms:created xsi:type="dcterms:W3CDTF">2012-11-04T13:27:40Z</dcterms:created>
  <dcterms:modified xsi:type="dcterms:W3CDTF">2016-02-17T23:04:55Z</dcterms:modified>
</cp:coreProperties>
</file>