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feltmate.ACADIA\Documents\McGraw-Hill\Garrison10\Solutions\"/>
    </mc:Choice>
  </mc:AlternateContent>
  <bookViews>
    <workbookView xWindow="0" yWindow="0" windowWidth="20490" windowHeight="7755"/>
  </bookViews>
  <sheets>
    <sheet name="Cover" sheetId="78" r:id="rId1"/>
    <sheet name="Given 3A-2" sheetId="71" r:id="rId2"/>
    <sheet name="Answer 3A-2" sheetId="93" r:id="rId3"/>
  </sheets>
  <calcPr calcId="152511" iterate="1" iterateCount="1"/>
</workbook>
</file>

<file path=xl/calcChain.xml><?xml version="1.0" encoding="utf-8"?>
<calcChain xmlns="http://schemas.openxmlformats.org/spreadsheetml/2006/main">
  <c r="A57" i="93" l="1"/>
  <c r="A52" i="93"/>
  <c r="A17" i="93"/>
  <c r="A61" i="93" s="1"/>
  <c r="A16" i="93"/>
  <c r="A60" i="93" s="1"/>
  <c r="A15" i="93"/>
  <c r="A59" i="93" s="1"/>
  <c r="A14" i="93"/>
  <c r="A58" i="93" s="1"/>
  <c r="D53" i="93" l="1"/>
  <c r="D54" i="93"/>
  <c r="D55" i="93"/>
  <c r="D56" i="93"/>
  <c r="D58" i="93"/>
  <c r="D59" i="93"/>
  <c r="D60" i="93"/>
  <c r="D61" i="93"/>
  <c r="B53" i="93"/>
  <c r="B54" i="93"/>
  <c r="B55" i="93"/>
  <c r="B56" i="93"/>
  <c r="B58" i="93"/>
  <c r="B59" i="93"/>
  <c r="B60" i="93"/>
  <c r="B61" i="93"/>
  <c r="D51" i="93"/>
  <c r="B51" i="93"/>
  <c r="A51" i="93"/>
  <c r="B9" i="93"/>
  <c r="B10" i="93"/>
  <c r="B11" i="93"/>
  <c r="B12" i="93"/>
  <c r="B14" i="93"/>
  <c r="B15" i="93"/>
  <c r="B16" i="93"/>
  <c r="B17" i="93"/>
  <c r="D7" i="93"/>
  <c r="A9" i="93"/>
  <c r="A53" i="93" s="1"/>
  <c r="A10" i="93"/>
  <c r="A54" i="93" s="1"/>
  <c r="A11" i="93"/>
  <c r="A55" i="93" s="1"/>
  <c r="A12" i="93"/>
  <c r="A56" i="93" s="1"/>
  <c r="B66" i="93" l="1"/>
  <c r="E65" i="93"/>
  <c r="B65" i="93"/>
  <c r="G65" i="93"/>
  <c r="G21" i="93"/>
  <c r="D17" i="93"/>
  <c r="D16" i="93"/>
  <c r="D15" i="93"/>
  <c r="D14" i="93"/>
  <c r="D12" i="93"/>
  <c r="D11" i="93"/>
  <c r="D10" i="93"/>
  <c r="D9" i="93"/>
  <c r="A4" i="93"/>
  <c r="A3" i="93"/>
  <c r="A2" i="93"/>
  <c r="A1" i="93"/>
  <c r="B22" i="93" l="1"/>
  <c r="B21" i="93"/>
  <c r="E21" i="93"/>
</calcChain>
</file>

<file path=xl/sharedStrings.xml><?xml version="1.0" encoding="utf-8"?>
<sst xmlns="http://schemas.openxmlformats.org/spreadsheetml/2006/main" count="43" uniqueCount="31">
  <si>
    <t>Cost formula:</t>
  </si>
  <si>
    <t>Given Data:</t>
  </si>
  <si>
    <t>Part 3</t>
  </si>
  <si>
    <t>+</t>
  </si>
  <si>
    <t>(use Excel formulae; do not round your calculations)</t>
  </si>
  <si>
    <t>Utilities Cost</t>
  </si>
  <si>
    <t>Utilities cost =</t>
  </si>
  <si>
    <t>Direct Labour Hours</t>
  </si>
  <si>
    <t>Student Name:</t>
  </si>
  <si>
    <t>&lt;Type your name here&gt;</t>
  </si>
  <si>
    <t>Class:</t>
  </si>
  <si>
    <t>&lt;Type your class here&gt;</t>
  </si>
  <si>
    <t>Part 1a</t>
  </si>
  <si>
    <t>Part 1b</t>
  </si>
  <si>
    <t>Part 2a</t>
  </si>
  <si>
    <t>Part 2b</t>
  </si>
  <si>
    <t>Excel Templates Chapter 3</t>
  </si>
  <si>
    <t>Tonnes Mined</t>
  </si>
  <si>
    <t>Quarter</t>
  </si>
  <si>
    <t>Year 1:</t>
  </si>
  <si>
    <t>Year 2:</t>
  </si>
  <si>
    <t>First</t>
  </si>
  <si>
    <t>Second</t>
  </si>
  <si>
    <t>Third</t>
  </si>
  <si>
    <t>Fourth</t>
  </si>
  <si>
    <r>
      <t>R</t>
    </r>
    <r>
      <rPr>
        <vertAlign val="superscript"/>
        <sz val="10"/>
        <rFont val="Arial"/>
        <family val="2"/>
      </rPr>
      <t>2</t>
    </r>
  </si>
  <si>
    <r>
      <t>R</t>
    </r>
    <r>
      <rPr>
        <vertAlign val="superscript"/>
        <sz val="10"/>
        <rFont val="Arial"/>
        <family val="2"/>
      </rPr>
      <t>2</t>
    </r>
    <r>
      <rPr>
        <b/>
        <sz val="10"/>
        <rFont val="MS Sans Serif"/>
        <family val="2"/>
      </rPr>
      <t/>
    </r>
  </si>
  <si>
    <t>Would you recommend that the company use tonnes mined or direct labour-hours as a base for planning utilities cost?</t>
  </si>
  <si>
    <t>Exercise 3A-2</t>
  </si>
  <si>
    <t>Prepare a scattergram and plot the tonnes mined and utilities cost.</t>
  </si>
  <si>
    <t>Prepare a scattergram and plot the direct labour hours and utilities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</si>
</sst>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5" formatCode="&quot;$&quot;#,##0_);\(&quot;$&quot;#,##0\)"/>
    <numFmt numFmtId="6" formatCode="&quot;$&quot;#,##0_);[Red]\(&quot;$&quot;#,##0\)"/>
    <numFmt numFmtId="7" formatCode="&quot;$&quot;#,##0.00_);\(&quot;$&quot;#,##0.00\)"/>
    <numFmt numFmtId="8" formatCode="&quot;$&quot;#,##0.00_);[Red]\(&quot;$&quot;#,##0.00\)"/>
    <numFmt numFmtId="164" formatCode="#,##0\ ;\(#,##0\);\-0\-\ "/>
    <numFmt numFmtId="165" formatCode="\ &quot;$&quot;* #,##0\ ;\ &quot;$&quot;* \(#,##0\);\ &quot;$&quot;* \-0\-\ "/>
  </numFmts>
  <fonts count="9" x14ac:knownFonts="1">
    <font>
      <sz val="10"/>
      <name val="MS Sans Serif"/>
    </font>
    <font>
      <b/>
      <sz val="10"/>
      <name val="MS Sans Serif"/>
      <family val="2"/>
    </font>
    <font>
      <sz val="10"/>
      <name val="Arial"/>
      <family val="2"/>
    </font>
    <font>
      <b/>
      <sz val="10"/>
      <name val="Arial"/>
      <family val="2"/>
    </font>
    <font>
      <vertAlign val="superscript"/>
      <sz val="10"/>
      <name val="Arial"/>
      <family val="2"/>
    </font>
    <font>
      <sz val="10"/>
      <name val="MS Sans Serif"/>
      <family val="2"/>
    </font>
    <font>
      <i/>
      <sz val="10"/>
      <name val="Arial"/>
      <family val="2"/>
    </font>
    <font>
      <b/>
      <sz val="14"/>
      <name val="Arial"/>
      <family val="2"/>
    </font>
    <font>
      <sz val="10"/>
      <color rgb="FFFF0000"/>
      <name val="Wingdings 2"/>
      <family val="1"/>
      <charset val="2"/>
    </font>
  </fonts>
  <fills count="4">
    <fill>
      <patternFill patternType="none"/>
    </fill>
    <fill>
      <patternFill patternType="gray125"/>
    </fill>
    <fill>
      <patternFill patternType="solid">
        <fgColor indexed="22"/>
        <bgColor indexed="64"/>
      </patternFill>
    </fill>
    <fill>
      <patternFill patternType="solid">
        <fgColor indexed="4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40" fontId="5" fillId="0" borderId="0" applyFont="0" applyFill="0" applyBorder="0" applyAlignment="0" applyProtection="0"/>
    <xf numFmtId="8" fontId="5" fillId="0" borderId="0" applyFont="0" applyFill="0" applyBorder="0" applyAlignment="0" applyProtection="0"/>
    <xf numFmtId="0" fontId="5" fillId="0" borderId="0"/>
    <xf numFmtId="0" fontId="2" fillId="0" borderId="0"/>
    <xf numFmtId="9" fontId="5" fillId="0" borderId="0" applyFont="0" applyFill="0" applyBorder="0" applyAlignment="0" applyProtection="0"/>
  </cellStyleXfs>
  <cellXfs count="34">
    <xf numFmtId="0" fontId="0" fillId="0" borderId="0" xfId="0"/>
    <xf numFmtId="0" fontId="2" fillId="0" borderId="0" xfId="0" applyFont="1"/>
    <xf numFmtId="0" fontId="3" fillId="0" borderId="0" xfId="0" applyFont="1"/>
    <xf numFmtId="165" fontId="2" fillId="0" borderId="0" xfId="0" applyNumberFormat="1" applyFont="1"/>
    <xf numFmtId="0" fontId="2" fillId="0" borderId="0" xfId="3" applyFont="1" applyFill="1" applyProtection="1"/>
    <xf numFmtId="164" fontId="2" fillId="0" borderId="0" xfId="0" applyNumberFormat="1" applyFont="1"/>
    <xf numFmtId="0" fontId="2" fillId="0" borderId="0" xfId="0" applyFont="1" applyAlignment="1">
      <alignment horizontal="left" indent="1"/>
    </xf>
    <xf numFmtId="0" fontId="2" fillId="0" borderId="1" xfId="0" applyFont="1" applyBorder="1" applyAlignment="1">
      <alignment horizontal="center" wrapText="1"/>
    </xf>
    <xf numFmtId="0" fontId="7" fillId="2" borderId="0" xfId="4" applyFont="1" applyFill="1" applyAlignment="1">
      <alignment horizontal="left" wrapText="1"/>
    </xf>
    <xf numFmtId="0" fontId="2" fillId="2" borderId="0" xfId="4" applyFill="1"/>
    <xf numFmtId="0" fontId="8" fillId="0" borderId="0" xfId="0" applyFont="1" applyProtection="1">
      <protection hidden="1"/>
    </xf>
    <xf numFmtId="0" fontId="3" fillId="0" borderId="0" xfId="0" applyFont="1" applyFill="1" applyProtection="1"/>
    <xf numFmtId="0" fontId="2" fillId="0" borderId="0" xfId="0" applyFont="1" applyProtection="1"/>
    <xf numFmtId="0" fontId="2" fillId="0" borderId="0" xfId="3" applyFont="1" applyProtection="1"/>
    <xf numFmtId="5" fontId="2" fillId="0" borderId="0" xfId="3" applyNumberFormat="1" applyFont="1" applyFill="1" applyProtection="1"/>
    <xf numFmtId="0" fontId="6" fillId="0" borderId="0" xfId="0" applyFont="1" applyProtection="1"/>
    <xf numFmtId="0" fontId="2" fillId="0" borderId="0" xfId="3" applyFont="1" applyFill="1" applyAlignment="1" applyProtection="1"/>
    <xf numFmtId="6" fontId="2" fillId="3" borderId="0" xfId="2" applyNumberFormat="1" applyFont="1" applyFill="1" applyBorder="1" applyAlignment="1" applyProtection="1">
      <alignment horizontal="right"/>
    </xf>
    <xf numFmtId="37" fontId="2" fillId="0" borderId="0" xfId="3" applyNumberFormat="1" applyFont="1" applyFill="1" applyAlignment="1" applyProtection="1">
      <alignment horizontal="left"/>
    </xf>
    <xf numFmtId="0" fontId="2" fillId="0" borderId="0" xfId="3" applyFont="1" applyAlignment="1" applyProtection="1">
      <alignment horizontal="center"/>
    </xf>
    <xf numFmtId="0" fontId="3" fillId="0" borderId="0" xfId="0" applyFont="1" applyProtection="1"/>
    <xf numFmtId="0" fontId="3" fillId="0" borderId="0" xfId="3" applyFont="1" applyFill="1" applyProtection="1"/>
    <xf numFmtId="0" fontId="3" fillId="0" borderId="0" xfId="0" applyFont="1" applyBorder="1" applyAlignment="1" applyProtection="1">
      <alignment horizontal="left" wrapText="1"/>
    </xf>
    <xf numFmtId="0" fontId="3" fillId="0" borderId="0" xfId="0" applyFont="1" applyBorder="1" applyAlignment="1" applyProtection="1">
      <alignment horizontal="center" wrapText="1"/>
    </xf>
    <xf numFmtId="0" fontId="2" fillId="0" borderId="0" xfId="0" applyFont="1" applyAlignment="1" applyProtection="1">
      <alignment horizontal="left" indent="1"/>
    </xf>
    <xf numFmtId="164" fontId="2" fillId="0" borderId="0" xfId="0" applyNumberFormat="1" applyFont="1" applyProtection="1"/>
    <xf numFmtId="165" fontId="2" fillId="0" borderId="0" xfId="0" applyNumberFormat="1" applyFont="1" applyProtection="1"/>
    <xf numFmtId="7" fontId="2" fillId="3" borderId="0" xfId="3" applyNumberFormat="1" applyFont="1" applyFill="1" applyBorder="1" applyProtection="1"/>
    <xf numFmtId="8" fontId="2" fillId="0" borderId="0" xfId="0" applyNumberFormat="1" applyFont="1" applyProtection="1"/>
    <xf numFmtId="40" fontId="2" fillId="3" borderId="0" xfId="1" applyNumberFormat="1" applyFont="1" applyFill="1" applyBorder="1" applyProtection="1"/>
    <xf numFmtId="0" fontId="2" fillId="0" borderId="0" xfId="0" applyFont="1" applyBorder="1" applyAlignment="1">
      <alignment horizontal="center" wrapText="1"/>
    </xf>
    <xf numFmtId="0" fontId="3" fillId="0" borderId="0" xfId="0" applyFont="1" applyAlignment="1">
      <alignment horizontal="left"/>
    </xf>
    <xf numFmtId="0" fontId="2" fillId="2" borderId="0" xfId="4" applyFill="1" applyAlignment="1">
      <alignment horizontal="left" vertical="top" wrapText="1" indent="1" justifyLastLine="1" shrinkToFit="1"/>
    </xf>
    <xf numFmtId="0" fontId="2" fillId="0" borderId="0" xfId="0" applyFont="1" applyAlignment="1" applyProtection="1">
      <alignment horizontal="left" wrapText="1"/>
    </xf>
  </cellXfs>
  <cellStyles count="6">
    <cellStyle name="Comma 2" xfId="1"/>
    <cellStyle name="Currency 2" xfId="2"/>
    <cellStyle name="Normal" xfId="0" builtinId="0"/>
    <cellStyle name="Normal 2" xfId="3"/>
    <cellStyle name="Normal_Ch20Prob20-2A" xfId="4"/>
    <cellStyle name="Percent 2"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a:t>Part 1b</a:t>
            </a:r>
          </a:p>
        </c:rich>
      </c:tx>
      <c:layout/>
      <c:overlay val="0"/>
    </c:title>
    <c:autoTitleDeleted val="0"/>
    <c:plotArea>
      <c:layout/>
      <c:scatterChart>
        <c:scatterStyle val="lineMarker"/>
        <c:varyColors val="0"/>
        <c:ser>
          <c:idx val="0"/>
          <c:order val="0"/>
          <c:spPr>
            <a:ln>
              <a:noFill/>
            </a:ln>
          </c:spPr>
          <c:marker>
            <c:symbol val="square"/>
            <c:size val="5"/>
          </c:marker>
          <c:trendline>
            <c:trendlineType val="linear"/>
            <c:backward val="11000"/>
            <c:dispRSqr val="0"/>
            <c:dispEq val="0"/>
          </c:trendline>
          <c:xVal>
            <c:numRef>
              <c:f>'Answer 3A-2'!$B$9:$B$17</c:f>
              <c:numCache>
                <c:formatCode>#,##0\ ;\(#,##0\);\-0\-\ </c:formatCode>
                <c:ptCount val="9"/>
                <c:pt idx="0">
                  <c:v>15000</c:v>
                </c:pt>
                <c:pt idx="1">
                  <c:v>11000</c:v>
                </c:pt>
                <c:pt idx="2">
                  <c:v>21000</c:v>
                </c:pt>
                <c:pt idx="3">
                  <c:v>12000</c:v>
                </c:pt>
                <c:pt idx="5">
                  <c:v>18000</c:v>
                </c:pt>
                <c:pt idx="6">
                  <c:v>25000</c:v>
                </c:pt>
                <c:pt idx="7">
                  <c:v>30000</c:v>
                </c:pt>
                <c:pt idx="8">
                  <c:v>28000</c:v>
                </c:pt>
              </c:numCache>
            </c:numRef>
          </c:xVal>
          <c:yVal>
            <c:numRef>
              <c:f>'Answer 3A-2'!$D$9:$D$17</c:f>
              <c:numCache>
                <c:formatCode>\ "$"* #,##0\ ;\ "$"* \(#,##0\);\ "$"* \-0\-\ </c:formatCode>
                <c:ptCount val="9"/>
                <c:pt idx="0">
                  <c:v>50000</c:v>
                </c:pt>
                <c:pt idx="1">
                  <c:v>45000</c:v>
                </c:pt>
                <c:pt idx="2">
                  <c:v>60000</c:v>
                </c:pt>
                <c:pt idx="3">
                  <c:v>75000</c:v>
                </c:pt>
                <c:pt idx="5">
                  <c:v>100000</c:v>
                </c:pt>
                <c:pt idx="6">
                  <c:v>105000</c:v>
                </c:pt>
                <c:pt idx="7">
                  <c:v>85000</c:v>
                </c:pt>
                <c:pt idx="8">
                  <c:v>120000</c:v>
                </c:pt>
              </c:numCache>
            </c:numRef>
          </c:yVal>
          <c:smooth val="0"/>
        </c:ser>
        <c:dLbls>
          <c:showLegendKey val="0"/>
          <c:showVal val="0"/>
          <c:showCatName val="0"/>
          <c:showSerName val="0"/>
          <c:showPercent val="0"/>
          <c:showBubbleSize val="0"/>
        </c:dLbls>
        <c:axId val="446085120"/>
        <c:axId val="446086240"/>
      </c:scatterChart>
      <c:valAx>
        <c:axId val="44608512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rPr lang="en-US"/>
                  <a:t>Tonnes Mined</a:t>
                </a:r>
              </a:p>
            </c:rich>
          </c:tx>
          <c:layout>
            <c:manualLayout>
              <c:xMode val="edge"/>
              <c:yMode val="edge"/>
              <c:x val="0.49523177871996771"/>
              <c:y val="0.91017981364154676"/>
            </c:manualLayout>
          </c:layout>
          <c:overlay val="0"/>
        </c:title>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46086240"/>
        <c:crosses val="autoZero"/>
        <c:crossBetween val="midCat"/>
      </c:valAx>
      <c:valAx>
        <c:axId val="446086240"/>
        <c:scaling>
          <c:orientation val="minMax"/>
        </c:scaling>
        <c:delete val="0"/>
        <c:axPos val="l"/>
        <c:majorGridlines/>
        <c:title>
          <c:tx>
            <c:rich>
              <a:bodyPr/>
              <a:lstStyle/>
              <a:p>
                <a:pPr>
                  <a:defRPr sz="1000" b="1" i="0" u="none" strike="noStrike" baseline="0">
                    <a:solidFill>
                      <a:srgbClr val="000000"/>
                    </a:solidFill>
                    <a:latin typeface="Arial"/>
                    <a:ea typeface="Arial"/>
                    <a:cs typeface="Arial"/>
                  </a:defRPr>
                </a:pPr>
                <a:r>
                  <a:rPr lang="en-US"/>
                  <a:t>Utilities Cost</a:t>
                </a:r>
              </a:p>
            </c:rich>
          </c:tx>
          <c:layout>
            <c:manualLayout>
              <c:xMode val="edge"/>
              <c:yMode val="edge"/>
              <c:x val="1.7948717948717947E-2"/>
              <c:y val="0.36773907117651422"/>
            </c:manualLayout>
          </c:layout>
          <c:overlay val="0"/>
        </c:title>
        <c:numFmt formatCode="&quot;$&quot;#,##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4608512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a:t>Part 2b</a:t>
            </a:r>
          </a:p>
        </c:rich>
      </c:tx>
      <c:overlay val="0"/>
    </c:title>
    <c:autoTitleDeleted val="0"/>
    <c:plotArea>
      <c:layout/>
      <c:scatterChart>
        <c:scatterStyle val="lineMarker"/>
        <c:varyColors val="0"/>
        <c:ser>
          <c:idx val="0"/>
          <c:order val="0"/>
          <c:spPr>
            <a:ln>
              <a:noFill/>
            </a:ln>
          </c:spPr>
          <c:marker>
            <c:symbol val="square"/>
            <c:size val="5"/>
          </c:marker>
          <c:trendline>
            <c:trendlineType val="linear"/>
            <c:backward val="3000"/>
            <c:dispRSqr val="0"/>
            <c:dispEq val="0"/>
          </c:trendline>
          <c:xVal>
            <c:numRef>
              <c:f>'Answer 3A-2'!$B$53:$B$61</c:f>
              <c:numCache>
                <c:formatCode>#,##0\ ;\(#,##0\);\-0\-\ </c:formatCode>
                <c:ptCount val="9"/>
                <c:pt idx="0">
                  <c:v>5000</c:v>
                </c:pt>
                <c:pt idx="1">
                  <c:v>3000</c:v>
                </c:pt>
                <c:pt idx="2">
                  <c:v>4000</c:v>
                </c:pt>
                <c:pt idx="3">
                  <c:v>6000</c:v>
                </c:pt>
                <c:pt idx="5">
                  <c:v>10000</c:v>
                </c:pt>
                <c:pt idx="6">
                  <c:v>9000</c:v>
                </c:pt>
                <c:pt idx="7">
                  <c:v>8000</c:v>
                </c:pt>
                <c:pt idx="8">
                  <c:v>11000</c:v>
                </c:pt>
              </c:numCache>
            </c:numRef>
          </c:xVal>
          <c:yVal>
            <c:numRef>
              <c:f>'Answer 3A-2'!$D$53:$D$61</c:f>
              <c:numCache>
                <c:formatCode>\ "$"* #,##0\ ;\ "$"* \(#,##0\);\ "$"* \-0\-\ </c:formatCode>
                <c:ptCount val="9"/>
                <c:pt idx="0">
                  <c:v>50000</c:v>
                </c:pt>
                <c:pt idx="1">
                  <c:v>45000</c:v>
                </c:pt>
                <c:pt idx="2">
                  <c:v>60000</c:v>
                </c:pt>
                <c:pt idx="3">
                  <c:v>75000</c:v>
                </c:pt>
                <c:pt idx="5">
                  <c:v>100000</c:v>
                </c:pt>
                <c:pt idx="6">
                  <c:v>105000</c:v>
                </c:pt>
                <c:pt idx="7">
                  <c:v>85000</c:v>
                </c:pt>
                <c:pt idx="8">
                  <c:v>120000</c:v>
                </c:pt>
              </c:numCache>
            </c:numRef>
          </c:yVal>
          <c:smooth val="0"/>
        </c:ser>
        <c:dLbls>
          <c:showLegendKey val="0"/>
          <c:showVal val="0"/>
          <c:showCatName val="0"/>
          <c:showSerName val="0"/>
          <c:showPercent val="0"/>
          <c:showBubbleSize val="0"/>
        </c:dLbls>
        <c:axId val="295729488"/>
        <c:axId val="295730048"/>
      </c:scatterChart>
      <c:valAx>
        <c:axId val="29572948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rPr lang="en-US"/>
                  <a:t>Direct</a:t>
                </a:r>
                <a:r>
                  <a:rPr lang="en-US" baseline="0"/>
                  <a:t> Labour Hours</a:t>
                </a:r>
                <a:endParaRPr lang="en-US"/>
              </a:p>
            </c:rich>
          </c:tx>
          <c:layout>
            <c:manualLayout>
              <c:xMode val="edge"/>
              <c:yMode val="edge"/>
              <c:x val="0.43369331718150617"/>
              <c:y val="0.91703499787462295"/>
            </c:manualLayout>
          </c:layout>
          <c:overlay val="0"/>
        </c:title>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295730048"/>
        <c:crosses val="autoZero"/>
        <c:crossBetween val="midCat"/>
      </c:valAx>
      <c:valAx>
        <c:axId val="295730048"/>
        <c:scaling>
          <c:orientation val="minMax"/>
        </c:scaling>
        <c:delete val="0"/>
        <c:axPos val="l"/>
        <c:majorGridlines/>
        <c:title>
          <c:tx>
            <c:rich>
              <a:bodyPr/>
              <a:lstStyle/>
              <a:p>
                <a:pPr>
                  <a:defRPr sz="1000" b="1" i="0" u="none" strike="noStrike" baseline="0">
                    <a:solidFill>
                      <a:srgbClr val="000000"/>
                    </a:solidFill>
                    <a:latin typeface="Arial"/>
                    <a:ea typeface="Arial"/>
                    <a:cs typeface="Arial"/>
                  </a:defRPr>
                </a:pPr>
                <a:r>
                  <a:rPr lang="en-US"/>
                  <a:t>Utilities Cost</a:t>
                </a:r>
              </a:p>
            </c:rich>
          </c:tx>
          <c:layout>
            <c:manualLayout>
              <c:xMode val="edge"/>
              <c:yMode val="edge"/>
              <c:x val="1.7948717948717947E-2"/>
              <c:y val="0.36773907117651422"/>
            </c:manualLayout>
          </c:layout>
          <c:overlay val="0"/>
        </c:title>
        <c:numFmt formatCode="&quot;$&quot;#,##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29572948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38100</xdr:colOff>
      <xdr:row>96</xdr:row>
      <xdr:rowOff>0</xdr:rowOff>
    </xdr:from>
    <xdr:to>
      <xdr:col>9</xdr:col>
      <xdr:colOff>590550</xdr:colOff>
      <xdr:row>106</xdr:row>
      <xdr:rowOff>142875</xdr:rowOff>
    </xdr:to>
    <xdr:sp macro="" textlink="">
      <xdr:nvSpPr>
        <xdr:cNvPr id="3" name="TextBox 2"/>
        <xdr:cNvSpPr txBox="1"/>
      </xdr:nvSpPr>
      <xdr:spPr>
        <a:xfrm>
          <a:off x="38100" y="16592550"/>
          <a:ext cx="5600700" cy="1762125"/>
        </a:xfrm>
        <a:prstGeom prst="rect">
          <a:avLst/>
        </a:prstGeom>
        <a:solidFill>
          <a:schemeClr val="lt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CA" sz="1000">
              <a:solidFill>
                <a:schemeClr val="dk1"/>
              </a:solidFill>
              <a:effectLst/>
              <a:latin typeface="Arial" panose="020B0604020202020204" pitchFamily="34" charset="0"/>
              <a:ea typeface="+mn-ea"/>
              <a:cs typeface="Arial" panose="020B0604020202020204" pitchFamily="34" charset="0"/>
            </a:rPr>
            <a:t>The company should probably use direct labor-hours as the activity base, since the fit of the regression line to the data is much tighter than it is with tonnes mined. The R</a:t>
          </a:r>
          <a:r>
            <a:rPr lang="en-CA" sz="1000" baseline="30000">
              <a:solidFill>
                <a:schemeClr val="dk1"/>
              </a:solidFill>
              <a:effectLst/>
              <a:latin typeface="Arial" panose="020B0604020202020204" pitchFamily="34" charset="0"/>
              <a:ea typeface="+mn-ea"/>
              <a:cs typeface="Arial" panose="020B0604020202020204" pitchFamily="34" charset="0"/>
            </a:rPr>
            <a:t>2 </a:t>
          </a:r>
          <a:r>
            <a:rPr lang="en-CA" sz="1000">
              <a:solidFill>
                <a:schemeClr val="dk1"/>
              </a:solidFill>
              <a:effectLst/>
              <a:latin typeface="Arial" panose="020B0604020202020204" pitchFamily="34" charset="0"/>
              <a:ea typeface="+mn-ea"/>
              <a:cs typeface="Arial" panose="020B0604020202020204" pitchFamily="34" charset="0"/>
            </a:rPr>
            <a:t>for the regression using direct labor-hours as the activity base is twice as large as for the regression using tonnes mined as the activity base. However, managers should look more closely at the costs and try to determine why utilities costs are more closely tied to direct labor-hours than to the number of tonnes mined.</a:t>
          </a:r>
          <a:endParaRPr lang="en-CA" sz="1000">
            <a:latin typeface="Arial" pitchFamily="34" charset="0"/>
            <a:cs typeface="Arial" pitchFamily="34" charset="0"/>
          </a:endParaRPr>
        </a:p>
      </xdr:txBody>
    </xdr:sp>
    <xdr:clientData/>
  </xdr:twoCellAnchor>
  <xdr:twoCellAnchor>
    <xdr:from>
      <xdr:col>0</xdr:col>
      <xdr:colOff>123825</xdr:colOff>
      <xdr:row>25</xdr:row>
      <xdr:rowOff>76200</xdr:rowOff>
    </xdr:from>
    <xdr:to>
      <xdr:col>9</xdr:col>
      <xdr:colOff>28575</xdr:colOff>
      <xdr:row>48</xdr:row>
      <xdr:rowOff>57150</xdr:rowOff>
    </xdr:to>
    <xdr:graphicFrame macro="">
      <xdr:nvGraphicFramePr>
        <xdr:cNvPr id="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152400</xdr:colOff>
      <xdr:row>69</xdr:row>
      <xdr:rowOff>114300</xdr:rowOff>
    </xdr:from>
    <xdr:to>
      <xdr:col>9</xdr:col>
      <xdr:colOff>57150</xdr:colOff>
      <xdr:row>92</xdr:row>
      <xdr:rowOff>95250</xdr:rowOff>
    </xdr:to>
    <xdr:graphicFrame macro="">
      <xdr:nvGraphicFramePr>
        <xdr:cNvPr id="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0"/>
  <sheetViews>
    <sheetView tabSelected="1" workbookViewId="0">
      <selection activeCell="A4" sqref="A4"/>
    </sheetView>
  </sheetViews>
  <sheetFormatPr defaultRowHeight="12.75" x14ac:dyDescent="0.2"/>
  <cols>
    <col min="1" max="1" width="37.5703125" style="9" bestFit="1" customWidth="1"/>
    <col min="2" max="7" width="9.140625" style="9"/>
    <col min="8" max="9" width="9.140625" style="9" customWidth="1"/>
    <col min="10" max="16384" width="9.140625" style="9"/>
  </cols>
  <sheetData>
    <row r="1" spans="1:7" ht="18" x14ac:dyDescent="0.25">
      <c r="A1" s="8" t="s">
        <v>16</v>
      </c>
    </row>
    <row r="3" spans="1:7" x14ac:dyDescent="0.2">
      <c r="A3" s="9" t="s">
        <v>8</v>
      </c>
    </row>
    <row r="4" spans="1:7" x14ac:dyDescent="0.2">
      <c r="A4" s="9" t="s">
        <v>9</v>
      </c>
    </row>
    <row r="6" spans="1:7" x14ac:dyDescent="0.2">
      <c r="A6" s="9" t="s">
        <v>10</v>
      </c>
    </row>
    <row r="7" spans="1:7" x14ac:dyDescent="0.2">
      <c r="A7" s="9" t="s">
        <v>11</v>
      </c>
    </row>
    <row r="10" spans="1:7" x14ac:dyDescent="0.2">
      <c r="A10" s="32"/>
      <c r="B10" s="32"/>
      <c r="C10" s="32"/>
      <c r="D10" s="32"/>
      <c r="E10" s="32"/>
      <c r="F10" s="32"/>
      <c r="G10" s="32"/>
    </row>
  </sheetData>
  <mergeCells count="1">
    <mergeCell ref="A10:G10"/>
  </mergeCells>
  <pageMargins left="0.46" right="0.28000000000000003"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D14"/>
  <sheetViews>
    <sheetView showGridLines="0" workbookViewId="0"/>
  </sheetViews>
  <sheetFormatPr defaultRowHeight="12.75" x14ac:dyDescent="0.2"/>
  <cols>
    <col min="1" max="4" width="13.140625" style="1" customWidth="1"/>
    <col min="5" max="16384" width="9.140625" style="1"/>
  </cols>
  <sheetData>
    <row r="1" spans="1:4" x14ac:dyDescent="0.2">
      <c r="A1" s="2" t="s">
        <v>28</v>
      </c>
    </row>
    <row r="2" spans="1:4" x14ac:dyDescent="0.2">
      <c r="A2" s="2" t="s">
        <v>1</v>
      </c>
    </row>
    <row r="4" spans="1:4" ht="25.5" x14ac:dyDescent="0.2">
      <c r="A4" s="7" t="s">
        <v>18</v>
      </c>
      <c r="B4" s="7" t="s">
        <v>17</v>
      </c>
      <c r="C4" s="7" t="s">
        <v>7</v>
      </c>
      <c r="D4" s="7" t="s">
        <v>5</v>
      </c>
    </row>
    <row r="5" spans="1:4" x14ac:dyDescent="0.2">
      <c r="A5" s="31" t="s">
        <v>19</v>
      </c>
      <c r="B5" s="30"/>
      <c r="C5" s="30"/>
      <c r="D5" s="30"/>
    </row>
    <row r="6" spans="1:4" x14ac:dyDescent="0.2">
      <c r="A6" s="6" t="s">
        <v>21</v>
      </c>
      <c r="B6" s="5">
        <v>15000</v>
      </c>
      <c r="C6" s="5">
        <v>5000</v>
      </c>
      <c r="D6" s="3">
        <v>50000</v>
      </c>
    </row>
    <row r="7" spans="1:4" x14ac:dyDescent="0.2">
      <c r="A7" s="6" t="s">
        <v>22</v>
      </c>
      <c r="B7" s="5">
        <v>11000</v>
      </c>
      <c r="C7" s="5">
        <v>3000</v>
      </c>
      <c r="D7" s="3">
        <v>45000</v>
      </c>
    </row>
    <row r="8" spans="1:4" x14ac:dyDescent="0.2">
      <c r="A8" s="6" t="s">
        <v>23</v>
      </c>
      <c r="B8" s="5">
        <v>21000</v>
      </c>
      <c r="C8" s="5">
        <v>4000</v>
      </c>
      <c r="D8" s="3">
        <v>60000</v>
      </c>
    </row>
    <row r="9" spans="1:4" x14ac:dyDescent="0.2">
      <c r="A9" s="6" t="s">
        <v>24</v>
      </c>
      <c r="B9" s="5">
        <v>12000</v>
      </c>
      <c r="C9" s="5">
        <v>6000</v>
      </c>
      <c r="D9" s="3">
        <v>75000</v>
      </c>
    </row>
    <row r="10" spans="1:4" x14ac:dyDescent="0.2">
      <c r="A10" s="31" t="s">
        <v>20</v>
      </c>
      <c r="B10" s="5"/>
      <c r="C10" s="5"/>
      <c r="D10" s="3"/>
    </row>
    <row r="11" spans="1:4" x14ac:dyDescent="0.2">
      <c r="A11" s="6" t="s">
        <v>21</v>
      </c>
      <c r="B11" s="5">
        <v>18000</v>
      </c>
      <c r="C11" s="5">
        <v>10000</v>
      </c>
      <c r="D11" s="3">
        <v>100000</v>
      </c>
    </row>
    <row r="12" spans="1:4" x14ac:dyDescent="0.2">
      <c r="A12" s="6" t="s">
        <v>22</v>
      </c>
      <c r="B12" s="5">
        <v>25000</v>
      </c>
      <c r="C12" s="5">
        <v>9000</v>
      </c>
      <c r="D12" s="3">
        <v>105000</v>
      </c>
    </row>
    <row r="13" spans="1:4" x14ac:dyDescent="0.2">
      <c r="A13" s="6" t="s">
        <v>23</v>
      </c>
      <c r="B13" s="5">
        <v>30000</v>
      </c>
      <c r="C13" s="5">
        <v>8000</v>
      </c>
      <c r="D13" s="3">
        <v>85000</v>
      </c>
    </row>
    <row r="14" spans="1:4" x14ac:dyDescent="0.2">
      <c r="A14" s="6" t="s">
        <v>24</v>
      </c>
      <c r="B14" s="5">
        <v>28000</v>
      </c>
      <c r="C14" s="5">
        <v>11000</v>
      </c>
      <c r="D14" s="3">
        <v>120000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J95"/>
  <sheetViews>
    <sheetView showGridLines="0" workbookViewId="0"/>
  </sheetViews>
  <sheetFormatPr defaultRowHeight="12.75" x14ac:dyDescent="0.2"/>
  <cols>
    <col min="1" max="1" width="13.140625" style="12" bestFit="1" customWidth="1"/>
    <col min="2" max="2" width="10" style="12" customWidth="1"/>
    <col min="3" max="3" width="2.85546875" style="12" customWidth="1"/>
    <col min="4" max="5" width="9.7109375" style="12" bestFit="1" customWidth="1"/>
    <col min="6" max="6" width="2.85546875" style="12" customWidth="1"/>
    <col min="7" max="9" width="9.140625" style="12"/>
    <col min="10" max="10" width="11.7109375" style="12" customWidth="1"/>
    <col min="11" max="16384" width="9.140625" style="12"/>
  </cols>
  <sheetData>
    <row r="1" spans="1:8" x14ac:dyDescent="0.2">
      <c r="A1" s="11" t="str">
        <f>Cover!A4</f>
        <v>&lt;Type your name here&gt;</v>
      </c>
    </row>
    <row r="2" spans="1:8" x14ac:dyDescent="0.2">
      <c r="A2" s="11" t="str">
        <f>Cover!A7</f>
        <v>&lt;Type your class here&gt;</v>
      </c>
    </row>
    <row r="3" spans="1:8" x14ac:dyDescent="0.2">
      <c r="A3" s="11" t="str">
        <f>Cover!A1</f>
        <v>Excel Templates Chapter 3</v>
      </c>
    </row>
    <row r="4" spans="1:8" x14ac:dyDescent="0.2">
      <c r="A4" s="11" t="str">
        <f>'Given 3A-2'!A1</f>
        <v>Exercise 3A-2</v>
      </c>
    </row>
    <row r="6" spans="1:8" x14ac:dyDescent="0.2">
      <c r="A6" s="21" t="s">
        <v>12</v>
      </c>
      <c r="B6" s="4"/>
      <c r="D6" s="14"/>
      <c r="E6" s="14"/>
      <c r="G6" s="13"/>
      <c r="H6" s="13"/>
    </row>
    <row r="7" spans="1:8" ht="25.5" x14ac:dyDescent="0.2">
      <c r="A7" s="22" t="s">
        <v>18</v>
      </c>
      <c r="B7" s="23" t="s">
        <v>17</v>
      </c>
      <c r="D7" s="23" t="str">
        <f>'Given 3A-2'!D4</f>
        <v>Utilities Cost</v>
      </c>
    </row>
    <row r="8" spans="1:8" x14ac:dyDescent="0.2">
      <c r="A8" s="22" t="s">
        <v>19</v>
      </c>
      <c r="B8" s="23"/>
      <c r="D8" s="23"/>
    </row>
    <row r="9" spans="1:8" x14ac:dyDescent="0.2">
      <c r="A9" s="24" t="str">
        <f>'Given 3A-2'!A6</f>
        <v>First</v>
      </c>
      <c r="B9" s="25">
        <f>'Given 3A-2'!B6</f>
        <v>15000</v>
      </c>
      <c r="D9" s="26">
        <f>'Given 3A-2'!D6</f>
        <v>50000</v>
      </c>
    </row>
    <row r="10" spans="1:8" x14ac:dyDescent="0.2">
      <c r="A10" s="24" t="str">
        <f>'Given 3A-2'!A7</f>
        <v>Second</v>
      </c>
      <c r="B10" s="25">
        <f>'Given 3A-2'!B7</f>
        <v>11000</v>
      </c>
      <c r="D10" s="26">
        <f>'Given 3A-2'!D7</f>
        <v>45000</v>
      </c>
    </row>
    <row r="11" spans="1:8" x14ac:dyDescent="0.2">
      <c r="A11" s="24" t="str">
        <f>'Given 3A-2'!A8</f>
        <v>Third</v>
      </c>
      <c r="B11" s="25">
        <f>'Given 3A-2'!B8</f>
        <v>21000</v>
      </c>
      <c r="D11" s="26">
        <f>'Given 3A-2'!D8</f>
        <v>60000</v>
      </c>
    </row>
    <row r="12" spans="1:8" x14ac:dyDescent="0.2">
      <c r="A12" s="24" t="str">
        <f>'Given 3A-2'!A9</f>
        <v>Fourth</v>
      </c>
      <c r="B12" s="25">
        <f>'Given 3A-2'!B9</f>
        <v>12000</v>
      </c>
      <c r="D12" s="26">
        <f>'Given 3A-2'!D9</f>
        <v>75000</v>
      </c>
    </row>
    <row r="13" spans="1:8" x14ac:dyDescent="0.2">
      <c r="A13" s="22" t="s">
        <v>20</v>
      </c>
      <c r="B13" s="25"/>
      <c r="D13" s="26"/>
    </row>
    <row r="14" spans="1:8" x14ac:dyDescent="0.2">
      <c r="A14" s="24" t="str">
        <f>'Given 3A-2'!A11</f>
        <v>First</v>
      </c>
      <c r="B14" s="25">
        <f>'Given 3A-2'!B11</f>
        <v>18000</v>
      </c>
      <c r="D14" s="26">
        <f>'Given 3A-2'!D11</f>
        <v>100000</v>
      </c>
    </row>
    <row r="15" spans="1:8" x14ac:dyDescent="0.2">
      <c r="A15" s="24" t="str">
        <f>'Given 3A-2'!A12</f>
        <v>Second</v>
      </c>
      <c r="B15" s="25">
        <f>'Given 3A-2'!B12</f>
        <v>25000</v>
      </c>
      <c r="D15" s="26">
        <f>'Given 3A-2'!D12</f>
        <v>105000</v>
      </c>
    </row>
    <row r="16" spans="1:8" x14ac:dyDescent="0.2">
      <c r="A16" s="24" t="str">
        <f>'Given 3A-2'!A13</f>
        <v>Third</v>
      </c>
      <c r="B16" s="25">
        <f>'Given 3A-2'!B13</f>
        <v>30000</v>
      </c>
      <c r="D16" s="26">
        <f>'Given 3A-2'!D13</f>
        <v>85000</v>
      </c>
    </row>
    <row r="17" spans="1:10" x14ac:dyDescent="0.2">
      <c r="A17" s="24" t="str">
        <f>'Given 3A-2'!A14</f>
        <v>Fourth</v>
      </c>
      <c r="B17" s="25">
        <f>'Given 3A-2'!B14</f>
        <v>28000</v>
      </c>
      <c r="D17" s="26">
        <f>'Given 3A-2'!D14</f>
        <v>120000</v>
      </c>
    </row>
    <row r="18" spans="1:10" x14ac:dyDescent="0.2">
      <c r="A18" s="24"/>
      <c r="B18" s="25"/>
      <c r="D18" s="26"/>
    </row>
    <row r="19" spans="1:10" x14ac:dyDescent="0.2">
      <c r="A19" s="15" t="s">
        <v>4</v>
      </c>
    </row>
    <row r="20" spans="1:10" x14ac:dyDescent="0.2">
      <c r="A20" s="18" t="s">
        <v>0</v>
      </c>
      <c r="B20" s="16"/>
      <c r="D20" s="16"/>
      <c r="E20" s="4"/>
      <c r="G20" s="13"/>
      <c r="H20" s="13"/>
    </row>
    <row r="21" spans="1:10" x14ac:dyDescent="0.2">
      <c r="A21" s="13" t="s">
        <v>6</v>
      </c>
      <c r="B21" s="17">
        <f>INTERCEPT(D9:D17,B9:B17)</f>
        <v>28351.648351648349</v>
      </c>
      <c r="C21" s="10"/>
      <c r="D21" s="19" t="s">
        <v>3</v>
      </c>
      <c r="E21" s="27">
        <f>SLOPE(D9:D17,B9:B17)</f>
        <v>2.5824175824175826</v>
      </c>
      <c r="F21" s="10"/>
      <c r="G21" s="13" t="str">
        <f>B7</f>
        <v>Tonnes Mined</v>
      </c>
      <c r="H21" s="13"/>
      <c r="J21" s="28"/>
    </row>
    <row r="22" spans="1:10" ht="14.25" x14ac:dyDescent="0.2">
      <c r="A22" s="12" t="s">
        <v>25</v>
      </c>
      <c r="B22" s="29">
        <f>RSQ(D9:D17,B9:B17)</f>
        <v>0.46682163989856307</v>
      </c>
      <c r="F22" s="10"/>
      <c r="G22" s="13"/>
      <c r="H22" s="13"/>
      <c r="J22" s="28"/>
    </row>
    <row r="24" spans="1:10" x14ac:dyDescent="0.2">
      <c r="A24" s="20" t="s">
        <v>13</v>
      </c>
    </row>
    <row r="25" spans="1:10" x14ac:dyDescent="0.2">
      <c r="A25" s="12" t="s">
        <v>29</v>
      </c>
    </row>
    <row r="50" spans="1:8" x14ac:dyDescent="0.2">
      <c r="A50" s="20" t="s">
        <v>14</v>
      </c>
    </row>
    <row r="51" spans="1:8" ht="38.25" x14ac:dyDescent="0.2">
      <c r="A51" s="22" t="str">
        <f>'Given 3A-2'!A4</f>
        <v>Quarter</v>
      </c>
      <c r="B51" s="23" t="str">
        <f>'Given 3A-2'!C4</f>
        <v>Direct Labour Hours</v>
      </c>
      <c r="D51" s="23" t="str">
        <f>'Given 3A-2'!D4</f>
        <v>Utilities Cost</v>
      </c>
    </row>
    <row r="52" spans="1:8" x14ac:dyDescent="0.2">
      <c r="A52" s="22" t="str">
        <f>A8</f>
        <v>Year 1:</v>
      </c>
      <c r="B52" s="23"/>
      <c r="D52" s="23"/>
    </row>
    <row r="53" spans="1:8" x14ac:dyDescent="0.2">
      <c r="A53" s="24" t="str">
        <f t="shared" ref="A53:A61" si="0">A9</f>
        <v>First</v>
      </c>
      <c r="B53" s="25">
        <f>'Given 3A-2'!C6</f>
        <v>5000</v>
      </c>
      <c r="D53" s="26">
        <f>'Given 3A-2'!D6</f>
        <v>50000</v>
      </c>
    </row>
    <row r="54" spans="1:8" x14ac:dyDescent="0.2">
      <c r="A54" s="24" t="str">
        <f t="shared" si="0"/>
        <v>Second</v>
      </c>
      <c r="B54" s="25">
        <f>'Given 3A-2'!C7</f>
        <v>3000</v>
      </c>
      <c r="D54" s="26">
        <f>'Given 3A-2'!D7</f>
        <v>45000</v>
      </c>
    </row>
    <row r="55" spans="1:8" x14ac:dyDescent="0.2">
      <c r="A55" s="24" t="str">
        <f t="shared" si="0"/>
        <v>Third</v>
      </c>
      <c r="B55" s="25">
        <f>'Given 3A-2'!C8</f>
        <v>4000</v>
      </c>
      <c r="D55" s="26">
        <f>'Given 3A-2'!D8</f>
        <v>60000</v>
      </c>
    </row>
    <row r="56" spans="1:8" x14ac:dyDescent="0.2">
      <c r="A56" s="24" t="str">
        <f t="shared" si="0"/>
        <v>Fourth</v>
      </c>
      <c r="B56" s="25">
        <f>'Given 3A-2'!C9</f>
        <v>6000</v>
      </c>
      <c r="D56" s="26">
        <f>'Given 3A-2'!D9</f>
        <v>75000</v>
      </c>
    </row>
    <row r="57" spans="1:8" x14ac:dyDescent="0.2">
      <c r="A57" s="22" t="str">
        <f t="shared" si="0"/>
        <v>Year 2:</v>
      </c>
      <c r="B57" s="25"/>
      <c r="D57" s="26"/>
    </row>
    <row r="58" spans="1:8" x14ac:dyDescent="0.2">
      <c r="A58" s="24" t="str">
        <f t="shared" si="0"/>
        <v>First</v>
      </c>
      <c r="B58" s="25">
        <f>'Given 3A-2'!C11</f>
        <v>10000</v>
      </c>
      <c r="D58" s="26">
        <f>'Given 3A-2'!D11</f>
        <v>100000</v>
      </c>
    </row>
    <row r="59" spans="1:8" x14ac:dyDescent="0.2">
      <c r="A59" s="24" t="str">
        <f t="shared" si="0"/>
        <v>Second</v>
      </c>
      <c r="B59" s="25">
        <f>'Given 3A-2'!C12</f>
        <v>9000</v>
      </c>
      <c r="D59" s="26">
        <f>'Given 3A-2'!D12</f>
        <v>105000</v>
      </c>
    </row>
    <row r="60" spans="1:8" x14ac:dyDescent="0.2">
      <c r="A60" s="24" t="str">
        <f t="shared" si="0"/>
        <v>Third</v>
      </c>
      <c r="B60" s="25">
        <f>'Given 3A-2'!C13</f>
        <v>8000</v>
      </c>
      <c r="D60" s="26">
        <f>'Given 3A-2'!D13</f>
        <v>85000</v>
      </c>
    </row>
    <row r="61" spans="1:8" x14ac:dyDescent="0.2">
      <c r="A61" s="24" t="str">
        <f t="shared" si="0"/>
        <v>Fourth</v>
      </c>
      <c r="B61" s="25">
        <f>'Given 3A-2'!C14</f>
        <v>11000</v>
      </c>
      <c r="D61" s="26">
        <f>'Given 3A-2'!D14</f>
        <v>120000</v>
      </c>
    </row>
    <row r="62" spans="1:8" x14ac:dyDescent="0.2">
      <c r="A62" s="20"/>
    </row>
    <row r="63" spans="1:8" x14ac:dyDescent="0.2">
      <c r="A63" s="15" t="s">
        <v>4</v>
      </c>
    </row>
    <row r="64" spans="1:8" x14ac:dyDescent="0.2">
      <c r="A64" s="18" t="s">
        <v>0</v>
      </c>
      <c r="B64" s="16"/>
      <c r="D64" s="16"/>
      <c r="E64" s="4"/>
      <c r="G64" s="13"/>
      <c r="H64" s="13"/>
    </row>
    <row r="65" spans="1:10" x14ac:dyDescent="0.2">
      <c r="A65" s="13" t="s">
        <v>6</v>
      </c>
      <c r="B65" s="17">
        <f>INTERCEPT(D53:D61,B53:B61)</f>
        <v>17000</v>
      </c>
      <c r="C65" s="10"/>
      <c r="D65" s="19" t="s">
        <v>3</v>
      </c>
      <c r="E65" s="27">
        <f>SLOPE(D53:D61,B53:B61)</f>
        <v>9</v>
      </c>
      <c r="F65" s="10"/>
      <c r="G65" s="13" t="str">
        <f>B51</f>
        <v>Direct Labour Hours</v>
      </c>
      <c r="H65" s="13"/>
      <c r="J65" s="28"/>
    </row>
    <row r="66" spans="1:10" ht="14.25" x14ac:dyDescent="0.2">
      <c r="A66" s="12" t="s">
        <v>26</v>
      </c>
      <c r="B66" s="29">
        <f>RSQ(D53:D61,B53:B61)</f>
        <v>0.93461538461538485</v>
      </c>
      <c r="F66" s="10"/>
    </row>
    <row r="68" spans="1:10" x14ac:dyDescent="0.2">
      <c r="A68" s="20" t="s">
        <v>15</v>
      </c>
    </row>
    <row r="69" spans="1:10" x14ac:dyDescent="0.2">
      <c r="A69" s="12" t="s">
        <v>30</v>
      </c>
    </row>
    <row r="94" spans="1:10" x14ac:dyDescent="0.2">
      <c r="A94" s="20" t="s">
        <v>2</v>
      </c>
    </row>
    <row r="95" spans="1:10" ht="27" customHeight="1" x14ac:dyDescent="0.2">
      <c r="A95" s="33" t="s">
        <v>27</v>
      </c>
      <c r="B95" s="33"/>
      <c r="C95" s="33"/>
      <c r="D95" s="33"/>
      <c r="E95" s="33"/>
      <c r="F95" s="33"/>
      <c r="G95" s="33"/>
      <c r="H95" s="33"/>
      <c r="I95" s="33"/>
      <c r="J95" s="33"/>
    </row>
  </sheetData>
  <sheetProtection formatCells="0" formatColumns="0" formatRows="0" insertColumns="0" insertRows="0" deleteColumns="0" deleteRows="0" sort="0"/>
  <mergeCells count="1">
    <mergeCell ref="A95:J9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Given 3A-2</vt:lpstr>
      <vt:lpstr>Answer 3A-2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Acadia User</cp:lastModifiedBy>
  <cp:lastPrinted>2014-08-09T22:06:18Z</cp:lastPrinted>
  <dcterms:created xsi:type="dcterms:W3CDTF">2002-03-30T20:24:39Z</dcterms:created>
  <dcterms:modified xsi:type="dcterms:W3CDTF">2014-09-04T16:59:50Z</dcterms:modified>
</cp:coreProperties>
</file>