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 FILES\Hilton Text\Hilton and Platt 11e\Pages for Review\Ch 2\"/>
    </mc:Choice>
  </mc:AlternateContent>
  <bookViews>
    <workbookView xWindow="0" yWindow="0" windowWidth="24435" windowHeight="11985"/>
  </bookViews>
  <sheets>
    <sheet name="2-43" sheetId="1" r:id="rId1"/>
  </sheets>
  <calcPr calcId="152511"/>
  <customWorkbookViews>
    <customWorkbookView name="Helen - Personal View" guid="{2F86FC92-E835-49CF-AE3A-BB5C30EA6FEE}" mergeInterval="0" personalView="1" maximized="1" xWindow="1" yWindow="1" windowWidth="1596" windowHeight="670" activeSheetId="1" showComments="commIndAndComment"/>
    <customWorkbookView name="David E. Platt - Personal View" guid="{7A9C0E14-F78D-4834-B0AE-C93584942F0E}" mergeInterval="0" personalView="1" xWindow="238" yWindow="66" windowWidth="1631" windowHeight="929" activeSheetId="1"/>
  </customWorkbookViews>
</workbook>
</file>

<file path=xl/calcChain.xml><?xml version="1.0" encoding="utf-8"?>
<calcChain xmlns="http://schemas.openxmlformats.org/spreadsheetml/2006/main">
  <c r="D26" i="1" l="1"/>
  <c r="D27" i="1"/>
  <c r="D28" i="1"/>
  <c r="D29" i="1"/>
  <c r="E30" i="1"/>
  <c r="E31" i="1"/>
  <c r="D33" i="1"/>
  <c r="D34" i="1"/>
  <c r="D35" i="1"/>
  <c r="D36" i="1"/>
  <c r="D37" i="1"/>
  <c r="E38" i="1"/>
  <c r="E39" i="1"/>
  <c r="E40" i="1"/>
  <c r="E41" i="1"/>
  <c r="E42" i="1"/>
  <c r="E43" i="1"/>
  <c r="E47" i="1"/>
  <c r="E48" i="1"/>
  <c r="E49" i="1"/>
  <c r="E50" i="1"/>
  <c r="E51" i="1"/>
  <c r="E55" i="1"/>
  <c r="E56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<sst xmlns="http://schemas.openxmlformats.org/spreadsheetml/2006/main" count="53" uniqueCount="45">
  <si>
    <t>DATA INPUT</t>
  </si>
  <si>
    <t>San Fernando Fashions Company for the year 20x2</t>
  </si>
  <si>
    <t>Sales revenue</t>
  </si>
  <si>
    <t>Work-in-process inventory, December 31</t>
  </si>
  <si>
    <t>Work-in-process inventory, January 1</t>
  </si>
  <si>
    <t>Selling and administrative expenses</t>
  </si>
  <si>
    <t>Income tax expense</t>
  </si>
  <si>
    <t>Purchase of raw material</t>
  </si>
  <si>
    <t>Raw-material inventory, December 31</t>
  </si>
  <si>
    <t>Raw-material inventory, January 1</t>
  </si>
  <si>
    <t>Direct labor</t>
  </si>
  <si>
    <t>Utilities: plant</t>
  </si>
  <si>
    <t>Depreciation: plant and equipment</t>
  </si>
  <si>
    <t>Finished-goods inventory, December 31</t>
  </si>
  <si>
    <t>Finished-goods inventory, January 1</t>
  </si>
  <si>
    <t>Indirect material</t>
  </si>
  <si>
    <t>Indirect labor</t>
  </si>
  <si>
    <t>Other manufacturing overhead</t>
  </si>
  <si>
    <t>SOLUTION</t>
  </si>
  <si>
    <t>1. Schedule of cost of goods manufactured</t>
  </si>
  <si>
    <t>Direct Material:</t>
  </si>
  <si>
    <t>Add: Purchases of raw material</t>
  </si>
  <si>
    <t>Raw material available for use</t>
  </si>
  <si>
    <t>Deduct: Raw-material inventory, December 31</t>
  </si>
  <si>
    <t>Raw material used</t>
  </si>
  <si>
    <t>Direct Labor</t>
  </si>
  <si>
    <t>Manufacturing overhead:</t>
  </si>
  <si>
    <t>Other</t>
  </si>
  <si>
    <t>Total manufacturing overhead</t>
  </si>
  <si>
    <t>Total manufacturing costs</t>
  </si>
  <si>
    <t>Add: Work-in-process inventory, January 1</t>
  </si>
  <si>
    <t>Subtotal</t>
  </si>
  <si>
    <t>Deduct: Work-in-process inventory, December 31</t>
  </si>
  <si>
    <t>Cost of goods manufactured</t>
  </si>
  <si>
    <t>2. Schedule of cost of goods sold</t>
  </si>
  <si>
    <t>Finished goods inventory, January 1</t>
  </si>
  <si>
    <t>Add: Cost of goods manufactured</t>
  </si>
  <si>
    <t>Cost of goods available for sale</t>
  </si>
  <si>
    <t>Deduct: Finished-goods inventory, December 31</t>
  </si>
  <si>
    <t>Cost of goods sold</t>
  </si>
  <si>
    <t>3. Income Statement</t>
  </si>
  <si>
    <t>Less: Cost of goods sold</t>
  </si>
  <si>
    <t>Gross margin</t>
  </si>
  <si>
    <t>Income before taxes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</si>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</sst>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3" fillId="2" borderId="1" xfId="0" applyFont="1" applyFill="1" applyBorder="1"/>
    <xf numFmtId="0" fontId="0" fillId="2" borderId="1" xfId="0" applyFill="1" applyBorder="1"/>
    <xf numFmtId="0" fontId="4" fillId="2" borderId="1" xfId="0" applyFont="1" applyFill="1" applyBorder="1"/>
    <xf numFmtId="42" fontId="0" fillId="2" borderId="1" xfId="0" applyNumberFormat="1" applyFill="1" applyBorder="1"/>
    <xf numFmtId="15" fontId="3" fillId="2" borderId="1" xfId="0" applyNumberFormat="1" applyFont="1" applyFill="1" applyBorder="1"/>
    <xf numFmtId="42" fontId="1" fillId="2" borderId="1" xfId="1" applyNumberFormat="1" applyFill="1" applyBorder="1"/>
    <xf numFmtId="41" fontId="0" fillId="2" borderId="1" xfId="0" applyNumberFormat="1" applyFill="1" applyBorder="1"/>
    <xf numFmtId="3" fontId="0" fillId="2" borderId="1" xfId="0" applyNumberFormat="1" applyFill="1" applyBorder="1"/>
    <xf numFmtId="164" fontId="1" fillId="2" borderId="1" xfId="1" applyNumberFormat="1" applyFill="1" applyBorder="1"/>
    <xf numFmtId="49" fontId="0" fillId="2" borderId="1" xfId="0" applyNumberFormat="1" applyFill="1" applyBorder="1"/>
    <xf numFmtId="0" fontId="3" fillId="3" borderId="1" xfId="0" applyFont="1" applyFill="1" applyBorder="1"/>
    <xf numFmtId="0" fontId="0" fillId="3" borderId="1" xfId="0" applyFill="1" applyBorder="1"/>
    <xf numFmtId="42" fontId="4" fillId="3" borderId="1" xfId="0" applyNumberFormat="1" applyFont="1" applyFill="1" applyBorder="1"/>
    <xf numFmtId="0" fontId="4" fillId="3" borderId="1" xfId="0" applyFont="1" applyFill="1" applyBorder="1"/>
    <xf numFmtId="44" fontId="0" fillId="3" borderId="1" xfId="0" applyNumberFormat="1" applyFill="1" applyBorder="1"/>
    <xf numFmtId="41" fontId="4" fillId="3" borderId="1" xfId="0" applyNumberFormat="1" applyFont="1" applyFill="1" applyBorder="1"/>
    <xf numFmtId="2" fontId="0" fillId="3" borderId="1" xfId="0" applyNumberFormat="1" applyFill="1" applyBorder="1"/>
    <xf numFmtId="41" fontId="0" fillId="3" borderId="1" xfId="0" applyNumberFormat="1" applyFill="1" applyBorder="1"/>
    <xf numFmtId="42" fontId="0" fillId="3" borderId="1" xfId="0" applyNumberFormat="1" applyFill="1" applyBorder="1"/>
    <xf numFmtId="0" fontId="0" fillId="0" borderId="2" xfId="0" applyBorder="1"/>
    <xf numFmtId="42" fontId="4" fillId="3" borderId="4" xfId="0" applyNumberFormat="1" applyFont="1" applyFill="1" applyBorder="1"/>
    <xf numFmtId="41" fontId="4" fillId="3" borderId="3" xfId="0" applyNumberFormat="1" applyFont="1" applyFill="1" applyBorder="1"/>
    <xf numFmtId="2" fontId="0" fillId="3" borderId="4" xfId="0" applyNumberFormat="1" applyFill="1" applyBorder="1"/>
    <xf numFmtId="41" fontId="4" fillId="3" borderId="4" xfId="0" applyNumberFormat="1" applyFont="1" applyFill="1" applyBorder="1"/>
    <xf numFmtId="42" fontId="4" fillId="3" borderId="5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AF23181-B8C3-4B89-8920-89EC6A1F64C3}" diskRevisions="1" version="3">
  <header guid="{657B2454-D27D-4A40-9EC1-C45273F2B368}" dateTime="2016-04-27T10:44:10" maxSheetId="2" userName="Helen" r:id="rId1">
    <sheetIdMap count="1">
      <sheetId val="1"/>
    </sheetIdMap>
  </header>
  <header guid="{A5FC4B21-CBDD-4C34-8C26-AB702156664A}" dateTime="2016-04-27T10:45:22" maxSheetId="2" userName="Helen" r:id="rId2">
    <sheetIdMap count="1">
      <sheetId val="1"/>
    </sheetIdMap>
  </header>
  <header guid="{E50C277D-0285-4037-A6AA-BCBC0A2C345D}" dateTime="2016-05-01T10:15:56" maxSheetId="2" userName="David E. Platt" r:id="rId3">
    <sheetIdMap count="1">
      <sheetId val="1"/>
    </sheetIdMap>
  </header>
  <header guid="{AD8CED6C-C235-43C7-9181-8A1BE84E78AE}" dateTime="2016-05-01T10:16:21" maxSheetId="2" userName="David E. Platt" r:id="rId4">
    <sheetIdMap count="1">
      <sheetId val="1"/>
    </sheetIdMap>
  </header>
  <header guid="{DAF23181-B8C3-4B89-8920-89EC6A1F64C3}" dateTime="2016-05-01T10:22:53" maxSheetId="2" userName="David E. Platt" r:id="rId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fmt sheetId="1" sqref="E5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fmt sheetId="1" sqref="E6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cmt sheetId="1" cell="E43" guid="{4119DEC3-79F2-463F-9962-67FF38F0EC6F}" alwaysShow="1" author="Helen" newLength="81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A9C0E14-F78D-4834-B0AE-C93584942F0E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A9C0E14-F78D-4834-B0AE-C93584942F0E}" action="delete"/>
  <rcv guid="{7A9C0E14-F78D-4834-B0AE-C93584942F0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E43" guid="{00000000-0000-0000-0000-000000000000}" action="delete" alwaysShow="1" author="Helen"/>
  <rfmt sheetId="1" sqref="A1:A19" start="0" length="0">
    <dxf>
      <border>
        <left/>
      </border>
    </dxf>
  </rfmt>
  <rfmt sheetId="1" sqref="A1:G1" start="0" length="0">
    <dxf>
      <border>
        <top/>
      </border>
    </dxf>
  </rfmt>
  <rfmt sheetId="1" sqref="G1:G19" start="0" length="0">
    <dxf>
      <border>
        <right/>
      </border>
    </dxf>
  </rfmt>
  <rfmt sheetId="1" sqref="A19:G19" start="0" length="0">
    <dxf>
      <border>
        <bottom/>
      </border>
    </dxf>
  </rfmt>
  <rfmt sheetId="1" sqref="A1:G19">
    <dxf>
      <border>
        <left/>
        <right/>
        <top/>
        <bottom/>
        <vertical/>
        <horizontal/>
      </border>
    </dxf>
  </rfmt>
  <rfmt sheetId="1" sqref="A1:A19" start="0" length="0">
    <dxf>
      <border>
        <left style="thin">
          <color theme="0" tint="-0.24994659260841701"/>
        </left>
      </border>
    </dxf>
  </rfmt>
  <rfmt sheetId="1" sqref="A1:G1" start="0" length="0">
    <dxf>
      <border>
        <top style="thin">
          <color theme="0" tint="-0.24994659260841701"/>
        </top>
      </border>
    </dxf>
  </rfmt>
  <rfmt sheetId="1" sqref="G1:G19" start="0" length="0">
    <dxf>
      <border>
        <right style="thin">
          <color theme="0" tint="-0.24994659260841701"/>
        </right>
      </border>
    </dxf>
  </rfmt>
  <rfmt sheetId="1" sqref="A19:G19" start="0" length="0">
    <dxf>
      <border>
        <bottom style="thin">
          <color theme="0" tint="-0.24994659260841701"/>
        </bottom>
      </border>
    </dxf>
  </rfmt>
  <rfmt sheetId="1" sqref="A1:G19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rfmt>
  <rfmt sheetId="1" sqref="A21:A62" start="0" length="0">
    <dxf>
      <border>
        <left style="thin">
          <color theme="0" tint="-0.24994659260841701"/>
        </left>
      </border>
    </dxf>
  </rfmt>
  <rfmt sheetId="1" sqref="A21:G21" start="0" length="0">
    <dxf>
      <border>
        <top style="thin">
          <color theme="0" tint="-0.24994659260841701"/>
        </top>
      </border>
    </dxf>
  </rfmt>
  <rfmt sheetId="1" sqref="G21:G62" start="0" length="0">
    <dxf>
      <border>
        <right style="thin">
          <color theme="0" tint="-0.24994659260841701"/>
        </right>
      </border>
    </dxf>
  </rfmt>
  <rfmt sheetId="1" sqref="A62:G62" start="0" length="0">
    <dxf>
      <border>
        <bottom style="thin">
          <color theme="0" tint="-0.24994659260841701"/>
        </bottom>
      </border>
    </dxf>
  </rfmt>
  <rfmt sheetId="1" sqref="A21:G62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rfmt>
  <rfmt sheetId="1" sqref="A20:H20">
    <dxf>
      <border>
        <left/>
        <right/>
        <vertical/>
      </border>
    </dxf>
  </rfmt>
  <rfmt sheetId="1" sqref="D27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29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37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38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3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fmt sheetId="1" sqref="E48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5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51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fmt sheetId="1" sqref="E56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58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6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61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H1" sqref="H1"/>
    </sheetView>
  </sheetViews>
  <sheetFormatPr defaultRowHeight="12.75" x14ac:dyDescent="0.2"/>
  <cols>
    <col min="1" max="1" width="26.28515625" customWidth="1"/>
    <col min="4" max="4" width="11.28515625" bestFit="1" customWidth="1"/>
    <col min="5" max="5" width="12" bestFit="1" customWidth="1"/>
  </cols>
  <sheetData>
    <row r="1" spans="1:7" x14ac:dyDescent="0.2">
      <c r="A1" s="2" t="s">
        <v>0</v>
      </c>
      <c r="B1" s="3"/>
      <c r="C1" s="3"/>
      <c r="D1" s="3"/>
      <c r="E1" s="3"/>
      <c r="F1" s="3"/>
      <c r="G1" s="3"/>
    </row>
    <row r="2" spans="1:7" x14ac:dyDescent="0.2">
      <c r="A2" s="3"/>
      <c r="B2" s="3"/>
      <c r="C2" s="3"/>
      <c r="D2" s="3"/>
      <c r="E2" s="3"/>
      <c r="F2" s="3"/>
      <c r="G2" s="3"/>
    </row>
    <row r="3" spans="1:7" x14ac:dyDescent="0.2">
      <c r="A3" s="2" t="s">
        <v>1</v>
      </c>
      <c r="B3" s="3"/>
      <c r="C3" s="3"/>
      <c r="D3" s="3"/>
      <c r="E3" s="3"/>
      <c r="F3" s="3"/>
      <c r="G3" s="3"/>
    </row>
    <row r="4" spans="1:7" x14ac:dyDescent="0.2">
      <c r="A4" s="4" t="s">
        <v>2</v>
      </c>
      <c r="B4" s="3"/>
      <c r="C4" s="2"/>
      <c r="D4" s="5">
        <v>950000</v>
      </c>
      <c r="E4" s="6"/>
      <c r="F4" s="3"/>
      <c r="G4" s="3"/>
    </row>
    <row r="5" spans="1:7" x14ac:dyDescent="0.2">
      <c r="A5" s="3" t="s">
        <v>3</v>
      </c>
      <c r="B5" s="5"/>
      <c r="C5" s="7"/>
      <c r="D5" s="8">
        <v>30000</v>
      </c>
      <c r="E5" s="7"/>
      <c r="F5" s="3"/>
      <c r="G5" s="3"/>
    </row>
    <row r="6" spans="1:7" x14ac:dyDescent="0.2">
      <c r="A6" s="3" t="s">
        <v>4</v>
      </c>
      <c r="B6" s="8"/>
      <c r="C6" s="9"/>
      <c r="D6" s="8">
        <v>40000</v>
      </c>
      <c r="E6" s="9"/>
      <c r="F6" s="3"/>
      <c r="G6" s="3"/>
    </row>
    <row r="7" spans="1:7" x14ac:dyDescent="0.2">
      <c r="A7" s="3" t="s">
        <v>5</v>
      </c>
      <c r="B7" s="8"/>
      <c r="C7" s="9"/>
      <c r="D7" s="8">
        <v>150000</v>
      </c>
      <c r="E7" s="9"/>
      <c r="F7" s="3"/>
      <c r="G7" s="3"/>
    </row>
    <row r="8" spans="1:7" x14ac:dyDescent="0.2">
      <c r="A8" s="3" t="s">
        <v>6</v>
      </c>
      <c r="B8" s="8"/>
      <c r="C8" s="9"/>
      <c r="D8" s="8">
        <v>90000</v>
      </c>
      <c r="E8" s="9"/>
      <c r="F8" s="3"/>
      <c r="G8" s="3"/>
    </row>
    <row r="9" spans="1:7" x14ac:dyDescent="0.2">
      <c r="A9" s="3" t="s">
        <v>7</v>
      </c>
      <c r="B9" s="8"/>
      <c r="C9" s="9"/>
      <c r="D9" s="8">
        <v>180000</v>
      </c>
      <c r="E9" s="9"/>
      <c r="F9" s="3"/>
      <c r="G9" s="3"/>
    </row>
    <row r="10" spans="1:7" x14ac:dyDescent="0.2">
      <c r="A10" s="3" t="s">
        <v>8</v>
      </c>
      <c r="B10" s="8"/>
      <c r="C10" s="9"/>
      <c r="D10" s="8">
        <v>25000</v>
      </c>
      <c r="E10" s="9"/>
      <c r="F10" s="3"/>
      <c r="G10" s="3"/>
    </row>
    <row r="11" spans="1:7" x14ac:dyDescent="0.2">
      <c r="A11" s="3" t="s">
        <v>9</v>
      </c>
      <c r="B11" s="8"/>
      <c r="C11" s="9"/>
      <c r="D11" s="8">
        <v>40000</v>
      </c>
      <c r="E11" s="9"/>
      <c r="F11" s="3"/>
      <c r="G11" s="3"/>
    </row>
    <row r="12" spans="1:7" x14ac:dyDescent="0.2">
      <c r="A12" s="4" t="s">
        <v>10</v>
      </c>
      <c r="B12" s="8"/>
      <c r="C12" s="3"/>
      <c r="D12" s="8">
        <v>200000</v>
      </c>
      <c r="E12" s="3"/>
      <c r="F12" s="3"/>
      <c r="G12" s="3"/>
    </row>
    <row r="13" spans="1:7" x14ac:dyDescent="0.2">
      <c r="A13" s="3" t="s">
        <v>11</v>
      </c>
      <c r="B13" s="8"/>
      <c r="C13" s="10"/>
      <c r="D13" s="8">
        <v>40000</v>
      </c>
      <c r="E13" s="3"/>
      <c r="F13" s="3"/>
      <c r="G13" s="3"/>
    </row>
    <row r="14" spans="1:7" x14ac:dyDescent="0.2">
      <c r="A14" s="3" t="s">
        <v>12</v>
      </c>
      <c r="B14" s="8"/>
      <c r="C14" s="9"/>
      <c r="D14" s="8">
        <v>60000</v>
      </c>
      <c r="E14" s="3"/>
      <c r="F14" s="3"/>
      <c r="G14" s="3"/>
    </row>
    <row r="15" spans="1:7" x14ac:dyDescent="0.2">
      <c r="A15" s="3" t="s">
        <v>13</v>
      </c>
      <c r="B15" s="8"/>
      <c r="C15" s="9"/>
      <c r="D15" s="8">
        <v>50000</v>
      </c>
      <c r="E15" s="3"/>
      <c r="F15" s="3"/>
      <c r="G15" s="3"/>
    </row>
    <row r="16" spans="1:7" x14ac:dyDescent="0.2">
      <c r="A16" s="3" t="s">
        <v>14</v>
      </c>
      <c r="B16" s="8"/>
      <c r="C16" s="9"/>
      <c r="D16" s="8">
        <v>20000</v>
      </c>
      <c r="E16" s="3"/>
      <c r="F16" s="3"/>
      <c r="G16" s="3"/>
    </row>
    <row r="17" spans="1:8" x14ac:dyDescent="0.2">
      <c r="A17" s="4" t="s">
        <v>15</v>
      </c>
      <c r="B17" s="8"/>
      <c r="C17" s="11"/>
      <c r="D17" s="8">
        <v>10000</v>
      </c>
      <c r="E17" s="11"/>
      <c r="F17" s="3"/>
      <c r="G17" s="3"/>
    </row>
    <row r="18" spans="1:8" x14ac:dyDescent="0.2">
      <c r="A18" s="3" t="s">
        <v>16</v>
      </c>
      <c r="B18" s="8"/>
      <c r="C18" s="5"/>
      <c r="D18" s="8">
        <v>15000</v>
      </c>
      <c r="E18" s="5"/>
      <c r="F18" s="3"/>
      <c r="G18" s="3"/>
    </row>
    <row r="19" spans="1:8" x14ac:dyDescent="0.2">
      <c r="A19" s="3" t="s">
        <v>17</v>
      </c>
      <c r="B19" s="8"/>
      <c r="C19" s="8"/>
      <c r="D19" s="8">
        <v>80000</v>
      </c>
      <c r="E19" s="8"/>
      <c r="F19" s="3"/>
      <c r="G19" s="3"/>
    </row>
    <row r="20" spans="1:8" x14ac:dyDescent="0.2">
      <c r="A20" s="21"/>
      <c r="B20" s="1"/>
      <c r="C20" s="1"/>
      <c r="D20" s="1"/>
      <c r="E20" s="1"/>
      <c r="F20" s="1"/>
      <c r="G20" s="1"/>
      <c r="H20" s="1"/>
    </row>
    <row r="21" spans="1:8" x14ac:dyDescent="0.2">
      <c r="A21" s="12" t="s">
        <v>18</v>
      </c>
      <c r="B21" s="13"/>
      <c r="C21" s="13"/>
      <c r="D21" s="13"/>
      <c r="E21" s="13"/>
      <c r="F21" s="13"/>
      <c r="G21" s="13"/>
    </row>
    <row r="22" spans="1:8" x14ac:dyDescent="0.2">
      <c r="A22" s="13"/>
      <c r="B22" s="13"/>
      <c r="C22" s="13"/>
      <c r="D22" s="13"/>
      <c r="E22" s="13"/>
      <c r="F22" s="13"/>
      <c r="G22" s="13"/>
    </row>
    <row r="23" spans="1:8" x14ac:dyDescent="0.2">
      <c r="A23" s="12" t="s">
        <v>19</v>
      </c>
      <c r="B23" s="13"/>
      <c r="C23" s="13"/>
      <c r="D23" s="13"/>
      <c r="E23" s="13"/>
      <c r="F23" s="13"/>
      <c r="G23" s="13"/>
    </row>
    <row r="24" spans="1:8" x14ac:dyDescent="0.2">
      <c r="A24" s="12"/>
      <c r="B24" s="13"/>
      <c r="C24" s="13"/>
      <c r="D24" s="13"/>
      <c r="E24" s="13"/>
      <c r="F24" s="13"/>
      <c r="G24" s="13"/>
    </row>
    <row r="25" spans="1:8" x14ac:dyDescent="0.2">
      <c r="A25" s="13" t="s">
        <v>20</v>
      </c>
      <c r="B25" s="13"/>
      <c r="C25" s="13"/>
      <c r="D25" s="14"/>
      <c r="E25" s="13"/>
      <c r="F25" s="13"/>
      <c r="G25" s="13"/>
    </row>
    <row r="26" spans="1:8" x14ac:dyDescent="0.2">
      <c r="A26" s="15" t="s">
        <v>9</v>
      </c>
      <c r="B26" s="13"/>
      <c r="C26" s="12"/>
      <c r="D26" s="14">
        <f>D11</f>
        <v>40000</v>
      </c>
      <c r="E26" s="13"/>
      <c r="F26" s="13"/>
      <c r="G26" s="13"/>
    </row>
    <row r="27" spans="1:8" x14ac:dyDescent="0.2">
      <c r="A27" s="13" t="s">
        <v>21</v>
      </c>
      <c r="B27" s="13"/>
      <c r="C27" s="16"/>
      <c r="D27" s="23">
        <f>D9</f>
        <v>180000</v>
      </c>
      <c r="E27" s="18"/>
      <c r="F27" s="19"/>
      <c r="G27" s="13"/>
    </row>
    <row r="28" spans="1:8" x14ac:dyDescent="0.2">
      <c r="A28" s="15" t="s">
        <v>22</v>
      </c>
      <c r="B28" s="13"/>
      <c r="C28" s="19"/>
      <c r="D28" s="22">
        <f>SUM(D26:D27)</f>
        <v>220000</v>
      </c>
      <c r="E28" s="18"/>
      <c r="F28" s="19"/>
      <c r="G28" s="13"/>
    </row>
    <row r="29" spans="1:8" x14ac:dyDescent="0.2">
      <c r="A29" s="13" t="s">
        <v>23</v>
      </c>
      <c r="B29" s="13"/>
      <c r="C29" s="19"/>
      <c r="D29" s="23">
        <f>D10</f>
        <v>25000</v>
      </c>
      <c r="E29" s="18"/>
      <c r="F29" s="19"/>
      <c r="G29" s="13"/>
    </row>
    <row r="30" spans="1:8" x14ac:dyDescent="0.2">
      <c r="A30" s="15" t="s">
        <v>24</v>
      </c>
      <c r="B30" s="13"/>
      <c r="C30" s="19"/>
      <c r="D30" s="24"/>
      <c r="E30" s="14">
        <f>D28-D29</f>
        <v>195000</v>
      </c>
      <c r="F30" s="19"/>
      <c r="G30" s="13"/>
    </row>
    <row r="31" spans="1:8" x14ac:dyDescent="0.2">
      <c r="A31" s="13" t="s">
        <v>25</v>
      </c>
      <c r="B31" s="13"/>
      <c r="C31" s="13"/>
      <c r="D31" s="13"/>
      <c r="E31" s="17">
        <f>D12</f>
        <v>200000</v>
      </c>
      <c r="F31" s="19"/>
      <c r="G31" s="13"/>
    </row>
    <row r="32" spans="1:8" x14ac:dyDescent="0.2">
      <c r="A32" s="15" t="s">
        <v>26</v>
      </c>
      <c r="B32" s="13"/>
      <c r="C32" s="13"/>
      <c r="D32" s="14"/>
      <c r="E32" s="17"/>
      <c r="F32" s="13"/>
      <c r="G32" s="13"/>
    </row>
    <row r="33" spans="1:7" x14ac:dyDescent="0.2">
      <c r="A33" s="15" t="s">
        <v>15</v>
      </c>
      <c r="B33" s="13"/>
      <c r="C33" s="13"/>
      <c r="D33" s="14">
        <f>D17</f>
        <v>10000</v>
      </c>
      <c r="E33" s="13"/>
      <c r="F33" s="13"/>
      <c r="G33" s="13"/>
    </row>
    <row r="34" spans="1:7" x14ac:dyDescent="0.2">
      <c r="A34" s="15" t="s">
        <v>16</v>
      </c>
      <c r="B34" s="15"/>
      <c r="C34" s="15"/>
      <c r="D34" s="17">
        <f>D18</f>
        <v>15000</v>
      </c>
      <c r="E34" s="15"/>
      <c r="F34" s="15"/>
      <c r="G34" s="13"/>
    </row>
    <row r="35" spans="1:7" x14ac:dyDescent="0.2">
      <c r="A35" s="15" t="s">
        <v>11</v>
      </c>
      <c r="B35" s="15"/>
      <c r="C35" s="15"/>
      <c r="D35" s="17">
        <f>D13</f>
        <v>40000</v>
      </c>
      <c r="E35" s="15"/>
      <c r="F35" s="15"/>
      <c r="G35" s="13"/>
    </row>
    <row r="36" spans="1:7" x14ac:dyDescent="0.2">
      <c r="A36" s="15" t="s">
        <v>12</v>
      </c>
      <c r="B36" s="15"/>
      <c r="C36" s="15"/>
      <c r="D36" s="17">
        <f>D14</f>
        <v>60000</v>
      </c>
      <c r="E36" s="14"/>
      <c r="F36" s="15"/>
      <c r="G36" s="13"/>
    </row>
    <row r="37" spans="1:7" x14ac:dyDescent="0.2">
      <c r="A37" s="15" t="s">
        <v>27</v>
      </c>
      <c r="B37" s="15"/>
      <c r="C37" s="15"/>
      <c r="D37" s="23">
        <f>D19</f>
        <v>80000</v>
      </c>
      <c r="E37" s="17"/>
      <c r="F37" s="15"/>
      <c r="G37" s="13"/>
    </row>
    <row r="38" spans="1:7" x14ac:dyDescent="0.2">
      <c r="A38" s="15" t="s">
        <v>28</v>
      </c>
      <c r="B38" s="15"/>
      <c r="C38" s="15"/>
      <c r="D38" s="25"/>
      <c r="E38" s="23">
        <f>SUM(D33:D37)</f>
        <v>205000</v>
      </c>
      <c r="F38" s="15"/>
      <c r="G38" s="13"/>
    </row>
    <row r="39" spans="1:7" x14ac:dyDescent="0.2">
      <c r="A39" s="13" t="s">
        <v>29</v>
      </c>
      <c r="B39" s="13"/>
      <c r="C39" s="13"/>
      <c r="D39" s="13"/>
      <c r="E39" s="22">
        <f>SUM(E38,E30:E31)</f>
        <v>600000</v>
      </c>
      <c r="F39" s="13"/>
      <c r="G39" s="13"/>
    </row>
    <row r="40" spans="1:7" x14ac:dyDescent="0.2">
      <c r="A40" s="13" t="s">
        <v>30</v>
      </c>
      <c r="B40" s="13"/>
      <c r="C40" s="13"/>
      <c r="D40" s="13"/>
      <c r="E40" s="23">
        <f>D6</f>
        <v>40000</v>
      </c>
      <c r="F40" s="13"/>
      <c r="G40" s="13"/>
    </row>
    <row r="41" spans="1:7" x14ac:dyDescent="0.2">
      <c r="A41" s="13" t="s">
        <v>31</v>
      </c>
      <c r="B41" s="13"/>
      <c r="C41" s="20"/>
      <c r="D41" s="20"/>
      <c r="E41" s="22">
        <f>SUM(E39:E40)</f>
        <v>640000</v>
      </c>
      <c r="F41" s="20"/>
      <c r="G41" s="13"/>
    </row>
    <row r="42" spans="1:7" x14ac:dyDescent="0.2">
      <c r="A42" s="13" t="s">
        <v>32</v>
      </c>
      <c r="B42" s="13"/>
      <c r="C42" s="19"/>
      <c r="D42" s="19"/>
      <c r="E42" s="23">
        <f>D5</f>
        <v>30000</v>
      </c>
      <c r="F42" s="19"/>
      <c r="G42" s="13"/>
    </row>
    <row r="43" spans="1:7" ht="13.5" thickBot="1" x14ac:dyDescent="0.25">
      <c r="A43" s="13" t="s">
        <v>33</v>
      </c>
      <c r="B43" s="13"/>
      <c r="C43" s="19"/>
      <c r="D43" s="19"/>
      <c r="E43" s="26">
        <f>E41-E42</f>
        <v>610000</v>
      </c>
      <c r="F43" s="19"/>
      <c r="G43" s="13"/>
    </row>
    <row r="44" spans="1:7" ht="13.5" thickTop="1" x14ac:dyDescent="0.2">
      <c r="A44" s="13"/>
      <c r="B44" s="13"/>
      <c r="C44" s="19"/>
      <c r="D44" s="20"/>
      <c r="E44" s="22"/>
      <c r="F44" s="19"/>
      <c r="G44" s="13"/>
    </row>
    <row r="45" spans="1:7" x14ac:dyDescent="0.2">
      <c r="A45" s="12" t="s">
        <v>34</v>
      </c>
      <c r="B45" s="13"/>
      <c r="C45" s="19"/>
      <c r="D45" s="20"/>
      <c r="E45" s="14"/>
      <c r="F45" s="19"/>
      <c r="G45" s="13"/>
    </row>
    <row r="46" spans="1:7" x14ac:dyDescent="0.2">
      <c r="A46" s="15"/>
      <c r="B46" s="13"/>
      <c r="C46" s="19"/>
      <c r="D46" s="20"/>
      <c r="E46" s="14"/>
      <c r="F46" s="19"/>
      <c r="G46" s="13"/>
    </row>
    <row r="47" spans="1:7" x14ac:dyDescent="0.2">
      <c r="A47" s="13" t="s">
        <v>35</v>
      </c>
      <c r="B47" s="13"/>
      <c r="C47" s="19"/>
      <c r="D47" s="17"/>
      <c r="E47" s="14">
        <f>D16</f>
        <v>20000</v>
      </c>
      <c r="F47" s="19"/>
      <c r="G47" s="13"/>
    </row>
    <row r="48" spans="1:7" x14ac:dyDescent="0.2">
      <c r="A48" s="13" t="s">
        <v>36</v>
      </c>
      <c r="B48" s="13"/>
      <c r="C48" s="19"/>
      <c r="D48" s="20"/>
      <c r="E48" s="23">
        <f>E43</f>
        <v>610000</v>
      </c>
      <c r="F48" s="19"/>
      <c r="G48" s="13"/>
    </row>
    <row r="49" spans="1:7" x14ac:dyDescent="0.2">
      <c r="A49" s="13" t="s">
        <v>37</v>
      </c>
      <c r="B49" s="13"/>
      <c r="C49" s="19"/>
      <c r="D49" s="17"/>
      <c r="E49" s="22">
        <f>SUM(E47:E48)</f>
        <v>630000</v>
      </c>
      <c r="F49" s="19"/>
      <c r="G49" s="13"/>
    </row>
    <row r="50" spans="1:7" x14ac:dyDescent="0.2">
      <c r="A50" s="13" t="s">
        <v>38</v>
      </c>
      <c r="B50" s="13"/>
      <c r="C50" s="19"/>
      <c r="D50" s="20"/>
      <c r="E50" s="23">
        <f>D15</f>
        <v>50000</v>
      </c>
      <c r="F50" s="19"/>
      <c r="G50" s="13"/>
    </row>
    <row r="51" spans="1:7" ht="13.5" thickBot="1" x14ac:dyDescent="0.25">
      <c r="A51" s="13" t="s">
        <v>39</v>
      </c>
      <c r="B51" s="13"/>
      <c r="C51" s="19"/>
      <c r="D51" s="20"/>
      <c r="E51" s="26">
        <f>E49-E50</f>
        <v>580000</v>
      </c>
      <c r="F51" s="19"/>
      <c r="G51" s="13"/>
    </row>
    <row r="52" spans="1:7" ht="13.5" thickTop="1" x14ac:dyDescent="0.2">
      <c r="A52" s="12"/>
      <c r="B52" s="13"/>
      <c r="C52" s="19"/>
      <c r="D52" s="20"/>
      <c r="E52" s="22"/>
      <c r="F52" s="19"/>
      <c r="G52" s="13"/>
    </row>
    <row r="53" spans="1:7" x14ac:dyDescent="0.2">
      <c r="A53" s="12" t="s">
        <v>40</v>
      </c>
      <c r="B53" s="13"/>
      <c r="C53" s="19"/>
      <c r="D53" s="20"/>
      <c r="E53" s="14"/>
      <c r="F53" s="19"/>
      <c r="G53" s="13"/>
    </row>
    <row r="54" spans="1:7" x14ac:dyDescent="0.2">
      <c r="A54" s="13"/>
      <c r="B54" s="13"/>
      <c r="C54" s="19"/>
      <c r="D54" s="20"/>
      <c r="E54" s="17"/>
      <c r="F54" s="19"/>
      <c r="G54" s="13"/>
    </row>
    <row r="55" spans="1:7" x14ac:dyDescent="0.2">
      <c r="A55" s="13" t="s">
        <v>2</v>
      </c>
      <c r="B55" s="13"/>
      <c r="C55" s="19"/>
      <c r="D55" s="17"/>
      <c r="E55" s="14">
        <f>D4</f>
        <v>950000</v>
      </c>
      <c r="F55" s="19"/>
      <c r="G55" s="13"/>
    </row>
    <row r="56" spans="1:7" x14ac:dyDescent="0.2">
      <c r="A56" s="13" t="s">
        <v>41</v>
      </c>
      <c r="B56" s="13"/>
      <c r="C56" s="19"/>
      <c r="D56" s="20"/>
      <c r="E56" s="23">
        <f>E51</f>
        <v>580000</v>
      </c>
      <c r="F56" s="19"/>
      <c r="G56" s="13"/>
    </row>
    <row r="57" spans="1:7" x14ac:dyDescent="0.2">
      <c r="A57" s="13" t="s">
        <v>42</v>
      </c>
      <c r="B57" s="13"/>
      <c r="C57" s="19"/>
      <c r="D57" s="14"/>
      <c r="E57" s="22">
        <f>E55-E56</f>
        <v>370000</v>
      </c>
      <c r="F57" s="19"/>
      <c r="G57" s="13"/>
    </row>
    <row r="58" spans="1:7" x14ac:dyDescent="0.2">
      <c r="A58" s="13" t="s">
        <v>5</v>
      </c>
      <c r="B58" s="13"/>
      <c r="C58" s="19"/>
      <c r="D58" s="17"/>
      <c r="E58" s="23">
        <f>D7</f>
        <v>150000</v>
      </c>
      <c r="F58" s="19"/>
      <c r="G58" s="13"/>
    </row>
    <row r="59" spans="1:7" x14ac:dyDescent="0.2">
      <c r="A59" s="13" t="s">
        <v>43</v>
      </c>
      <c r="B59" s="13"/>
      <c r="C59" s="19"/>
      <c r="D59" s="17"/>
      <c r="E59" s="22">
        <f>E57-E58</f>
        <v>220000</v>
      </c>
      <c r="F59" s="19"/>
      <c r="G59" s="13"/>
    </row>
    <row r="60" spans="1:7" x14ac:dyDescent="0.2">
      <c r="A60" s="13" t="s">
        <v>6</v>
      </c>
      <c r="B60" s="13"/>
      <c r="C60" s="19"/>
      <c r="D60" s="17"/>
      <c r="E60" s="23">
        <f>D8</f>
        <v>90000</v>
      </c>
      <c r="F60" s="19"/>
      <c r="G60" s="13"/>
    </row>
    <row r="61" spans="1:7" ht="13.5" thickBot="1" x14ac:dyDescent="0.25">
      <c r="A61" s="13" t="s">
        <v>44</v>
      </c>
      <c r="B61" s="13"/>
      <c r="C61" s="19"/>
      <c r="D61" s="17"/>
      <c r="E61" s="26">
        <f>E59-E60</f>
        <v>130000</v>
      </c>
      <c r="F61" s="19"/>
      <c r="G61" s="13"/>
    </row>
    <row r="62" spans="1:7" ht="13.5" thickTop="1" x14ac:dyDescent="0.2">
      <c r="A62" s="13"/>
      <c r="B62" s="13"/>
      <c r="C62" s="19"/>
      <c r="D62" s="17"/>
      <c r="E62" s="22"/>
      <c r="F62" s="19"/>
      <c r="G62" s="13"/>
    </row>
  </sheetData>
  <customSheetViews>
    <customSheetView guid="{2F86FC92-E835-49CF-AE3A-BB5C30EA6FEE}" topLeftCell="A11">
      <selection activeCell="M13" sqref="M13"/>
      <pageMargins left="0.75" right="0.75" top="1" bottom="1" header="0.5" footer="0.5"/>
      <pageSetup orientation="portrait" horizontalDpi="0" verticalDpi="0" r:id="rId1"/>
      <headerFooter alignWithMargins="0"/>
    </customSheetView>
    <customSheetView guid="{7A9C0E14-F78D-4834-B0AE-C93584942F0E}" topLeftCell="A19">
      <selection activeCell="L50" sqref="L50"/>
      <pageMargins left="0.75" right="0.75" top="1" bottom="1" header="0.5" footer="0.5"/>
      <pageSetup orientation="portrait" horizontalDpi="0" verticalDpi="0" r:id="rId2"/>
      <headerFooter alignWithMargins="0"/>
    </customSheetView>
  </customSheetViews>
  <phoneticPr fontId="2" type="noConversion"/>
  <pageMargins left="0.75" right="0.75" top="1" bottom="1" header="0.5" footer="0.5"/>
  <pageSetup orientation="portrait" horizontalDpi="0" verticalDpi="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David E. Platt</cp:lastModifiedBy>
  <dcterms:created xsi:type="dcterms:W3CDTF">2006-07-04T15:07:00Z</dcterms:created>
  <dcterms:modified xsi:type="dcterms:W3CDTF">2016-05-01T15:39:56Z</dcterms:modified>
</cp:coreProperties>
</file>