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revisions/revisionHeaders.xml" ContentType="application/vnd.openxmlformats-officedocument.spreadsheetml.revisionHeaders+xml"/>
  <Override PartName="/xl/revisions/revisionLog4.xml" ContentType="application/vnd.openxmlformats-officedocument.spreadsheetml.revisionLog+xml"/>
  <Override PartName="/xl/revisions/userNames.xml" ContentType="application/vnd.openxmlformats-officedocument.spreadsheetml.userNam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revisions/revisionLog3.xml" ContentType="application/vnd.openxmlformats-officedocument.spreadsheetml.revisionLog+xml"/>
  <Override PartName="/xl/revisions/revisionLog2.xml" ContentType="application/vnd.openxmlformats-officedocument.spreadsheetml.revisionLog+xml"/>
  <Override PartName="/xl/revisions/revisionLog1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 FILES\Hilton Text\Hilton and Platt 11e\Pages for Review\Ch 2\"/>
    </mc:Choice>
  </mc:AlternateContent>
  <bookViews>
    <workbookView xWindow="0" yWindow="0" windowWidth="24435" windowHeight="11985"/>
  </bookViews>
  <sheets>
    <sheet name="2-38" sheetId="1" r:id="rId1"/>
  </sheets>
  <calcPr calcId="152511"/>
  <customWorkbookViews>
    <customWorkbookView name="David E. Platt - Personal View" guid="{DA0791A1-CF6E-4BD7-860D-67859537F845}" mergeInterval="0" personalView="1" xWindow="216" yWindow="44" windowWidth="1631" windowHeight="929" activeSheetId="1"/>
    <customWorkbookView name="Helen - Personal View" guid="{8C774753-A747-4424-9474-3D7BEEF0E0AD}" mergeInterval="0" personalView="1" maximized="1" xWindow="1" yWindow="1" windowWidth="1596" windowHeight="670" activeSheetId="1" showComments="commIndAndComment"/>
  </customWorkbookViews>
</workbook>
</file>

<file path=xl/calcChain.xml><?xml version="1.0" encoding="utf-8"?>
<calcChain xmlns="http://schemas.openxmlformats.org/spreadsheetml/2006/main">
  <c r="D28" i="1" l="1"/>
  <c r="D29" i="1"/>
  <c r="D30" i="1"/>
  <c r="D31" i="1"/>
  <c r="E41" i="1" s="1"/>
  <c r="D35" i="1"/>
  <c r="D36" i="1"/>
  <c r="D37" i="1"/>
  <c r="E39" i="1" s="1"/>
  <c r="E42" i="1" s="1"/>
  <c r="E44" i="1" s="1"/>
  <c r="E46" i="1" s="1"/>
  <c r="D50" i="1" s="1"/>
  <c r="D51" i="1" s="1"/>
  <c r="D53" i="1" s="1"/>
  <c r="E57" i="1" s="1"/>
  <c r="E58" i="1" s="1"/>
  <c r="E63" i="1" s="1"/>
  <c r="D38" i="1"/>
  <c r="E40" i="1"/>
  <c r="E43" i="1"/>
  <c r="E45" i="1"/>
  <c r="D49" i="1"/>
  <c r="D52" i="1"/>
  <c r="E56" i="1"/>
  <c r="D60" i="1"/>
  <c r="D61" i="1"/>
  <c r="D62" i="1"/>
  <c r="E62" i="1"/>
  <c r="E64" i="1" l="1"/>
  <c r="E65" i="1"/>
</calcChain>
</file>

<file path=xl/sharedStrings.xml><?xml version="1.0" encoding="utf-8"?>
<sst xmlns="http://schemas.openxmlformats.org/spreadsheetml/2006/main" count="58" uniqueCount="56">
  <si>
    <t>Work in process</t>
  </si>
  <si>
    <t>Finished goods</t>
  </si>
  <si>
    <t>Indirect labor</t>
  </si>
  <si>
    <t>Other</t>
  </si>
  <si>
    <t>Sales revenue</t>
  </si>
  <si>
    <t>Tax rate</t>
  </si>
  <si>
    <t>SOLUTION</t>
  </si>
  <si>
    <t>Add: Purchases of raw material</t>
  </si>
  <si>
    <t>Raw material available for use</t>
  </si>
  <si>
    <t>Raw material used</t>
  </si>
  <si>
    <t>Direct labor</t>
  </si>
  <si>
    <t>Total manufacturing costs</t>
  </si>
  <si>
    <t>Subtotal</t>
  </si>
  <si>
    <t>Cost of goods sold</t>
  </si>
  <si>
    <t>Less: Cost of goods sold</t>
  </si>
  <si>
    <t>Income before taxes</t>
  </si>
  <si>
    <t>Net income</t>
  </si>
  <si>
    <t>Accounting Records:</t>
  </si>
  <si>
    <t>Raw materials purchases</t>
  </si>
  <si>
    <t>Direct Labor</t>
  </si>
  <si>
    <t>Selling and administration salaries</t>
  </si>
  <si>
    <t>Building depreciation</t>
  </si>
  <si>
    <t>Other selling and administration expenses</t>
  </si>
  <si>
    <t>Other factory costs</t>
  </si>
  <si>
    <t>Sales revenues ($130 per unit)</t>
  </si>
  <si>
    <t>Building devoted to production</t>
  </si>
  <si>
    <t>Building devoted to selling and admin</t>
  </si>
  <si>
    <t>Inventory data:</t>
  </si>
  <si>
    <t>January 1</t>
  </si>
  <si>
    <t>December 31</t>
  </si>
  <si>
    <t>Raw materials</t>
  </si>
  <si>
    <t>Units in finished goods</t>
  </si>
  <si>
    <t>1. Manufacturing overhead:</t>
  </si>
  <si>
    <t>Total</t>
  </si>
  <si>
    <t>2. Cost of goods manufactured:</t>
  </si>
  <si>
    <t>Direct material:</t>
  </si>
  <si>
    <t>Raw material inventory, Jan. 1</t>
  </si>
  <si>
    <t>Manufacturing overhead</t>
  </si>
  <si>
    <t>Add: Work-in-process inventory, Jan 1</t>
  </si>
  <si>
    <t>Deduct: Work-in-process inventory, Dec. 31</t>
  </si>
  <si>
    <t>3. Cost of good sold:</t>
  </si>
  <si>
    <t>Finished-goods inventory, Jan. 1</t>
  </si>
  <si>
    <t>Add: Cost of goods manufactured</t>
  </si>
  <si>
    <t>Cost of goods available for sale</t>
  </si>
  <si>
    <t>Deduct: Finished-goods inventory, Dec. 31</t>
  </si>
  <si>
    <t>4. Net income:</t>
  </si>
  <si>
    <t>Selling and administrative expenses:</t>
  </si>
  <si>
    <t>Salaries</t>
  </si>
  <si>
    <t>DATA INPUT</t>
  </si>
  <si>
    <t>Lone Oak Products</t>
  </si>
  <si>
    <t>Deduct: Raw-material inventory, Dec. 31</t>
  </si>
  <si>
    <t>Building depreciation ($80,000 x 75%)</t>
  </si>
  <si>
    <t>Cost of goods manufactured</t>
  </si>
  <si>
    <t>Gross margin</t>
  </si>
  <si>
    <t>Building depreciation ($80,000 x 25%)</t>
  </si>
  <si>
    <t>Income tax expense ($220,600 x 30%)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</si>
</sst>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5" x14ac:knownFonts="1">
    <font>
      <sz val="10"/>
      <name val="Arial"/>
    </font>
    <font>
      <sz val="10"/>
      <name val="Arial"/>
    </font>
    <font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0"/>
        <bgColor indexed="64"/>
      </patternFill>
    </fill>
    <fill>
      <patternFill patternType="solid">
        <fgColor indexed="43"/>
        <bgColor indexed="64"/>
      </patternFill>
    </fill>
  </fills>
  <borders count="6">
    <border>
      <left/>
      <right/>
      <top/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indexed="64"/>
      </top>
      <bottom style="double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/>
      <diagonal/>
    </border>
    <border>
      <left style="thin">
        <color theme="0" tint="-0.24994659260841701"/>
      </left>
      <right style="thin">
        <color theme="0" tint="-0.24994659260841701"/>
      </right>
      <top/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8">
    <xf numFmtId="0" fontId="0" fillId="0" borderId="0" xfId="0"/>
    <xf numFmtId="0" fontId="0" fillId="0" borderId="0" xfId="0" applyBorder="1"/>
    <xf numFmtId="0" fontId="3" fillId="2" borderId="1" xfId="0" applyFont="1" applyFill="1" applyBorder="1"/>
    <xf numFmtId="0" fontId="0" fillId="2" borderId="1" xfId="0" applyFill="1" applyBorder="1"/>
    <xf numFmtId="15" fontId="3" fillId="2" borderId="1" xfId="0" applyNumberFormat="1" applyFont="1" applyFill="1" applyBorder="1"/>
    <xf numFmtId="42" fontId="0" fillId="2" borderId="1" xfId="0" applyNumberFormat="1" applyFill="1" applyBorder="1"/>
    <xf numFmtId="42" fontId="1" fillId="2" borderId="1" xfId="1" applyNumberFormat="1" applyFill="1" applyBorder="1"/>
    <xf numFmtId="41" fontId="0" fillId="2" borderId="1" xfId="0" applyNumberFormat="1" applyFill="1" applyBorder="1"/>
    <xf numFmtId="3" fontId="0" fillId="2" borderId="1" xfId="0" applyNumberFormat="1" applyFill="1" applyBorder="1"/>
    <xf numFmtId="0" fontId="4" fillId="2" borderId="1" xfId="0" applyFont="1" applyFill="1" applyBorder="1"/>
    <xf numFmtId="164" fontId="1" fillId="2" borderId="1" xfId="1" applyNumberFormat="1" applyFill="1" applyBorder="1"/>
    <xf numFmtId="9" fontId="0" fillId="2" borderId="1" xfId="0" applyNumberFormat="1" applyFill="1" applyBorder="1"/>
    <xf numFmtId="49" fontId="0" fillId="2" borderId="1" xfId="0" applyNumberFormat="1" applyFill="1" applyBorder="1"/>
    <xf numFmtId="0" fontId="3" fillId="3" borderId="1" xfId="0" applyFont="1" applyFill="1" applyBorder="1"/>
    <xf numFmtId="0" fontId="0" fillId="3" borderId="1" xfId="0" applyFill="1" applyBorder="1"/>
    <xf numFmtId="42" fontId="4" fillId="3" borderId="1" xfId="0" applyNumberFormat="1" applyFont="1" applyFill="1" applyBorder="1"/>
    <xf numFmtId="0" fontId="4" fillId="3" borderId="1" xfId="0" applyFont="1" applyFill="1" applyBorder="1"/>
    <xf numFmtId="41" fontId="4" fillId="3" borderId="1" xfId="0" applyNumberFormat="1" applyFont="1" applyFill="1" applyBorder="1"/>
    <xf numFmtId="44" fontId="0" fillId="3" borderId="1" xfId="0" applyNumberFormat="1" applyFill="1" applyBorder="1"/>
    <xf numFmtId="2" fontId="0" fillId="3" borderId="1" xfId="0" applyNumberFormat="1" applyFill="1" applyBorder="1"/>
    <xf numFmtId="41" fontId="0" fillId="3" borderId="1" xfId="0" applyNumberFormat="1" applyFill="1" applyBorder="1"/>
    <xf numFmtId="42" fontId="0" fillId="3" borderId="1" xfId="0" applyNumberFormat="1" applyFill="1" applyBorder="1"/>
    <xf numFmtId="41" fontId="4" fillId="3" borderId="3" xfId="0" applyNumberFormat="1" applyFont="1" applyFill="1" applyBorder="1"/>
    <xf numFmtId="42" fontId="4" fillId="3" borderId="4" xfId="0" applyNumberFormat="1" applyFont="1" applyFill="1" applyBorder="1"/>
    <xf numFmtId="42" fontId="4" fillId="3" borderId="2" xfId="0" applyNumberFormat="1" applyFont="1" applyFill="1" applyBorder="1"/>
    <xf numFmtId="41" fontId="4" fillId="3" borderId="5" xfId="0" applyNumberFormat="1" applyFont="1" applyFill="1" applyBorder="1"/>
    <xf numFmtId="41" fontId="4" fillId="3" borderId="4" xfId="0" applyNumberFormat="1" applyFont="1" applyFill="1" applyBorder="1"/>
    <xf numFmtId="42" fontId="0" fillId="3" borderId="4" xfId="0" applyNumberFormat="1" applyFill="1" applyBorder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usernames" Target="revisions/userNam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revisionHeaders" Target="revisions/revisionHeaders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revisions/_rels/revisionHeaders.xml.rels><?xml version="1.0" encoding="UTF-8" standalone="yes"?>
<Relationships xmlns="http://schemas.openxmlformats.org/package/2006/relationships"><Relationship Id="rId3" Type="http://schemas.openxmlformats.org/officeDocument/2006/relationships/revisionLog" Target="revisionLog3.xml"/><Relationship Id="rId2" Type="http://schemas.openxmlformats.org/officeDocument/2006/relationships/revisionLog" Target="revisionLog2.xml"/><Relationship Id="rId1" Type="http://schemas.openxmlformats.org/officeDocument/2006/relationships/revisionLog" Target="revisionLog1.xml"/><Relationship Id="rId4" Type="http://schemas.openxmlformats.org/officeDocument/2006/relationships/revisionLog" Target="revisionLog4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99807216-3AAF-4A54-9E80-ADD25F48FF7B}" diskRevisions="1" revisionId="8" version="3">
  <header guid="{24100338-2944-4EA7-8D2A-6B6EA6DD47B7}" dateTime="2016-04-27T10:31:41" maxSheetId="2" userName="Helen" r:id="rId1">
    <sheetIdMap count="1">
      <sheetId val="1"/>
    </sheetIdMap>
  </header>
  <header guid="{A127F9F0-2982-4889-AB2C-94AD2658AA67}" dateTime="2016-04-27T10:42:35" maxSheetId="2" userName="Helen" r:id="rId2" minRId="1" maxRId="8">
    <sheetIdMap count="1">
      <sheetId val="1"/>
    </sheetIdMap>
  </header>
  <header guid="{295BF8C5-BF62-4A2E-8C7F-17B3B13FE300}" dateTime="2016-05-01T10:28:42" maxSheetId="2" userName="David E. Platt" r:id="rId3">
    <sheetIdMap count="1">
      <sheetId val="1"/>
    </sheetIdMap>
  </header>
  <header guid="{99807216-3AAF-4A54-9E80-ADD25F48FF7B}" dateTime="2016-05-01T10:33:20" maxSheetId="2" userName="David E. Platt" r:id="rId4">
    <sheetIdMap count="1">
      <sheetId val="1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/>
</file>

<file path=xl/revisions/revisionLog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" sId="1" ref="A3:XFD3" action="insertRow"/>
  <rcc rId="2" sId="1" odxf="1" dxf="1">
    <nc r="A3" t="inlineStr">
      <is>
        <t>Lone Oak Products</t>
      </is>
    </nc>
    <odxf>
      <font>
        <sz val="10"/>
        <color auto="1"/>
        <name val="Arial"/>
        <scheme val="none"/>
      </font>
    </odxf>
    <ndxf>
      <font>
        <sz val="10"/>
        <color auto="1"/>
        <name val="Arial"/>
        <scheme val="none"/>
      </font>
    </ndxf>
  </rcc>
  <rfmt sheetId="1" sqref="A3" start="0" length="2147483647">
    <dxf>
      <font>
        <b/>
      </font>
    </dxf>
  </rfmt>
  <rfmt sheetId="1" sqref="D31" start="0" length="0">
    <dxf>
      <border>
        <left style="thin">
          <color indexed="64"/>
        </left>
        <right style="thin">
          <color indexed="64"/>
        </right>
        <top style="thin">
          <color indexed="64"/>
        </top>
        <bottom style="double">
          <color indexed="64"/>
        </bottom>
      </border>
    </dxf>
  </rfmt>
  <rfmt sheetId="1" sqref="E46" start="0" length="2147483647">
    <dxf>
      <font>
        <b/>
      </font>
    </dxf>
  </rfmt>
  <rfmt sheetId="1" sqref="D53" start="0" length="2147483647">
    <dxf>
      <font>
        <b/>
      </font>
    </dxf>
  </rfmt>
  <rfmt sheetId="1" sqref="E65" start="0" length="0">
    <dxf>
      <border>
        <left style="thin">
          <color indexed="64"/>
        </left>
        <right style="thin">
          <color indexed="64"/>
        </right>
        <top style="thin">
          <color indexed="64"/>
        </top>
        <bottom style="double">
          <color indexed="64"/>
        </bottom>
      </border>
    </dxf>
  </rfmt>
  <rfmt sheetId="1" sqref="E46" start="0" length="0">
    <dxf>
      <border>
        <left style="thin">
          <color indexed="64"/>
        </left>
        <right style="thin">
          <color indexed="64"/>
        </right>
        <top style="thin">
          <color indexed="64"/>
        </top>
        <bottom style="double">
          <color indexed="64"/>
        </bottom>
      </border>
    </dxf>
  </rfmt>
  <rfmt sheetId="1" sqref="D53" start="0" length="0">
    <dxf>
      <border>
        <left style="thin">
          <color indexed="64"/>
        </left>
        <right style="thin">
          <color indexed="64"/>
        </right>
        <top style="thin">
          <color indexed="64"/>
        </top>
        <bottom style="double">
          <color indexed="64"/>
        </bottom>
      </border>
    </dxf>
  </rfmt>
  <rcc rId="3" sId="1">
    <oc r="A38" t="inlineStr">
      <is>
        <t>Deduct: Raw-material inventory Dec. 31</t>
      </is>
    </oc>
    <nc r="A38" t="inlineStr">
      <is>
        <t>Deduct: Raw-material inventory, Dec. 31</t>
      </is>
    </nc>
  </rcc>
  <rcc rId="4" sId="1">
    <oc r="A29" t="inlineStr">
      <is>
        <t>Building depreciation</t>
      </is>
    </oc>
    <nc r="A29" t="inlineStr">
      <is>
        <t>Building depreciation ($80,000 x 75%)</t>
      </is>
    </nc>
  </rcc>
  <rcc rId="5" sId="1" odxf="1" dxf="1">
    <oc r="A46" t="inlineStr">
      <is>
        <t>Cost of goods sold</t>
      </is>
    </oc>
    <nc r="A46" t="inlineStr">
      <is>
        <t>Cost of goods manufactured</t>
      </is>
    </nc>
    <odxf>
      <font>
        <sz val="10"/>
        <color auto="1"/>
        <name val="Arial"/>
        <scheme val="none"/>
      </font>
    </odxf>
    <ndxf>
      <font>
        <sz val="10"/>
        <color auto="1"/>
        <name val="Arial"/>
        <scheme val="none"/>
      </font>
    </ndxf>
  </rcc>
  <rcc rId="6" sId="1" odxf="1" dxf="1">
    <oc r="A58" t="inlineStr">
      <is>
        <t>Gross Margin</t>
      </is>
    </oc>
    <nc r="A58" t="inlineStr">
      <is>
        <t>Gross margin</t>
      </is>
    </nc>
    <odxf>
      <font>
        <sz val="10"/>
        <color auto="1"/>
        <name val="Arial"/>
        <scheme val="none"/>
      </font>
    </odxf>
    <ndxf>
      <font>
        <sz val="10"/>
        <color auto="1"/>
        <name val="Arial"/>
        <scheme val="none"/>
      </font>
    </ndxf>
  </rcc>
  <rcc rId="7" sId="1" odxf="1" dxf="1">
    <oc r="A61" t="inlineStr">
      <is>
        <t>Building depreciation</t>
      </is>
    </oc>
    <nc r="A61" t="inlineStr">
      <is>
        <t>Building depreciation ($80,000 x 25%)</t>
      </is>
    </nc>
    <odxf>
      <font>
        <sz val="10"/>
        <color auto="1"/>
        <name val="Arial"/>
        <scheme val="none"/>
      </font>
    </odxf>
    <ndxf>
      <font>
        <sz val="10"/>
        <color auto="1"/>
        <name val="Arial"/>
        <scheme val="none"/>
      </font>
    </ndxf>
  </rcc>
  <rcc rId="8" sId="1" odxf="1" dxf="1">
    <oc r="A64" t="inlineStr">
      <is>
        <t>Income tax expense</t>
      </is>
    </oc>
    <nc r="A64" t="inlineStr">
      <is>
        <t>Income tax expense ($220,600 x 30%)</t>
      </is>
    </nc>
    <odxf>
      <font>
        <sz val="10"/>
        <color auto="1"/>
        <name val="Arial"/>
        <scheme val="none"/>
      </font>
    </odxf>
    <ndxf>
      <font>
        <sz val="10"/>
        <color auto="1"/>
        <name val="Arial"/>
        <scheme val="none"/>
      </font>
    </ndxf>
  </rcc>
  <rfmt sheetId="1" sqref="E46" start="0" length="2147483647">
    <dxf>
      <font>
        <b val="0"/>
      </font>
    </dxf>
  </rfmt>
  <rfmt sheetId="1" sqref="D53" start="0" length="2147483647">
    <dxf>
      <font>
        <b val="0"/>
      </font>
    </dxf>
  </rfmt>
  <rfmt sheetId="1" sqref="A31" start="0" length="2147483647">
    <dxf>
      <font>
        <b val="0"/>
      </font>
    </dxf>
  </rfmt>
  <rcmt sheetId="1" cell="A3" guid="{C8C604BC-214F-4E55-B6EC-0CF37E09FDF6}" alwaysShow="1" author="Helen" newLength="29"/>
  <rcmt sheetId="1" cell="A31" guid="{AE352779-C67D-4253-84F6-B50A58FD35C1}" alwaysShow="1" author="Helen" newLength="104"/>
  <rcmt sheetId="1" cell="D31" guid="{0A3FF361-6EB3-4872-BDB6-7F8C78493BA6}" alwaysShow="1" author="Helen" newLength="57"/>
  <rcmt sheetId="1" cell="E46" guid="{56486FAD-789F-486F-9CF6-0CC2EF018C49}" alwaysShow="1" author="Helen" newLength="106"/>
</revisions>
</file>

<file path=xl/revisions/revisionLog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DA0791A1-CF6E-4BD7-860D-67859537F845}" action="add"/>
</revisions>
</file>

<file path=xl/revisions/revisionLog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mt sheetId="1" cell="A3" guid="{00000000-0000-0000-0000-000000000000}" action="delete" alwaysShow="1" author="Helen"/>
  <rfmt sheetId="1" sqref="A1:A65" start="0" length="0">
    <dxf>
      <border>
        <left/>
      </border>
    </dxf>
  </rfmt>
  <rfmt sheetId="1" sqref="A1:G1" start="0" length="0">
    <dxf>
      <border>
        <top/>
      </border>
    </dxf>
  </rfmt>
  <rfmt sheetId="1" sqref="G1:G65" start="0" length="0">
    <dxf>
      <border>
        <right/>
      </border>
    </dxf>
  </rfmt>
  <rfmt sheetId="1" sqref="A65:G65" start="0" length="0">
    <dxf>
      <border>
        <bottom/>
      </border>
    </dxf>
  </rfmt>
  <rfmt sheetId="1" sqref="A1:G65">
    <dxf>
      <border>
        <left/>
        <right/>
        <top/>
        <bottom/>
        <vertical/>
        <horizontal/>
      </border>
    </dxf>
  </rfmt>
  <rfmt sheetId="1" sqref="A1:A23" start="0" length="0">
    <dxf>
      <border>
        <left style="thin">
          <color theme="0" tint="-0.24994659260841701"/>
        </left>
      </border>
    </dxf>
  </rfmt>
  <rfmt sheetId="1" sqref="A1:G1" start="0" length="0">
    <dxf>
      <border>
        <top style="thin">
          <color theme="0" tint="-0.24994659260841701"/>
        </top>
      </border>
    </dxf>
  </rfmt>
  <rfmt sheetId="1" sqref="G1:G23" start="0" length="0">
    <dxf>
      <border>
        <right style="thin">
          <color theme="0" tint="-0.24994659260841701"/>
        </right>
      </border>
    </dxf>
  </rfmt>
  <rfmt sheetId="1" sqref="A23:G23" start="0" length="0">
    <dxf>
      <border>
        <bottom style="thin">
          <color theme="0" tint="-0.24994659260841701"/>
        </bottom>
      </border>
    </dxf>
  </rfmt>
  <rfmt sheetId="1" sqref="A1:G23">
    <dxf>
      <border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  <vertical style="thin">
          <color theme="0" tint="-0.24994659260841701"/>
        </vertical>
        <horizontal style="thin">
          <color theme="0" tint="-0.24994659260841701"/>
        </horizontal>
      </border>
    </dxf>
  </rfmt>
  <rfmt sheetId="1" sqref="A25:A65" start="0" length="0">
    <dxf>
      <border>
        <left style="thin">
          <color theme="0" tint="-0.24994659260841701"/>
        </left>
      </border>
    </dxf>
  </rfmt>
  <rfmt sheetId="1" sqref="A25:G25" start="0" length="0">
    <dxf>
      <border>
        <top style="thin">
          <color theme="0" tint="-0.24994659260841701"/>
        </top>
      </border>
    </dxf>
  </rfmt>
  <rfmt sheetId="1" sqref="G25:G65" start="0" length="0">
    <dxf>
      <border>
        <right style="thin">
          <color theme="0" tint="-0.24994659260841701"/>
        </right>
      </border>
    </dxf>
  </rfmt>
  <rfmt sheetId="1" sqref="A65:G65" start="0" length="0">
    <dxf>
      <border>
        <bottom style="thin">
          <color theme="0" tint="-0.24994659260841701"/>
        </bottom>
      </border>
    </dxf>
  </rfmt>
  <rfmt sheetId="1" sqref="A25:G65">
    <dxf>
      <border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  <vertical style="thin">
          <color theme="0" tint="-0.24994659260841701"/>
        </vertical>
        <horizontal style="thin">
          <color theme="0" tint="-0.24994659260841701"/>
        </horizontal>
      </border>
    </dxf>
  </rfmt>
  <rcmt sheetId="1" cell="A31" guid="{00000000-0000-0000-0000-000000000000}" action="delete" alwaysShow="1" author="Helen"/>
  <rcmt sheetId="1" cell="D31" guid="{00000000-0000-0000-0000-000000000000}" action="delete" alwaysShow="1" author="Helen"/>
  <rfmt sheetId="1" sqref="D31" start="0" length="0">
    <dxf>
      <border>
        <left style="thin">
          <color theme="0" tint="-0.24994659260841701"/>
        </left>
        <right style="thin">
          <color theme="0" tint="-0.24994659260841701"/>
        </right>
        <top style="thin">
          <color indexed="64"/>
        </top>
        <bottom style="double">
          <color indexed="64"/>
        </bottom>
      </border>
    </dxf>
  </rfmt>
  <rfmt sheetId="1" sqref="D36" start="0" length="0">
    <dxf>
      <border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indexed="64"/>
        </bottom>
      </border>
    </dxf>
  </rfmt>
  <rfmt sheetId="1" sqref="D38" start="0" length="0">
    <dxf>
      <border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indexed="64"/>
        </bottom>
      </border>
    </dxf>
  </rfmt>
  <rfmt sheetId="1" sqref="E41" start="0" length="0">
    <dxf>
      <border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indexed="64"/>
        </bottom>
      </border>
    </dxf>
  </rfmt>
  <rfmt sheetId="1" sqref="E43" start="0" length="0">
    <dxf>
      <border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indexed="64"/>
        </bottom>
      </border>
    </dxf>
  </rfmt>
  <rfmt sheetId="1" sqref="E45" start="0" length="0">
    <dxf>
      <border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indexed="64"/>
        </bottom>
      </border>
    </dxf>
  </rfmt>
  <rfmt sheetId="1" sqref="E46" start="0" length="0">
    <dxf>
      <border>
        <left style="thin">
          <color theme="0" tint="-0.24994659260841701"/>
        </left>
        <right style="thin">
          <color theme="0" tint="-0.24994659260841701"/>
        </right>
        <top style="thin">
          <color indexed="64"/>
        </top>
        <bottom style="double">
          <color indexed="64"/>
        </bottom>
      </border>
    </dxf>
  </rfmt>
  <rcmt sheetId="1" cell="E46" guid="{00000000-0000-0000-0000-000000000000}" action="delete" alwaysShow="1" author="Helen"/>
  <rfmt sheetId="1" sqref="D50" start="0" length="0">
    <dxf>
      <border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indexed="64"/>
        </bottom>
      </border>
    </dxf>
  </rfmt>
  <rfmt sheetId="1" sqref="D52" start="0" length="0">
    <dxf>
      <border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indexed="64"/>
        </bottom>
      </border>
    </dxf>
  </rfmt>
  <rfmt sheetId="1" sqref="D53" start="0" length="0">
    <dxf>
      <border>
        <left style="thin">
          <color theme="0" tint="-0.24994659260841701"/>
        </left>
        <right style="thin">
          <color theme="0" tint="-0.24994659260841701"/>
        </right>
        <top style="thin">
          <color indexed="64"/>
        </top>
        <bottom style="double">
          <color indexed="64"/>
        </bottom>
      </border>
    </dxf>
  </rfmt>
  <rfmt sheetId="1" sqref="E57" start="0" length="0">
    <dxf>
      <border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indexed="64"/>
        </bottom>
      </border>
    </dxf>
  </rfmt>
  <rfmt sheetId="1" sqref="D62" start="0" length="0">
    <dxf>
      <border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indexed="64"/>
        </bottom>
      </border>
    </dxf>
  </rfmt>
  <rfmt sheetId="1" sqref="E62" start="0" length="0">
    <dxf>
      <border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indexed="64"/>
        </bottom>
      </border>
    </dxf>
  </rfmt>
  <rfmt sheetId="1" sqref="E64" start="0" length="0">
    <dxf>
      <border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indexed="64"/>
        </bottom>
      </border>
    </dxf>
  </rfmt>
  <rfmt sheetId="1" sqref="E65" start="0" length="0">
    <dxf>
      <border>
        <left style="thin">
          <color theme="0" tint="-0.24994659260841701"/>
        </left>
        <right style="thin">
          <color theme="0" tint="-0.24994659260841701"/>
        </right>
        <top style="thin">
          <color indexed="64"/>
        </top>
        <bottom style="double">
          <color indexed="64"/>
        </bottom>
      </border>
    </dxf>
  </rfmt>
  <rcv guid="{DA0791A1-CF6E-4BD7-860D-67859537F845}" action="delete"/>
  <rcv guid="{DA0791A1-CF6E-4BD7-860D-67859537F845}" action="add"/>
</revisions>
</file>

<file path=xl/revisions/userNames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6"/>
  <sheetViews>
    <sheetView tabSelected="1" workbookViewId="0">
      <selection activeCell="H1" sqref="H1"/>
    </sheetView>
  </sheetViews>
  <sheetFormatPr defaultRowHeight="12.75" x14ac:dyDescent="0.2"/>
  <cols>
    <col min="1" max="1" width="26.28515625" customWidth="1"/>
    <col min="4" max="4" width="11.28515625" bestFit="1" customWidth="1"/>
    <col min="5" max="5" width="12" bestFit="1" customWidth="1"/>
  </cols>
  <sheetData>
    <row r="1" spans="1:7" x14ac:dyDescent="0.2">
      <c r="A1" s="2" t="s">
        <v>48</v>
      </c>
      <c r="B1" s="3"/>
      <c r="C1" s="3"/>
      <c r="D1" s="3"/>
      <c r="E1" s="3"/>
      <c r="F1" s="3"/>
      <c r="G1" s="3"/>
    </row>
    <row r="2" spans="1:7" x14ac:dyDescent="0.2">
      <c r="A2" s="3"/>
      <c r="B2" s="3"/>
      <c r="C2" s="3"/>
      <c r="D2" s="3"/>
      <c r="E2" s="3"/>
      <c r="F2" s="3"/>
      <c r="G2" s="3"/>
    </row>
    <row r="3" spans="1:7" x14ac:dyDescent="0.2">
      <c r="A3" s="2" t="s">
        <v>49</v>
      </c>
      <c r="B3" s="3"/>
      <c r="C3" s="3"/>
      <c r="D3" s="3"/>
      <c r="E3" s="3"/>
      <c r="F3" s="3"/>
      <c r="G3" s="3"/>
    </row>
    <row r="4" spans="1:7" x14ac:dyDescent="0.2">
      <c r="A4" s="2" t="s">
        <v>17</v>
      </c>
      <c r="B4" s="3"/>
      <c r="C4" s="2"/>
      <c r="D4" s="2"/>
      <c r="E4" s="4"/>
      <c r="F4" s="3"/>
      <c r="G4" s="3"/>
    </row>
    <row r="5" spans="1:7" x14ac:dyDescent="0.2">
      <c r="A5" s="3" t="s">
        <v>18</v>
      </c>
      <c r="B5" s="5"/>
      <c r="C5" s="6"/>
      <c r="D5" s="5">
        <v>175000</v>
      </c>
      <c r="E5" s="6"/>
      <c r="F5" s="3"/>
      <c r="G5" s="3"/>
    </row>
    <row r="6" spans="1:7" x14ac:dyDescent="0.2">
      <c r="A6" s="3" t="s">
        <v>19</v>
      </c>
      <c r="B6" s="7"/>
      <c r="C6" s="8"/>
      <c r="D6" s="7">
        <v>254000</v>
      </c>
      <c r="E6" s="8"/>
      <c r="F6" s="3"/>
      <c r="G6" s="3"/>
    </row>
    <row r="7" spans="1:7" x14ac:dyDescent="0.2">
      <c r="A7" s="3" t="s">
        <v>2</v>
      </c>
      <c r="B7" s="7"/>
      <c r="C7" s="8"/>
      <c r="D7" s="7">
        <v>109000</v>
      </c>
      <c r="E7" s="8"/>
      <c r="F7" s="3"/>
      <c r="G7" s="3"/>
    </row>
    <row r="8" spans="1:7" x14ac:dyDescent="0.2">
      <c r="A8" s="3" t="s">
        <v>20</v>
      </c>
      <c r="B8" s="7"/>
      <c r="C8" s="8"/>
      <c r="D8" s="7">
        <v>133000</v>
      </c>
      <c r="E8" s="8"/>
      <c r="F8" s="3"/>
      <c r="G8" s="3"/>
    </row>
    <row r="9" spans="1:7" x14ac:dyDescent="0.2">
      <c r="A9" s="3" t="s">
        <v>21</v>
      </c>
      <c r="B9" s="7"/>
      <c r="C9" s="8"/>
      <c r="D9" s="7">
        <v>80000</v>
      </c>
      <c r="E9" s="8"/>
      <c r="F9" s="3"/>
      <c r="G9" s="3"/>
    </row>
    <row r="10" spans="1:7" x14ac:dyDescent="0.2">
      <c r="A10" s="3" t="s">
        <v>22</v>
      </c>
      <c r="B10" s="7"/>
      <c r="C10" s="8"/>
      <c r="D10" s="7">
        <v>195000</v>
      </c>
      <c r="E10" s="8"/>
      <c r="F10" s="3"/>
      <c r="G10" s="3"/>
    </row>
    <row r="11" spans="1:7" x14ac:dyDescent="0.2">
      <c r="A11" s="3" t="s">
        <v>23</v>
      </c>
      <c r="B11" s="7"/>
      <c r="C11" s="8"/>
      <c r="D11" s="7">
        <v>344000</v>
      </c>
      <c r="E11" s="8"/>
      <c r="F11" s="3"/>
      <c r="G11" s="3"/>
    </row>
    <row r="12" spans="1:7" x14ac:dyDescent="0.2">
      <c r="A12" s="9" t="s">
        <v>24</v>
      </c>
      <c r="B12" s="7"/>
      <c r="C12" s="3"/>
      <c r="D12" s="7">
        <v>1495000</v>
      </c>
      <c r="E12" s="3"/>
      <c r="F12" s="3"/>
      <c r="G12" s="3"/>
    </row>
    <row r="13" spans="1:7" x14ac:dyDescent="0.2">
      <c r="A13" s="3"/>
      <c r="B13" s="7"/>
      <c r="C13" s="10"/>
      <c r="D13" s="3"/>
      <c r="E13" s="3"/>
      <c r="F13" s="3"/>
      <c r="G13" s="3"/>
    </row>
    <row r="14" spans="1:7" x14ac:dyDescent="0.2">
      <c r="A14" s="3" t="s">
        <v>25</v>
      </c>
      <c r="B14" s="7"/>
      <c r="C14" s="8"/>
      <c r="D14" s="11">
        <v>0.75</v>
      </c>
      <c r="E14" s="3"/>
      <c r="F14" s="3"/>
      <c r="G14" s="3"/>
    </row>
    <row r="15" spans="1:7" x14ac:dyDescent="0.2">
      <c r="A15" s="3" t="s">
        <v>26</v>
      </c>
      <c r="B15" s="7"/>
      <c r="C15" s="8"/>
      <c r="D15" s="11">
        <v>0.25</v>
      </c>
      <c r="E15" s="3"/>
      <c r="F15" s="3"/>
      <c r="G15" s="3"/>
    </row>
    <row r="16" spans="1:7" x14ac:dyDescent="0.2">
      <c r="A16" s="3"/>
      <c r="B16" s="7"/>
      <c r="C16" s="8"/>
      <c r="D16" s="3"/>
      <c r="E16" s="3"/>
      <c r="F16" s="3"/>
      <c r="G16" s="3"/>
    </row>
    <row r="17" spans="1:7" x14ac:dyDescent="0.2">
      <c r="A17" s="2" t="s">
        <v>27</v>
      </c>
      <c r="B17" s="7"/>
      <c r="C17" s="12" t="s">
        <v>28</v>
      </c>
      <c r="D17" s="3"/>
      <c r="E17" s="12" t="s">
        <v>29</v>
      </c>
      <c r="F17" s="3"/>
      <c r="G17" s="3"/>
    </row>
    <row r="18" spans="1:7" x14ac:dyDescent="0.2">
      <c r="A18" s="3" t="s">
        <v>30</v>
      </c>
      <c r="B18" s="7"/>
      <c r="C18" s="5">
        <v>15800</v>
      </c>
      <c r="D18" s="3"/>
      <c r="E18" s="5">
        <v>18200</v>
      </c>
      <c r="F18" s="3"/>
      <c r="G18" s="3"/>
    </row>
    <row r="19" spans="1:7" x14ac:dyDescent="0.2">
      <c r="A19" s="3" t="s">
        <v>0</v>
      </c>
      <c r="B19" s="7"/>
      <c r="C19" s="7">
        <v>35700</v>
      </c>
      <c r="D19" s="3"/>
      <c r="E19" s="7">
        <v>62100</v>
      </c>
      <c r="F19" s="3"/>
      <c r="G19" s="3"/>
    </row>
    <row r="20" spans="1:7" x14ac:dyDescent="0.2">
      <c r="A20" s="3" t="s">
        <v>1</v>
      </c>
      <c r="B20" s="7"/>
      <c r="C20" s="7">
        <v>111100</v>
      </c>
      <c r="D20" s="3"/>
      <c r="E20" s="7">
        <v>97900</v>
      </c>
      <c r="F20" s="3"/>
      <c r="G20" s="3"/>
    </row>
    <row r="21" spans="1:7" x14ac:dyDescent="0.2">
      <c r="A21" s="3" t="s">
        <v>31</v>
      </c>
      <c r="B21" s="7"/>
      <c r="C21" s="7">
        <v>1350</v>
      </c>
      <c r="D21" s="3"/>
      <c r="E21" s="7">
        <v>1190</v>
      </c>
      <c r="F21" s="3"/>
      <c r="G21" s="3"/>
    </row>
    <row r="22" spans="1:7" x14ac:dyDescent="0.2">
      <c r="A22" s="3"/>
      <c r="B22" s="7"/>
      <c r="C22" s="7"/>
      <c r="D22" s="3"/>
      <c r="E22" s="7"/>
      <c r="F22" s="3"/>
      <c r="G22" s="3"/>
    </row>
    <row r="23" spans="1:7" x14ac:dyDescent="0.2">
      <c r="A23" s="3" t="s">
        <v>5</v>
      </c>
      <c r="B23" s="7"/>
      <c r="C23" s="11"/>
      <c r="D23" s="11">
        <v>0.3</v>
      </c>
      <c r="E23" s="3"/>
      <c r="F23" s="3"/>
      <c r="G23" s="3"/>
    </row>
    <row r="24" spans="1:7" x14ac:dyDescent="0.2">
      <c r="A24" s="1"/>
      <c r="B24" s="1"/>
      <c r="C24" s="1"/>
      <c r="D24" s="1"/>
      <c r="E24" s="1"/>
      <c r="F24" s="1"/>
      <c r="G24" s="1"/>
    </row>
    <row r="25" spans="1:7" x14ac:dyDescent="0.2">
      <c r="A25" s="13" t="s">
        <v>6</v>
      </c>
      <c r="B25" s="14"/>
      <c r="C25" s="14"/>
      <c r="D25" s="14"/>
      <c r="E25" s="14"/>
      <c r="F25" s="14"/>
      <c r="G25" s="14"/>
    </row>
    <row r="26" spans="1:7" x14ac:dyDescent="0.2">
      <c r="A26" s="14"/>
      <c r="B26" s="14"/>
      <c r="C26" s="14"/>
      <c r="D26" s="14"/>
      <c r="E26" s="14"/>
      <c r="F26" s="14"/>
      <c r="G26" s="14"/>
    </row>
    <row r="27" spans="1:7" x14ac:dyDescent="0.2">
      <c r="A27" s="13" t="s">
        <v>32</v>
      </c>
      <c r="B27" s="14"/>
      <c r="C27" s="14"/>
      <c r="D27" s="14"/>
      <c r="E27" s="14"/>
      <c r="F27" s="14"/>
      <c r="G27" s="14"/>
    </row>
    <row r="28" spans="1:7" x14ac:dyDescent="0.2">
      <c r="A28" s="14" t="s">
        <v>2</v>
      </c>
      <c r="B28" s="14"/>
      <c r="C28" s="14"/>
      <c r="D28" s="15">
        <f>D7</f>
        <v>109000</v>
      </c>
      <c r="E28" s="14"/>
      <c r="F28" s="14"/>
      <c r="G28" s="14"/>
    </row>
    <row r="29" spans="1:7" x14ac:dyDescent="0.2">
      <c r="A29" s="16" t="s">
        <v>51</v>
      </c>
      <c r="B29" s="14"/>
      <c r="C29" s="13"/>
      <c r="D29" s="17">
        <f>D9*D14</f>
        <v>60000</v>
      </c>
      <c r="E29" s="14"/>
      <c r="F29" s="14"/>
      <c r="G29" s="14"/>
    </row>
    <row r="30" spans="1:7" x14ac:dyDescent="0.2">
      <c r="A30" s="14" t="s">
        <v>23</v>
      </c>
      <c r="B30" s="14"/>
      <c r="C30" s="18"/>
      <c r="D30" s="22">
        <f>D11</f>
        <v>344000</v>
      </c>
      <c r="E30" s="19"/>
      <c r="F30" s="20"/>
      <c r="G30" s="14"/>
    </row>
    <row r="31" spans="1:7" ht="13.5" thickBot="1" x14ac:dyDescent="0.25">
      <c r="A31" s="16" t="s">
        <v>33</v>
      </c>
      <c r="B31" s="14"/>
      <c r="C31" s="20"/>
      <c r="D31" s="24">
        <f>SUM(D28:D30)</f>
        <v>513000</v>
      </c>
      <c r="E31" s="19"/>
      <c r="F31" s="20"/>
      <c r="G31" s="14"/>
    </row>
    <row r="32" spans="1:7" ht="13.5" thickTop="1" x14ac:dyDescent="0.2">
      <c r="A32" s="14"/>
      <c r="B32" s="14"/>
      <c r="C32" s="20"/>
      <c r="D32" s="23"/>
      <c r="E32" s="19"/>
      <c r="F32" s="20"/>
      <c r="G32" s="14"/>
    </row>
    <row r="33" spans="1:7" x14ac:dyDescent="0.2">
      <c r="A33" s="13" t="s">
        <v>34</v>
      </c>
      <c r="B33" s="14"/>
      <c r="C33" s="20"/>
      <c r="D33" s="17"/>
      <c r="E33" s="19"/>
      <c r="F33" s="20"/>
      <c r="G33" s="14"/>
    </row>
    <row r="34" spans="1:7" x14ac:dyDescent="0.2">
      <c r="A34" s="14" t="s">
        <v>35</v>
      </c>
      <c r="B34" s="14"/>
      <c r="C34" s="14"/>
      <c r="D34" s="14"/>
      <c r="E34" s="15"/>
      <c r="F34" s="20"/>
      <c r="G34" s="14"/>
    </row>
    <row r="35" spans="1:7" x14ac:dyDescent="0.2">
      <c r="A35" s="16" t="s">
        <v>36</v>
      </c>
      <c r="B35" s="14"/>
      <c r="C35" s="14"/>
      <c r="D35" s="15">
        <f>C18</f>
        <v>15800</v>
      </c>
      <c r="E35" s="17"/>
      <c r="F35" s="14"/>
      <c r="G35" s="14"/>
    </row>
    <row r="36" spans="1:7" x14ac:dyDescent="0.2">
      <c r="A36" s="16" t="s">
        <v>7</v>
      </c>
      <c r="B36" s="14"/>
      <c r="C36" s="14"/>
      <c r="D36" s="25">
        <f>D5</f>
        <v>175000</v>
      </c>
      <c r="E36" s="14"/>
      <c r="F36" s="14"/>
      <c r="G36" s="14"/>
    </row>
    <row r="37" spans="1:7" x14ac:dyDescent="0.2">
      <c r="A37" s="16" t="s">
        <v>8</v>
      </c>
      <c r="B37" s="16"/>
      <c r="C37" s="16"/>
      <c r="D37" s="23">
        <f>SUM(D35:D36)</f>
        <v>190800</v>
      </c>
      <c r="E37" s="16"/>
      <c r="F37" s="16"/>
      <c r="G37" s="14"/>
    </row>
    <row r="38" spans="1:7" x14ac:dyDescent="0.2">
      <c r="A38" s="16" t="s">
        <v>50</v>
      </c>
      <c r="B38" s="16"/>
      <c r="C38" s="16"/>
      <c r="D38" s="25">
        <f>E18</f>
        <v>18200</v>
      </c>
      <c r="E38" s="16"/>
      <c r="F38" s="16"/>
      <c r="G38" s="14"/>
    </row>
    <row r="39" spans="1:7" x14ac:dyDescent="0.2">
      <c r="A39" s="16" t="s">
        <v>9</v>
      </c>
      <c r="B39" s="16"/>
      <c r="C39" s="16"/>
      <c r="D39" s="26"/>
      <c r="E39" s="15">
        <f>D37-D38</f>
        <v>172600</v>
      </c>
      <c r="F39" s="16"/>
      <c r="G39" s="14"/>
    </row>
    <row r="40" spans="1:7" x14ac:dyDescent="0.2">
      <c r="A40" s="16" t="s">
        <v>10</v>
      </c>
      <c r="B40" s="16"/>
      <c r="C40" s="16"/>
      <c r="D40" s="17"/>
      <c r="E40" s="17">
        <f>D6</f>
        <v>254000</v>
      </c>
      <c r="F40" s="16"/>
      <c r="G40" s="14"/>
    </row>
    <row r="41" spans="1:7" x14ac:dyDescent="0.2">
      <c r="A41" s="16" t="s">
        <v>37</v>
      </c>
      <c r="B41" s="16"/>
      <c r="C41" s="16"/>
      <c r="D41" s="17"/>
      <c r="E41" s="25">
        <f>SUM(D31)</f>
        <v>513000</v>
      </c>
      <c r="F41" s="16"/>
      <c r="G41" s="14"/>
    </row>
    <row r="42" spans="1:7" x14ac:dyDescent="0.2">
      <c r="A42" s="14" t="s">
        <v>11</v>
      </c>
      <c r="B42" s="14"/>
      <c r="C42" s="14"/>
      <c r="D42" s="14"/>
      <c r="E42" s="23">
        <f>SUM(E39:E41)</f>
        <v>939600</v>
      </c>
      <c r="F42" s="14"/>
      <c r="G42" s="14"/>
    </row>
    <row r="43" spans="1:7" x14ac:dyDescent="0.2">
      <c r="A43" s="14" t="s">
        <v>38</v>
      </c>
      <c r="B43" s="14"/>
      <c r="C43" s="14"/>
      <c r="D43" s="14"/>
      <c r="E43" s="25">
        <f>C19</f>
        <v>35700</v>
      </c>
      <c r="F43" s="14"/>
      <c r="G43" s="14"/>
    </row>
    <row r="44" spans="1:7" x14ac:dyDescent="0.2">
      <c r="A44" s="14" t="s">
        <v>12</v>
      </c>
      <c r="B44" s="14"/>
      <c r="C44" s="21"/>
      <c r="D44" s="21"/>
      <c r="E44" s="23">
        <f>SUM(E42:E43)</f>
        <v>975300</v>
      </c>
      <c r="F44" s="21"/>
      <c r="G44" s="14"/>
    </row>
    <row r="45" spans="1:7" x14ac:dyDescent="0.2">
      <c r="A45" s="14" t="s">
        <v>39</v>
      </c>
      <c r="B45" s="14"/>
      <c r="C45" s="20"/>
      <c r="D45" s="20"/>
      <c r="E45" s="25">
        <f>E19</f>
        <v>62100</v>
      </c>
      <c r="F45" s="20"/>
      <c r="G45" s="14"/>
    </row>
    <row r="46" spans="1:7" ht="13.5" thickBot="1" x14ac:dyDescent="0.25">
      <c r="A46" s="16" t="s">
        <v>52</v>
      </c>
      <c r="B46" s="14"/>
      <c r="C46" s="20"/>
      <c r="D46" s="20"/>
      <c r="E46" s="24">
        <f>E44-E45</f>
        <v>913200</v>
      </c>
      <c r="F46" s="20"/>
      <c r="G46" s="14"/>
    </row>
    <row r="47" spans="1:7" ht="13.5" thickTop="1" x14ac:dyDescent="0.2">
      <c r="A47" s="14"/>
      <c r="B47" s="14"/>
      <c r="C47" s="20"/>
      <c r="D47" s="21"/>
      <c r="E47" s="23"/>
      <c r="F47" s="20"/>
      <c r="G47" s="14"/>
    </row>
    <row r="48" spans="1:7" x14ac:dyDescent="0.2">
      <c r="A48" s="13" t="s">
        <v>40</v>
      </c>
      <c r="B48" s="14"/>
      <c r="C48" s="20"/>
      <c r="D48" s="21"/>
      <c r="E48" s="15"/>
      <c r="F48" s="20"/>
      <c r="G48" s="14"/>
    </row>
    <row r="49" spans="1:7" x14ac:dyDescent="0.2">
      <c r="A49" s="16" t="s">
        <v>41</v>
      </c>
      <c r="B49" s="14"/>
      <c r="C49" s="20"/>
      <c r="D49" s="21">
        <f>C20</f>
        <v>111100</v>
      </c>
      <c r="E49" s="15"/>
      <c r="F49" s="20"/>
      <c r="G49" s="14"/>
    </row>
    <row r="50" spans="1:7" x14ac:dyDescent="0.2">
      <c r="A50" s="14" t="s">
        <v>42</v>
      </c>
      <c r="B50" s="14"/>
      <c r="C50" s="20"/>
      <c r="D50" s="25">
        <f>E46</f>
        <v>913200</v>
      </c>
      <c r="E50" s="15"/>
      <c r="F50" s="20"/>
      <c r="G50" s="14"/>
    </row>
    <row r="51" spans="1:7" x14ac:dyDescent="0.2">
      <c r="A51" s="14" t="s">
        <v>43</v>
      </c>
      <c r="B51" s="14"/>
      <c r="C51" s="20"/>
      <c r="D51" s="27">
        <f>SUM(D49:D50)</f>
        <v>1024300</v>
      </c>
      <c r="E51" s="15"/>
      <c r="F51" s="20"/>
      <c r="G51" s="14"/>
    </row>
    <row r="52" spans="1:7" x14ac:dyDescent="0.2">
      <c r="A52" s="14" t="s">
        <v>44</v>
      </c>
      <c r="B52" s="14"/>
      <c r="C52" s="20"/>
      <c r="D52" s="25">
        <f>E20</f>
        <v>97900</v>
      </c>
      <c r="E52" s="15"/>
      <c r="F52" s="20"/>
      <c r="G52" s="14"/>
    </row>
    <row r="53" spans="1:7" ht="13.5" thickBot="1" x14ac:dyDescent="0.25">
      <c r="A53" s="14" t="s">
        <v>13</v>
      </c>
      <c r="B53" s="14"/>
      <c r="C53" s="20"/>
      <c r="D53" s="24">
        <f>D51-D52</f>
        <v>926400</v>
      </c>
      <c r="E53" s="15"/>
      <c r="F53" s="20"/>
      <c r="G53" s="14"/>
    </row>
    <row r="54" spans="1:7" ht="13.5" thickTop="1" x14ac:dyDescent="0.2">
      <c r="A54" s="14"/>
      <c r="B54" s="14"/>
      <c r="C54" s="20"/>
      <c r="D54" s="27"/>
      <c r="E54" s="15"/>
      <c r="F54" s="20"/>
      <c r="G54" s="14"/>
    </row>
    <row r="55" spans="1:7" x14ac:dyDescent="0.2">
      <c r="A55" s="13" t="s">
        <v>45</v>
      </c>
      <c r="B55" s="14"/>
      <c r="C55" s="20"/>
      <c r="D55" s="21"/>
      <c r="E55" s="15"/>
      <c r="F55" s="20"/>
      <c r="G55" s="14"/>
    </row>
    <row r="56" spans="1:7" x14ac:dyDescent="0.2">
      <c r="A56" s="16" t="s">
        <v>4</v>
      </c>
      <c r="B56" s="14"/>
      <c r="C56" s="20"/>
      <c r="D56" s="21"/>
      <c r="E56" s="15">
        <f>D12</f>
        <v>1495000</v>
      </c>
      <c r="F56" s="20"/>
      <c r="G56" s="14"/>
    </row>
    <row r="57" spans="1:7" x14ac:dyDescent="0.2">
      <c r="A57" s="14" t="s">
        <v>14</v>
      </c>
      <c r="B57" s="14"/>
      <c r="C57" s="20"/>
      <c r="D57" s="21"/>
      <c r="E57" s="25">
        <f>D53</f>
        <v>926400</v>
      </c>
      <c r="F57" s="20"/>
      <c r="G57" s="14"/>
    </row>
    <row r="58" spans="1:7" x14ac:dyDescent="0.2">
      <c r="A58" s="16" t="s">
        <v>53</v>
      </c>
      <c r="B58" s="14"/>
      <c r="C58" s="20"/>
      <c r="D58" s="17"/>
      <c r="E58" s="23">
        <f>E56-E57</f>
        <v>568600</v>
      </c>
      <c r="F58" s="20"/>
      <c r="G58" s="14"/>
    </row>
    <row r="59" spans="1:7" x14ac:dyDescent="0.2">
      <c r="A59" s="14" t="s">
        <v>46</v>
      </c>
      <c r="B59" s="14"/>
      <c r="C59" s="20"/>
      <c r="D59" s="21"/>
      <c r="E59" s="15"/>
      <c r="F59" s="20"/>
      <c r="G59" s="14"/>
    </row>
    <row r="60" spans="1:7" x14ac:dyDescent="0.2">
      <c r="A60" s="14" t="s">
        <v>47</v>
      </c>
      <c r="B60" s="14"/>
      <c r="C60" s="20"/>
      <c r="D60" s="15">
        <f>D8</f>
        <v>133000</v>
      </c>
      <c r="E60" s="15"/>
      <c r="F60" s="20"/>
      <c r="G60" s="14"/>
    </row>
    <row r="61" spans="1:7" x14ac:dyDescent="0.2">
      <c r="A61" s="16" t="s">
        <v>54</v>
      </c>
      <c r="B61" s="14"/>
      <c r="C61" s="20"/>
      <c r="D61" s="17">
        <f>D9*D15</f>
        <v>20000</v>
      </c>
      <c r="E61" s="15"/>
      <c r="F61" s="20"/>
      <c r="G61" s="14"/>
    </row>
    <row r="62" spans="1:7" x14ac:dyDescent="0.2">
      <c r="A62" s="14" t="s">
        <v>3</v>
      </c>
      <c r="B62" s="14"/>
      <c r="C62" s="20"/>
      <c r="D62" s="25">
        <f>D10</f>
        <v>195000</v>
      </c>
      <c r="E62" s="25">
        <f>SUM(D60:D62)</f>
        <v>348000</v>
      </c>
      <c r="F62" s="20"/>
      <c r="G62" s="14"/>
    </row>
    <row r="63" spans="1:7" x14ac:dyDescent="0.2">
      <c r="A63" s="14" t="s">
        <v>15</v>
      </c>
      <c r="B63" s="14"/>
      <c r="C63" s="20"/>
      <c r="D63" s="26"/>
      <c r="E63" s="23">
        <f>E58-E62</f>
        <v>220600</v>
      </c>
      <c r="F63" s="20"/>
      <c r="G63" s="14"/>
    </row>
    <row r="64" spans="1:7" x14ac:dyDescent="0.2">
      <c r="A64" s="16" t="s">
        <v>55</v>
      </c>
      <c r="B64" s="14"/>
      <c r="C64" s="20"/>
      <c r="D64" s="17"/>
      <c r="E64" s="25">
        <f>E63*D23</f>
        <v>66180</v>
      </c>
      <c r="F64" s="20"/>
      <c r="G64" s="14"/>
    </row>
    <row r="65" spans="1:7" ht="13.5" thickBot="1" x14ac:dyDescent="0.25">
      <c r="A65" s="14" t="s">
        <v>16</v>
      </c>
      <c r="B65" s="14"/>
      <c r="C65" s="20"/>
      <c r="D65" s="17"/>
      <c r="E65" s="24">
        <f>E63-E64</f>
        <v>154420</v>
      </c>
      <c r="F65" s="20"/>
      <c r="G65" s="14"/>
    </row>
    <row r="66" spans="1:7" ht="13.5" thickTop="1" x14ac:dyDescent="0.2"/>
  </sheetData>
  <customSheetViews>
    <customSheetView guid="{DA0791A1-CF6E-4BD7-860D-67859537F845}">
      <selection activeCell="H1" sqref="H1"/>
      <pageMargins left="0.75" right="0.75" top="1" bottom="1" header="0.5" footer="0.5"/>
      <pageSetup orientation="portrait" r:id="rId1"/>
      <headerFooter alignWithMargins="0"/>
    </customSheetView>
    <customSheetView guid="{8C774753-A747-4424-9474-3D7BEEF0E0AD}">
      <pageMargins left="0.75" right="0.75" top="1" bottom="1" header="0.5" footer="0.5"/>
      <pageSetup orientation="portrait" horizontalDpi="0" verticalDpi="0" r:id="rId2"/>
      <headerFooter alignWithMargins="0"/>
    </customSheetView>
  </customSheetViews>
  <phoneticPr fontId="2" type="noConversion"/>
  <pageMargins left="0.75" right="0.75" top="1" bottom="1" header="0.5" footer="0.5"/>
  <pageSetup orientation="portrait" r:id="rId3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2-38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Helen</dc:creator>
  <cp:lastModifiedBy>David E. Platt</cp:lastModifiedBy>
  <dcterms:created xsi:type="dcterms:W3CDTF">1996-10-14T23:33:28Z</dcterms:created>
  <dcterms:modified xsi:type="dcterms:W3CDTF">2016-05-01T15:33:20Z</dcterms:modified>
</cp:coreProperties>
</file>