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2615" windowHeight="12345"/>
  </bookViews>
  <sheets>
    <sheet name="Problem 2-43" sheetId="1" r:id="rId1"/>
    <sheet name="Problem 2-43 Solution" sheetId="2" r:id="rId2"/>
    <sheet name="Problem 2-43 Solution (2)" sheetId="4" r:id="rId3"/>
  </sheets>
  <calcPr calcId="144525"/>
</workbook>
</file>

<file path=xl/calcChain.xml><?xml version="1.0" encoding="utf-8"?>
<calcChain xmlns="http://schemas.openxmlformats.org/spreadsheetml/2006/main">
  <c r="C47" i="1" l="1"/>
  <c r="C44" i="1"/>
  <c r="C29" i="1"/>
  <c r="C28" i="1"/>
  <c r="C27" i="1"/>
  <c r="C26" i="1"/>
  <c r="C25" i="1"/>
  <c r="C62" i="1"/>
  <c r="C60" i="1"/>
  <c r="C57" i="1"/>
  <c r="E32" i="1"/>
  <c r="E34" i="1"/>
  <c r="E33" i="1"/>
  <c r="E23" i="1"/>
  <c r="C19" i="1"/>
  <c r="C18" i="1"/>
  <c r="C21" i="1"/>
  <c r="D29" i="4" l="1"/>
  <c r="E30" i="1" s="1"/>
  <c r="B19" i="4"/>
  <c r="D29" i="2"/>
  <c r="B19" i="2"/>
  <c r="D21" i="4" l="1"/>
  <c r="C20" i="1"/>
  <c r="D21" i="2"/>
  <c r="D30" i="2" s="1"/>
  <c r="D34" i="2" s="1"/>
  <c r="B44" i="2" s="1"/>
  <c r="B45" i="2" s="1"/>
  <c r="B47" i="2" s="1"/>
  <c r="B57" i="2" s="1"/>
  <c r="B58" i="2" s="1"/>
  <c r="B60" i="2" s="1"/>
  <c r="B62" i="2" s="1"/>
  <c r="D30" i="4" l="1"/>
  <c r="E22" i="1"/>
  <c r="D34" i="4" l="1"/>
  <c r="E31" i="1"/>
  <c r="B44" i="4" l="1"/>
  <c r="E35" i="1"/>
  <c r="B45" i="4" l="1"/>
  <c r="C45" i="1"/>
  <c r="B47" i="4" l="1"/>
  <c r="C46" i="1"/>
  <c r="B57" i="4" l="1"/>
  <c r="C48" i="1"/>
  <c r="B58" i="4" l="1"/>
  <c r="C58" i="1"/>
  <c r="B60" i="4" l="1"/>
  <c r="C59" i="1"/>
  <c r="B62" i="4" l="1"/>
  <c r="C63" i="1" s="1"/>
  <c r="C61" i="1"/>
</calcChain>
</file>

<file path=xl/sharedStrings.xml><?xml version="1.0" encoding="utf-8"?>
<sst xmlns="http://schemas.openxmlformats.org/spreadsheetml/2006/main" count="159" uniqueCount="51">
  <si>
    <t>Student Name:</t>
  </si>
  <si>
    <t>Class:</t>
  </si>
  <si>
    <t>Direct labor</t>
  </si>
  <si>
    <t>Cost of goods manufactured</t>
  </si>
  <si>
    <t>Cost of goods sold</t>
  </si>
  <si>
    <t>Gross margin</t>
  </si>
  <si>
    <t>Selling and administrative expenses</t>
  </si>
  <si>
    <t>Income before taxes</t>
  </si>
  <si>
    <t>Income tax expense</t>
  </si>
  <si>
    <t>Net income</t>
  </si>
  <si>
    <t>Beginning inventory, finished goods</t>
  </si>
  <si>
    <t>Cost of goods available for sale</t>
  </si>
  <si>
    <t/>
  </si>
  <si>
    <t>Instructor</t>
  </si>
  <si>
    <t>McGraw-Hill/Irwin</t>
  </si>
  <si>
    <t>Laredo Luggage Company</t>
  </si>
  <si>
    <t>Schedule of Cost of Goods Manufactured</t>
  </si>
  <si>
    <t>For the Year Ended December 31, 20X2</t>
  </si>
  <si>
    <t>Part 1</t>
  </si>
  <si>
    <t>Direct Materials:</t>
  </si>
  <si>
    <t>Raw-material inventory, January 1</t>
  </si>
  <si>
    <t>Add: Purchases of raw material</t>
  </si>
  <si>
    <t>Raw material available for use</t>
  </si>
  <si>
    <t>Deduct: Raw-material inventory, December 31</t>
  </si>
  <si>
    <t>An asterisk (*) to the right indicates an incorrect amount.</t>
  </si>
  <si>
    <t>Raw materials used</t>
  </si>
  <si>
    <t>Manufacturing overhead:</t>
  </si>
  <si>
    <t>Indirect Material</t>
  </si>
  <si>
    <t>Indirect Labor</t>
  </si>
  <si>
    <t>Utilities:Plant</t>
  </si>
  <si>
    <t>Depreciation</t>
  </si>
  <si>
    <t>Other</t>
  </si>
  <si>
    <t>Total manufacturing overhead</t>
  </si>
  <si>
    <t xml:space="preserve">Total manufacturing costs </t>
  </si>
  <si>
    <t>Add: Work-in-process, January 1</t>
  </si>
  <si>
    <t>Subtotal</t>
  </si>
  <si>
    <t>Deduct Work-in-process, December 31</t>
  </si>
  <si>
    <t>Part 2</t>
  </si>
  <si>
    <t>Schedule of Cost of Goods Sold</t>
  </si>
  <si>
    <t>Deduct: Ending inventory, finished goods</t>
  </si>
  <si>
    <t>Add: Cost of Goods Manufactured</t>
  </si>
  <si>
    <t xml:space="preserve">Part 3   </t>
  </si>
  <si>
    <t>Sales Revenue</t>
  </si>
  <si>
    <t>Less Cost of Goods Sold</t>
  </si>
  <si>
    <t>Problem 02-43</t>
  </si>
  <si>
    <t>Enter appropriate solution in the blue cells.</t>
  </si>
  <si>
    <t>Part 4</t>
  </si>
  <si>
    <t xml:space="preserve">In the electronic version of the solutions manual, press the CTRL key and click on </t>
  </si>
  <si>
    <r>
      <t xml:space="preserve">   the link:  </t>
    </r>
    <r>
      <rPr>
        <u val="singleAccounting"/>
        <sz val="10"/>
        <rFont val="Arial"/>
        <family val="2"/>
      </rPr>
      <t>10E - BUILD A SPREADSHEET 02-43.XLS</t>
    </r>
  </si>
  <si>
    <r>
      <t xml:space="preserve">Enter appropriate solution in the </t>
    </r>
    <r>
      <rPr>
        <u val="singleAccounting"/>
        <sz val="10"/>
        <color rgb="FFFFFF00"/>
        <rFont val="Arial"/>
        <family val="2"/>
      </rPr>
      <t>yellow</t>
    </r>
    <r>
      <rPr>
        <u val="singleAccounting"/>
        <sz val="10"/>
        <rFont val="Arial"/>
        <family val="2"/>
      </rPr>
      <t xml:space="preserve"> </t>
    </r>
    <r>
      <rPr>
        <sz val="10"/>
        <rFont val="Arial"/>
        <family val="2"/>
      </rPr>
      <t>cells.</t>
    </r>
  </si>
  <si>
    <t>Income Statement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</si>
</sst>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name val="Arial"/>
      <family val="2"/>
    </font>
    <font>
      <u val="singleAccounting"/>
      <sz val="10"/>
      <name val="Arial"/>
      <family val="2"/>
    </font>
    <font>
      <u val="singleAccounting"/>
      <sz val="10"/>
      <color indexed="8"/>
      <name val="Arial"/>
      <family val="2"/>
    </font>
    <font>
      <u val="singleAccounting"/>
      <sz val="10"/>
      <color rgb="FFFFFF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44"/>
      </bottom>
      <diagonal/>
    </border>
    <border>
      <left/>
      <right/>
      <top style="hair">
        <color indexed="44"/>
      </top>
      <bottom style="double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right"/>
    </xf>
    <xf numFmtId="0" fontId="6" fillId="0" borderId="0" xfId="0" applyFont="1"/>
    <xf numFmtId="0" fontId="6" fillId="0" borderId="0" xfId="0" applyFont="1" applyProtection="1"/>
    <xf numFmtId="0" fontId="6" fillId="0" borderId="0" xfId="0" applyFont="1" applyBorder="1" applyProtection="1"/>
    <xf numFmtId="0" fontId="0" fillId="2" borderId="0" xfId="0" applyFill="1"/>
    <xf numFmtId="166" fontId="1" fillId="2" borderId="0" xfId="1" applyNumberFormat="1" applyFill="1" applyAlignment="1">
      <alignment horizontal="right"/>
    </xf>
    <xf numFmtId="0" fontId="0" fillId="2" borderId="0" xfId="0" applyFill="1" applyBorder="1"/>
    <xf numFmtId="167" fontId="0" fillId="2" borderId="0" xfId="2" applyNumberFormat="1" applyFont="1" applyFill="1"/>
    <xf numFmtId="166" fontId="8" fillId="2" borderId="2" xfId="1" applyNumberFormat="1" applyFont="1" applyFill="1" applyBorder="1" applyAlignment="1" applyProtection="1">
      <alignment horizontal="right"/>
      <protection locked="0"/>
    </xf>
    <xf numFmtId="0" fontId="2" fillId="2" borderId="0" xfId="0" applyFont="1" applyFill="1" applyAlignment="1">
      <alignment horizontal="centerContinuous"/>
    </xf>
    <xf numFmtId="0" fontId="2" fillId="2" borderId="0" xfId="0" applyFont="1" applyFill="1" applyBorder="1" applyAlignment="1">
      <alignment horizontal="center"/>
    </xf>
    <xf numFmtId="167" fontId="6" fillId="2" borderId="0" xfId="2" quotePrefix="1" applyNumberFormat="1" applyFont="1" applyFill="1" applyAlignment="1" applyProtection="1">
      <alignment horizontal="left"/>
      <protection hidden="1"/>
    </xf>
    <xf numFmtId="166" fontId="4" fillId="2" borderId="0" xfId="1" quotePrefix="1" applyNumberFormat="1" applyFont="1" applyFill="1" applyAlignment="1" applyProtection="1">
      <alignment horizontal="left"/>
      <protection hidden="1"/>
    </xf>
    <xf numFmtId="166" fontId="7" fillId="2" borderId="0" xfId="1" applyNumberFormat="1" applyFont="1" applyFill="1" applyAlignment="1">
      <alignment horizontal="right"/>
    </xf>
    <xf numFmtId="167" fontId="1" fillId="2" borderId="0" xfId="2" applyNumberFormat="1" applyFill="1" applyAlignment="1">
      <alignment horizontal="right"/>
    </xf>
    <xf numFmtId="166" fontId="6" fillId="2" borderId="0" xfId="1" quotePrefix="1" applyNumberFormat="1" applyFont="1" applyFill="1" applyAlignment="1" applyProtection="1">
      <alignment horizontal="left"/>
      <protection hidden="1"/>
    </xf>
    <xf numFmtId="166" fontId="7" fillId="2" borderId="0" xfId="1" quotePrefix="1" applyNumberFormat="1" applyFont="1" applyFill="1" applyAlignment="1" applyProtection="1">
      <alignment horizontal="left"/>
      <protection hidden="1"/>
    </xf>
    <xf numFmtId="166" fontId="1" fillId="2" borderId="0" xfId="1" applyNumberFormat="1" applyFill="1" applyBorder="1" applyAlignment="1">
      <alignment horizontal="right"/>
    </xf>
    <xf numFmtId="166" fontId="4" fillId="2" borderId="0" xfId="1" quotePrefix="1" applyNumberFormat="1" applyFont="1" applyFill="1" applyBorder="1" applyAlignment="1" applyProtection="1">
      <alignment horizontal="left"/>
      <protection hidden="1"/>
    </xf>
    <xf numFmtId="0" fontId="6" fillId="2" borderId="0" xfId="0" applyFont="1" applyFill="1"/>
    <xf numFmtId="166" fontId="1" fillId="3" borderId="0" xfId="1" applyNumberFormat="1" applyFill="1" applyAlignment="1">
      <alignment horizontal="right"/>
    </xf>
    <xf numFmtId="167" fontId="1" fillId="3" borderId="0" xfId="2" applyNumberFormat="1" applyFill="1" applyAlignment="1">
      <alignment horizontal="right"/>
    </xf>
    <xf numFmtId="166" fontId="7" fillId="3" borderId="0" xfId="1" applyNumberFormat="1" applyFont="1" applyFill="1" applyAlignment="1">
      <alignment horizontal="right"/>
    </xf>
    <xf numFmtId="167" fontId="1" fillId="3" borderId="4" xfId="2" applyNumberFormat="1" applyFill="1" applyBorder="1" applyAlignment="1">
      <alignment horizontal="right"/>
    </xf>
    <xf numFmtId="166" fontId="3" fillId="3" borderId="2" xfId="1" applyNumberFormat="1" applyFont="1" applyFill="1" applyBorder="1" applyAlignment="1" applyProtection="1">
      <alignment horizontal="right"/>
      <protection locked="0"/>
    </xf>
    <xf numFmtId="167" fontId="1" fillId="3" borderId="5" xfId="2" applyNumberFormat="1" applyFill="1" applyBorder="1" applyAlignment="1">
      <alignment horizontal="right"/>
    </xf>
    <xf numFmtId="166" fontId="7" fillId="3" borderId="0" xfId="1" applyNumberFormat="1" applyFont="1" applyFill="1"/>
    <xf numFmtId="166" fontId="3" fillId="3" borderId="0" xfId="1" applyNumberFormat="1" applyFont="1" applyFill="1" applyBorder="1" applyAlignment="1" applyProtection="1">
      <alignment horizontal="right"/>
      <protection locked="0"/>
    </xf>
    <xf numFmtId="166" fontId="8" fillId="2" borderId="0" xfId="1" applyNumberFormat="1" applyFont="1" applyFill="1" applyBorder="1" applyAlignment="1" applyProtection="1">
      <alignment horizontal="right"/>
      <protection locked="0"/>
    </xf>
    <xf numFmtId="167" fontId="1" fillId="3" borderId="0" xfId="2" applyNumberFormat="1" applyFill="1" applyBorder="1" applyAlignment="1">
      <alignment horizontal="right"/>
    </xf>
    <xf numFmtId="166" fontId="1" fillId="4" borderId="0" xfId="1" applyNumberFormat="1" applyFill="1" applyAlignment="1">
      <alignment horizontal="right"/>
    </xf>
    <xf numFmtId="167" fontId="1" fillId="5" borderId="6" xfId="2" applyNumberFormat="1" applyFont="1" applyFill="1" applyBorder="1" applyProtection="1">
      <protection locked="0"/>
    </xf>
    <xf numFmtId="166" fontId="1" fillId="4" borderId="0" xfId="1" applyNumberFormat="1" applyFill="1" applyAlignment="1">
      <alignment horizontal="left"/>
    </xf>
    <xf numFmtId="167" fontId="1" fillId="5" borderId="4" xfId="2" applyNumberFormat="1" applyFont="1" applyFill="1" applyBorder="1" applyProtection="1">
      <protection locked="0"/>
    </xf>
    <xf numFmtId="167" fontId="7" fillId="5" borderId="7" xfId="2" applyNumberFormat="1" applyFont="1" applyFill="1" applyBorder="1" applyProtection="1">
      <protection locked="0"/>
    </xf>
    <xf numFmtId="166" fontId="7" fillId="5" borderId="6" xfId="1" applyNumberFormat="1" applyFont="1" applyFill="1" applyBorder="1" applyProtection="1">
      <protection locked="0"/>
    </xf>
    <xf numFmtId="167" fontId="1" fillId="5" borderId="7" xfId="2" applyNumberFormat="1" applyFont="1" applyFill="1" applyBorder="1" applyProtection="1">
      <protection locked="0"/>
    </xf>
    <xf numFmtId="166" fontId="1" fillId="5" borderId="6" xfId="1" applyNumberFormat="1" applyFont="1" applyFill="1" applyBorder="1" applyProtection="1">
      <protection locked="0"/>
    </xf>
    <xf numFmtId="166" fontId="1" fillId="4" borderId="0" xfId="1" applyNumberFormat="1" applyFill="1" applyAlignment="1" applyProtection="1">
      <alignment horizontal="right"/>
      <protection hidden="1"/>
    </xf>
    <xf numFmtId="166" fontId="1" fillId="4" borderId="0" xfId="1" applyNumberFormat="1" applyFill="1" applyAlignment="1" applyProtection="1">
      <alignment horizontal="left"/>
      <protection hidden="1"/>
    </xf>
    <xf numFmtId="166" fontId="7" fillId="5" borderId="0" xfId="1" applyNumberFormat="1" applyFont="1" applyFill="1" applyAlignment="1" applyProtection="1">
      <alignment horizontal="right"/>
      <protection locked="0"/>
    </xf>
    <xf numFmtId="166" fontId="6" fillId="5" borderId="0" xfId="1" quotePrefix="1" applyNumberFormat="1" applyFont="1" applyFill="1" applyAlignment="1" applyProtection="1">
      <alignment horizontal="left"/>
      <protection locked="0"/>
    </xf>
    <xf numFmtId="166" fontId="7" fillId="5" borderId="0" xfId="1" quotePrefix="1" applyNumberFormat="1" applyFont="1" applyFill="1" applyAlignment="1" applyProtection="1">
      <alignment horizontal="left"/>
      <protection locked="0"/>
    </xf>
    <xf numFmtId="166" fontId="1" fillId="4" borderId="0" xfId="1" applyNumberFormat="1" applyFill="1" applyAlignment="1">
      <alignment horizontal="center"/>
    </xf>
    <xf numFmtId="0" fontId="2" fillId="0" borderId="1" xfId="0" applyFont="1" applyBorder="1" applyAlignment="1" applyProtection="1">
      <alignment horizontal="left"/>
    </xf>
    <xf numFmtId="0" fontId="2" fillId="0" borderId="3" xfId="0" applyFont="1" applyBorder="1" applyAlignment="1" applyProtection="1">
      <alignment horizontal="lef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E1D486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EBE6CB"/>
      <rgbColor rgb="00B3B9D5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abSelected="1" workbookViewId="0"/>
  </sheetViews>
  <sheetFormatPr defaultRowHeight="12.75" x14ac:dyDescent="0.2"/>
  <cols>
    <col min="1" max="1" width="40.28515625" customWidth="1"/>
    <col min="2" max="2" width="14.5703125" customWidth="1"/>
    <col min="3" max="3" width="4.140625" customWidth="1"/>
    <col min="4" max="4" width="11" customWidth="1"/>
    <col min="5" max="5" width="7.42578125" customWidth="1"/>
    <col min="6" max="6" width="13.85546875" customWidth="1"/>
    <col min="7" max="7" width="11.5703125" customWidth="1"/>
  </cols>
  <sheetData>
    <row r="1" spans="1:8" x14ac:dyDescent="0.2">
      <c r="A1" s="1" t="s">
        <v>44</v>
      </c>
      <c r="B1" s="2" t="s">
        <v>0</v>
      </c>
      <c r="C1" s="2"/>
      <c r="D1" s="46"/>
      <c r="E1" s="46"/>
      <c r="F1" s="46"/>
      <c r="G1" s="46"/>
      <c r="H1" s="46"/>
    </row>
    <row r="2" spans="1:8" x14ac:dyDescent="0.2">
      <c r="A2" s="3"/>
      <c r="B2" s="2" t="s">
        <v>1</v>
      </c>
      <c r="C2" s="2"/>
      <c r="D2" s="47"/>
      <c r="E2" s="47"/>
      <c r="F2" s="47"/>
      <c r="G2" s="47"/>
      <c r="H2" s="47"/>
    </row>
    <row r="3" spans="1:8" x14ac:dyDescent="0.2">
      <c r="A3" s="3"/>
      <c r="B3" s="4"/>
      <c r="C3" s="4"/>
      <c r="D3" s="3"/>
      <c r="E3" s="3"/>
      <c r="F3" s="3"/>
      <c r="G3" s="3"/>
    </row>
    <row r="4" spans="1:8" x14ac:dyDescent="0.2">
      <c r="A4" s="3"/>
      <c r="B4" s="5"/>
      <c r="C4" s="5"/>
      <c r="D4" s="5"/>
      <c r="E4" s="5"/>
      <c r="F4" s="5"/>
      <c r="G4" s="3"/>
    </row>
    <row r="5" spans="1:8" ht="15" x14ac:dyDescent="0.35">
      <c r="A5" s="34" t="s">
        <v>49</v>
      </c>
      <c r="B5" s="32"/>
      <c r="C5" s="32"/>
      <c r="D5" s="32"/>
      <c r="E5" s="32"/>
      <c r="F5" s="5"/>
      <c r="G5" s="3"/>
    </row>
    <row r="6" spans="1:8" x14ac:dyDescent="0.2">
      <c r="A6" s="34" t="s">
        <v>24</v>
      </c>
      <c r="B6" s="32"/>
      <c r="C6" s="32"/>
      <c r="D6" s="32"/>
      <c r="E6" s="32"/>
      <c r="F6" s="5"/>
      <c r="G6" s="3"/>
    </row>
    <row r="7" spans="1:8" x14ac:dyDescent="0.2">
      <c r="A7" s="34"/>
      <c r="B7" s="32"/>
      <c r="C7" s="32"/>
      <c r="D7" s="32"/>
      <c r="E7" s="32"/>
      <c r="F7" s="5"/>
      <c r="G7" s="3"/>
    </row>
    <row r="8" spans="1:8" x14ac:dyDescent="0.2">
      <c r="A8" s="34" t="s">
        <v>18</v>
      </c>
      <c r="B8" s="32"/>
      <c r="C8" s="32"/>
      <c r="D8" s="32"/>
      <c r="E8" s="32"/>
      <c r="F8" s="5"/>
      <c r="G8" s="3"/>
    </row>
    <row r="9" spans="1:8" x14ac:dyDescent="0.2">
      <c r="A9" s="45" t="s">
        <v>15</v>
      </c>
      <c r="B9" s="45"/>
      <c r="C9" s="45"/>
      <c r="D9" s="45"/>
      <c r="E9" s="32"/>
      <c r="F9" s="5"/>
      <c r="G9" s="3"/>
    </row>
    <row r="10" spans="1:8" x14ac:dyDescent="0.2">
      <c r="A10" s="45" t="s">
        <v>16</v>
      </c>
      <c r="B10" s="45"/>
      <c r="C10" s="45"/>
      <c r="D10" s="45"/>
      <c r="E10" s="32"/>
      <c r="F10" s="5"/>
      <c r="G10" s="3"/>
    </row>
    <row r="11" spans="1:8" x14ac:dyDescent="0.2">
      <c r="A11" s="45" t="s">
        <v>17</v>
      </c>
      <c r="B11" s="45"/>
      <c r="C11" s="45"/>
      <c r="D11" s="45"/>
      <c r="E11" s="32"/>
      <c r="F11" s="5"/>
      <c r="G11" s="3"/>
    </row>
    <row r="12" spans="1:8" x14ac:dyDescent="0.2">
      <c r="A12" s="32"/>
      <c r="B12" s="32"/>
      <c r="C12" s="32"/>
      <c r="D12" s="32"/>
      <c r="E12" s="32"/>
      <c r="F12" s="5"/>
      <c r="G12" s="3"/>
    </row>
    <row r="13" spans="1:8" x14ac:dyDescent="0.2">
      <c r="A13" s="32"/>
      <c r="B13" s="32"/>
      <c r="C13" s="32"/>
      <c r="D13" s="32"/>
      <c r="E13" s="32"/>
      <c r="F13" s="5"/>
      <c r="G13" s="3"/>
    </row>
    <row r="14" spans="1:8" x14ac:dyDescent="0.2">
      <c r="A14" s="32"/>
      <c r="B14" s="32"/>
      <c r="C14" s="32"/>
      <c r="D14" s="32"/>
      <c r="E14" s="32"/>
    </row>
    <row r="15" spans="1:8" x14ac:dyDescent="0.2">
      <c r="A15" s="32"/>
      <c r="B15" s="32"/>
      <c r="C15" s="32"/>
      <c r="D15" s="32"/>
      <c r="E15" s="32"/>
    </row>
    <row r="16" spans="1:8" x14ac:dyDescent="0.2">
      <c r="A16" s="32"/>
      <c r="B16" s="32"/>
      <c r="C16" s="32"/>
      <c r="D16" s="32"/>
      <c r="E16" s="32"/>
    </row>
    <row r="17" spans="1:5" x14ac:dyDescent="0.2">
      <c r="A17" s="34" t="s">
        <v>19</v>
      </c>
      <c r="B17" s="32"/>
      <c r="C17" s="32"/>
      <c r="D17" s="32"/>
      <c r="E17" s="32"/>
    </row>
    <row r="18" spans="1:5" x14ac:dyDescent="0.2">
      <c r="A18" s="34" t="s">
        <v>20</v>
      </c>
      <c r="B18" s="33"/>
      <c r="C18" s="40" t="str">
        <f>IF(B18='Problem 2-43 Solution (2)'!B17," ","*")</f>
        <v>*</v>
      </c>
      <c r="D18" s="32" t="s">
        <v>12</v>
      </c>
      <c r="E18" s="32"/>
    </row>
    <row r="19" spans="1:5" ht="15" x14ac:dyDescent="0.35">
      <c r="A19" s="34" t="s">
        <v>21</v>
      </c>
      <c r="B19" s="37"/>
      <c r="C19" s="40" t="str">
        <f>IF(B19='Problem 2-43 Solution (2)'!B18," ","*")</f>
        <v>*</v>
      </c>
      <c r="D19" s="32"/>
      <c r="E19" s="32"/>
    </row>
    <row r="20" spans="1:5" x14ac:dyDescent="0.2">
      <c r="A20" s="34" t="s">
        <v>22</v>
      </c>
      <c r="B20" s="33"/>
      <c r="C20" s="40" t="str">
        <f>IF(B20='Problem 2-43 Solution (2)'!B19," ","*")</f>
        <v>*</v>
      </c>
      <c r="D20" s="32"/>
      <c r="E20" s="32"/>
    </row>
    <row r="21" spans="1:5" ht="15" x14ac:dyDescent="0.35">
      <c r="A21" s="34" t="s">
        <v>23</v>
      </c>
      <c r="B21" s="42"/>
      <c r="C21" s="40" t="str">
        <f>IF(B21='Problem 2-43 Solution (2)'!B20," ","*")</f>
        <v>*</v>
      </c>
      <c r="D21" s="32"/>
      <c r="E21" s="32"/>
    </row>
    <row r="22" spans="1:5" x14ac:dyDescent="0.2">
      <c r="A22" s="34" t="s">
        <v>25</v>
      </c>
      <c r="B22" s="32"/>
      <c r="C22" s="32"/>
      <c r="D22" s="33"/>
      <c r="E22" s="40" t="str">
        <f>IF(D22='Problem 2-43 Solution (2)'!D21," ","*")</f>
        <v>*</v>
      </c>
    </row>
    <row r="23" spans="1:5" x14ac:dyDescent="0.2">
      <c r="A23" s="34" t="s">
        <v>2</v>
      </c>
      <c r="B23" s="32"/>
      <c r="C23" s="32"/>
      <c r="D23" s="43"/>
      <c r="E23" s="40" t="str">
        <f>IF(D23='Problem 2-43 Solution (2)'!D22," ","*")</f>
        <v>*</v>
      </c>
    </row>
    <row r="24" spans="1:5" x14ac:dyDescent="0.2">
      <c r="A24" s="34" t="s">
        <v>26</v>
      </c>
      <c r="B24" s="32"/>
      <c r="C24" s="32"/>
      <c r="D24" s="32"/>
      <c r="E24" s="32"/>
    </row>
    <row r="25" spans="1:5" x14ac:dyDescent="0.2">
      <c r="A25" s="34" t="s">
        <v>27</v>
      </c>
      <c r="B25" s="33"/>
      <c r="C25" s="40" t="str">
        <f>IF(B25='Problem 2-43 Solution (2)'!B24," ","*")</f>
        <v>*</v>
      </c>
      <c r="D25" s="32"/>
      <c r="E25" s="32"/>
    </row>
    <row r="26" spans="1:5" x14ac:dyDescent="0.2">
      <c r="A26" s="34" t="s">
        <v>28</v>
      </c>
      <c r="B26" s="39"/>
      <c r="C26" s="40" t="str">
        <f>IF(B26='Problem 2-43 Solution (2)'!B25," ","*")</f>
        <v>*</v>
      </c>
      <c r="D26" s="32"/>
      <c r="E26" s="32"/>
    </row>
    <row r="27" spans="1:5" x14ac:dyDescent="0.2">
      <c r="A27" s="34" t="s">
        <v>29</v>
      </c>
      <c r="B27" s="39"/>
      <c r="C27" s="40" t="str">
        <f>IF(B27='Problem 2-43 Solution (2)'!B26," ","*")</f>
        <v>*</v>
      </c>
      <c r="D27" s="32"/>
      <c r="E27" s="32"/>
    </row>
    <row r="28" spans="1:5" x14ac:dyDescent="0.2">
      <c r="A28" s="34" t="s">
        <v>30</v>
      </c>
      <c r="B28" s="39"/>
      <c r="C28" s="40" t="str">
        <f>IF(B28='Problem 2-43 Solution (2)'!B27," ","*")</f>
        <v>*</v>
      </c>
      <c r="D28" s="32"/>
      <c r="E28" s="32"/>
    </row>
    <row r="29" spans="1:5" ht="15" x14ac:dyDescent="0.35">
      <c r="A29" s="34" t="s">
        <v>31</v>
      </c>
      <c r="B29" s="42"/>
      <c r="C29" s="40" t="str">
        <f>IF(B29='Problem 2-43 Solution (2)'!B28," ","*")</f>
        <v>*</v>
      </c>
      <c r="D29" s="32"/>
      <c r="E29" s="32"/>
    </row>
    <row r="30" spans="1:5" ht="15" x14ac:dyDescent="0.35">
      <c r="A30" s="34" t="s">
        <v>32</v>
      </c>
      <c r="B30" s="32"/>
      <c r="C30" s="32"/>
      <c r="D30" s="37"/>
      <c r="E30" s="40" t="str">
        <f>IF(D30='Problem 2-43 Solution (2)'!D29," ","*")</f>
        <v>*</v>
      </c>
    </row>
    <row r="31" spans="1:5" x14ac:dyDescent="0.2">
      <c r="A31" s="34" t="s">
        <v>33</v>
      </c>
      <c r="B31" s="32"/>
      <c r="C31" s="32"/>
      <c r="D31" s="33"/>
      <c r="E31" s="40" t="str">
        <f>IF(D31='Problem 2-43 Solution (2)'!D30," ","*")</f>
        <v>*</v>
      </c>
    </row>
    <row r="32" spans="1:5" ht="15" x14ac:dyDescent="0.35">
      <c r="A32" s="34" t="s">
        <v>34</v>
      </c>
      <c r="B32" s="32"/>
      <c r="C32" s="32"/>
      <c r="D32" s="42"/>
      <c r="E32" s="40" t="str">
        <f>IF(D32='Problem 2-43 Solution (2)'!D31," ","*")</f>
        <v>*</v>
      </c>
    </row>
    <row r="33" spans="1:5" x14ac:dyDescent="0.2">
      <c r="A33" s="34" t="s">
        <v>35</v>
      </c>
      <c r="B33" s="32"/>
      <c r="C33" s="32"/>
      <c r="D33" s="33"/>
      <c r="E33" s="40" t="str">
        <f>IF(D33='Problem 2-43 Solution (2)'!D32," ","*")</f>
        <v>*</v>
      </c>
    </row>
    <row r="34" spans="1:5" ht="15" x14ac:dyDescent="0.35">
      <c r="A34" s="34" t="s">
        <v>36</v>
      </c>
      <c r="B34" s="32"/>
      <c r="C34" s="32"/>
      <c r="D34" s="44"/>
      <c r="E34" s="40" t="str">
        <f>IF(D34='Problem 2-43 Solution (2)'!D33," ","*")</f>
        <v>*</v>
      </c>
    </row>
    <row r="35" spans="1:5" ht="13.5" thickBot="1" x14ac:dyDescent="0.25">
      <c r="A35" s="34" t="s">
        <v>3</v>
      </c>
      <c r="B35" s="32"/>
      <c r="C35" s="32"/>
      <c r="D35" s="35"/>
      <c r="E35" s="40" t="str">
        <f>IF(D35='Problem 2-43 Solution (2)'!D34," ","*")</f>
        <v>*</v>
      </c>
    </row>
    <row r="36" spans="1:5" ht="13.5" thickTop="1" x14ac:dyDescent="0.2">
      <c r="A36" s="32"/>
      <c r="B36" s="32"/>
      <c r="C36" s="32"/>
      <c r="D36" s="32"/>
      <c r="E36" s="32"/>
    </row>
    <row r="37" spans="1:5" x14ac:dyDescent="0.2">
      <c r="A37" s="32"/>
      <c r="B37" s="32"/>
      <c r="C37" s="32"/>
      <c r="D37" s="32"/>
      <c r="E37" s="32"/>
    </row>
    <row r="38" spans="1:5" x14ac:dyDescent="0.2">
      <c r="A38" s="34" t="s">
        <v>37</v>
      </c>
      <c r="B38" s="34"/>
      <c r="C38" s="34"/>
      <c r="D38" s="34"/>
      <c r="E38" s="34"/>
    </row>
    <row r="39" spans="1:5" x14ac:dyDescent="0.2">
      <c r="A39" s="45" t="s">
        <v>15</v>
      </c>
      <c r="B39" s="45"/>
      <c r="C39" s="45"/>
      <c r="D39" s="45"/>
      <c r="E39" s="32"/>
    </row>
    <row r="40" spans="1:5" x14ac:dyDescent="0.2">
      <c r="A40" s="45" t="s">
        <v>38</v>
      </c>
      <c r="B40" s="45"/>
      <c r="C40" s="45"/>
      <c r="D40" s="45"/>
      <c r="E40" s="32"/>
    </row>
    <row r="41" spans="1:5" x14ac:dyDescent="0.2">
      <c r="A41" s="45" t="s">
        <v>17</v>
      </c>
      <c r="B41" s="45"/>
      <c r="C41" s="45"/>
      <c r="D41" s="45"/>
      <c r="E41" s="32"/>
    </row>
    <row r="42" spans="1:5" x14ac:dyDescent="0.2">
      <c r="A42" s="34"/>
      <c r="B42" s="34"/>
      <c r="C42" s="34"/>
      <c r="D42" s="34"/>
      <c r="E42" s="34"/>
    </row>
    <row r="43" spans="1:5" x14ac:dyDescent="0.2">
      <c r="A43" s="34"/>
      <c r="B43" s="34"/>
      <c r="C43" s="34"/>
      <c r="D43" s="34"/>
      <c r="E43" s="34"/>
    </row>
    <row r="44" spans="1:5" x14ac:dyDescent="0.2">
      <c r="A44" s="34" t="s">
        <v>10</v>
      </c>
      <c r="B44" s="33"/>
      <c r="C44" s="41" t="str">
        <f>IF(B44='Problem 2-43 Solution (2)'!B43," ","*")</f>
        <v>*</v>
      </c>
      <c r="D44" s="34"/>
      <c r="E44" s="34"/>
    </row>
    <row r="45" spans="1:5" ht="15" x14ac:dyDescent="0.35">
      <c r="A45" s="34" t="s">
        <v>40</v>
      </c>
      <c r="B45" s="37"/>
      <c r="C45" s="41" t="str">
        <f>IF(B45='Problem 2-43 Solution (2)'!B44," ","*")</f>
        <v>*</v>
      </c>
      <c r="D45" s="34"/>
      <c r="E45" s="34"/>
    </row>
    <row r="46" spans="1:5" x14ac:dyDescent="0.2">
      <c r="A46" s="34" t="s">
        <v>11</v>
      </c>
      <c r="B46" s="33"/>
      <c r="C46" s="41" t="str">
        <f>IF(B46='Problem 2-43 Solution (2)'!B45," ","*")</f>
        <v>*</v>
      </c>
      <c r="D46" s="34"/>
      <c r="E46" s="34"/>
    </row>
    <row r="47" spans="1:5" ht="15" x14ac:dyDescent="0.35">
      <c r="A47" s="34" t="s">
        <v>39</v>
      </c>
      <c r="B47" s="37"/>
      <c r="C47" s="41" t="str">
        <f>IF(B47='Problem 2-43 Solution (2)'!B46," ","*")</f>
        <v>*</v>
      </c>
      <c r="D47" s="34"/>
      <c r="E47" s="34"/>
    </row>
    <row r="48" spans="1:5" ht="15.75" thickBot="1" x14ac:dyDescent="0.4">
      <c r="A48" s="34" t="s">
        <v>4</v>
      </c>
      <c r="B48" s="36"/>
      <c r="C48" s="41" t="str">
        <f>IF(B48='Problem 2-43 Solution (2)'!B47," ","*")</f>
        <v>*</v>
      </c>
      <c r="D48" s="34"/>
      <c r="E48" s="34"/>
    </row>
    <row r="49" spans="1:5" ht="13.5" thickTop="1" x14ac:dyDescent="0.2">
      <c r="A49" s="34"/>
      <c r="B49" s="34"/>
      <c r="C49" s="34"/>
      <c r="D49" s="34"/>
      <c r="E49" s="34"/>
    </row>
    <row r="50" spans="1:5" x14ac:dyDescent="0.2">
      <c r="A50" s="34"/>
      <c r="B50" s="34"/>
      <c r="C50" s="34"/>
      <c r="D50" s="34"/>
      <c r="E50" s="34"/>
    </row>
    <row r="51" spans="1:5" x14ac:dyDescent="0.2">
      <c r="A51" s="34" t="s">
        <v>41</v>
      </c>
      <c r="B51" s="34"/>
      <c r="C51" s="34"/>
      <c r="D51" s="34"/>
      <c r="E51" s="34"/>
    </row>
    <row r="52" spans="1:5" x14ac:dyDescent="0.2">
      <c r="A52" s="34"/>
      <c r="B52" s="34"/>
      <c r="C52" s="34"/>
      <c r="D52" s="34"/>
      <c r="E52" s="34"/>
    </row>
    <row r="53" spans="1:5" x14ac:dyDescent="0.2">
      <c r="A53" s="45" t="s">
        <v>15</v>
      </c>
      <c r="B53" s="45"/>
      <c r="C53" s="45"/>
      <c r="D53" s="45"/>
      <c r="E53" s="34"/>
    </row>
    <row r="54" spans="1:5" x14ac:dyDescent="0.2">
      <c r="A54" s="45" t="s">
        <v>50</v>
      </c>
      <c r="B54" s="45"/>
      <c r="C54" s="45"/>
      <c r="D54" s="45"/>
      <c r="E54" s="34"/>
    </row>
    <row r="55" spans="1:5" x14ac:dyDescent="0.2">
      <c r="A55" s="45" t="s">
        <v>17</v>
      </c>
      <c r="B55" s="45"/>
      <c r="C55" s="45"/>
      <c r="D55" s="45"/>
      <c r="E55" s="34"/>
    </row>
    <row r="56" spans="1:5" x14ac:dyDescent="0.2">
      <c r="A56" s="34"/>
      <c r="B56" s="34"/>
      <c r="C56" s="34"/>
      <c r="D56" s="34"/>
      <c r="E56" s="34"/>
    </row>
    <row r="57" spans="1:5" x14ac:dyDescent="0.2">
      <c r="A57" s="34" t="s">
        <v>42</v>
      </c>
      <c r="B57" s="33"/>
      <c r="C57" s="41" t="str">
        <f>IF(B57='Problem 2-43 Solution (2)'!B56," ","*")</f>
        <v>*</v>
      </c>
      <c r="D57" s="34"/>
      <c r="E57" s="34"/>
    </row>
    <row r="58" spans="1:5" ht="15" x14ac:dyDescent="0.35">
      <c r="A58" s="34" t="s">
        <v>43</v>
      </c>
      <c r="B58" s="37"/>
      <c r="C58" s="41" t="str">
        <f>IF(B58='Problem 2-43 Solution (2)'!B57," ","*")</f>
        <v>*</v>
      </c>
      <c r="D58" s="34"/>
      <c r="E58" s="34"/>
    </row>
    <row r="59" spans="1:5" x14ac:dyDescent="0.2">
      <c r="A59" s="34" t="s">
        <v>5</v>
      </c>
      <c r="B59" s="33"/>
      <c r="C59" s="41" t="str">
        <f>IF(B59='Problem 2-43 Solution (2)'!B58," ","*")</f>
        <v>*</v>
      </c>
      <c r="D59" s="34"/>
      <c r="E59" s="34"/>
    </row>
    <row r="60" spans="1:5" ht="15" x14ac:dyDescent="0.35">
      <c r="A60" s="34" t="s">
        <v>6</v>
      </c>
      <c r="B60" s="37"/>
      <c r="C60" s="41" t="str">
        <f>IF(B60='Problem 2-43 Solution (2)'!B59," ","*")</f>
        <v>*</v>
      </c>
      <c r="D60" s="34"/>
      <c r="E60" s="34"/>
    </row>
    <row r="61" spans="1:5" x14ac:dyDescent="0.2">
      <c r="A61" s="34" t="s">
        <v>7</v>
      </c>
      <c r="B61" s="33"/>
      <c r="C61" s="41" t="str">
        <f>IF(B61='Problem 2-43 Solution (2)'!B60," ","*")</f>
        <v>*</v>
      </c>
      <c r="D61" s="34"/>
      <c r="E61" s="34"/>
    </row>
    <row r="62" spans="1:5" ht="15" x14ac:dyDescent="0.35">
      <c r="A62" s="34" t="s">
        <v>8</v>
      </c>
      <c r="B62" s="37"/>
      <c r="C62" s="41" t="str">
        <f>IF(B62='Problem 2-43 Solution (2)'!B61," ","*")</f>
        <v>*</v>
      </c>
      <c r="D62" s="34"/>
      <c r="E62" s="34"/>
    </row>
    <row r="63" spans="1:5" ht="13.5" thickBot="1" x14ac:dyDescent="0.25">
      <c r="A63" s="34" t="s">
        <v>9</v>
      </c>
      <c r="B63" s="38"/>
      <c r="C63" s="41" t="str">
        <f>IF(B63='Problem 2-43 Solution (2)'!B62," ","*")</f>
        <v>*</v>
      </c>
      <c r="D63" s="34"/>
      <c r="E63" s="34"/>
    </row>
    <row r="64" spans="1:5" ht="13.5" thickTop="1" x14ac:dyDescent="0.2">
      <c r="A64" s="34"/>
      <c r="B64" s="34"/>
      <c r="C64" s="34"/>
      <c r="D64" s="34"/>
      <c r="E64" s="34"/>
    </row>
    <row r="65" spans="1:5" x14ac:dyDescent="0.2">
      <c r="A65" s="34"/>
      <c r="B65" s="34"/>
      <c r="C65" s="34"/>
      <c r="D65" s="34"/>
      <c r="E65" s="34"/>
    </row>
    <row r="66" spans="1:5" x14ac:dyDescent="0.2">
      <c r="A66" s="34" t="s">
        <v>46</v>
      </c>
      <c r="B66" s="34"/>
      <c r="C66" s="34"/>
      <c r="D66" s="34"/>
      <c r="E66" s="34"/>
    </row>
    <row r="67" spans="1:5" x14ac:dyDescent="0.2">
      <c r="A67" s="34"/>
      <c r="B67" s="34"/>
      <c r="C67" s="34"/>
      <c r="D67" s="34"/>
      <c r="E67" s="34"/>
    </row>
    <row r="68" spans="1:5" x14ac:dyDescent="0.2">
      <c r="A68" s="34" t="s">
        <v>47</v>
      </c>
      <c r="B68" s="34"/>
      <c r="C68" s="34"/>
      <c r="D68" s="34"/>
      <c r="E68" s="34"/>
    </row>
    <row r="69" spans="1:5" ht="15" x14ac:dyDescent="0.35">
      <c r="A69" s="34" t="s">
        <v>48</v>
      </c>
      <c r="B69" s="34"/>
      <c r="C69" s="34"/>
      <c r="D69" s="34"/>
      <c r="E69" s="34"/>
    </row>
    <row r="70" spans="1:5" x14ac:dyDescent="0.2">
      <c r="A70" s="34"/>
      <c r="B70" s="34"/>
      <c r="C70" s="34"/>
      <c r="D70" s="34"/>
      <c r="E70" s="34"/>
    </row>
  </sheetData>
  <sheetProtection password="C662" sheet="1" objects="1" scenarios="1"/>
  <mergeCells count="11">
    <mergeCell ref="D1:H1"/>
    <mergeCell ref="D2:H2"/>
    <mergeCell ref="A9:D9"/>
    <mergeCell ref="A10:D10"/>
    <mergeCell ref="A11:D11"/>
    <mergeCell ref="A53:D53"/>
    <mergeCell ref="A54:D54"/>
    <mergeCell ref="A55:D55"/>
    <mergeCell ref="A39:D39"/>
    <mergeCell ref="A40:D40"/>
    <mergeCell ref="A41:D41"/>
  </mergeCells>
  <phoneticPr fontId="5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workbookViewId="0">
      <selection activeCell="B1" sqref="B1"/>
    </sheetView>
  </sheetViews>
  <sheetFormatPr defaultRowHeight="12.75" x14ac:dyDescent="0.2"/>
  <cols>
    <col min="1" max="1" width="69.85546875" customWidth="1"/>
    <col min="2" max="2" width="13.5703125" bestFit="1" customWidth="1"/>
    <col min="3" max="3" width="2.85546875" customWidth="1"/>
    <col min="4" max="4" width="12.28515625" bestFit="1" customWidth="1"/>
    <col min="5" max="5" width="10.28515625" bestFit="1" customWidth="1"/>
    <col min="6" max="6" width="7.140625" customWidth="1"/>
    <col min="7" max="7" width="13.42578125" bestFit="1" customWidth="1"/>
    <col min="8" max="8" width="2.140625" bestFit="1" customWidth="1"/>
  </cols>
  <sheetData>
    <row r="1" spans="1:8" x14ac:dyDescent="0.2">
      <c r="A1" s="1" t="s">
        <v>44</v>
      </c>
      <c r="B1" s="2" t="s">
        <v>0</v>
      </c>
      <c r="C1" s="2"/>
      <c r="D1" s="46" t="s">
        <v>13</v>
      </c>
      <c r="E1" s="46"/>
      <c r="F1" s="46"/>
      <c r="G1" s="46"/>
      <c r="H1" s="46"/>
    </row>
    <row r="2" spans="1:8" x14ac:dyDescent="0.2">
      <c r="A2" s="3"/>
      <c r="B2" s="2" t="s">
        <v>1</v>
      </c>
      <c r="C2" s="2"/>
      <c r="D2" s="47" t="s">
        <v>14</v>
      </c>
      <c r="E2" s="47"/>
      <c r="F2" s="47"/>
      <c r="G2" s="47"/>
      <c r="H2" s="47"/>
    </row>
    <row r="3" spans="1:8" x14ac:dyDescent="0.2">
      <c r="A3" s="3"/>
      <c r="B3" s="4"/>
      <c r="C3" s="4"/>
      <c r="D3" s="3"/>
      <c r="E3" s="3"/>
      <c r="F3" s="3"/>
      <c r="G3" s="3"/>
    </row>
    <row r="4" spans="1:8" x14ac:dyDescent="0.2">
      <c r="A4" s="3"/>
      <c r="B4" s="5"/>
      <c r="C4" s="5"/>
      <c r="D4" s="5"/>
      <c r="E4" s="5"/>
      <c r="F4" s="5"/>
      <c r="G4" s="3"/>
    </row>
    <row r="5" spans="1:8" x14ac:dyDescent="0.2">
      <c r="A5" s="3" t="s">
        <v>45</v>
      </c>
      <c r="B5" s="5"/>
      <c r="C5" s="5"/>
      <c r="D5" s="5"/>
      <c r="E5" s="5"/>
      <c r="F5" s="5"/>
      <c r="G5" s="3"/>
    </row>
    <row r="6" spans="1:8" x14ac:dyDescent="0.2">
      <c r="A6" s="3" t="s">
        <v>24</v>
      </c>
      <c r="B6" s="5"/>
      <c r="C6" s="5"/>
      <c r="D6" s="5"/>
      <c r="E6" s="5"/>
      <c r="F6" s="5"/>
      <c r="G6" s="3"/>
    </row>
    <row r="7" spans="1:8" x14ac:dyDescent="0.2">
      <c r="A7" s="3"/>
      <c r="B7" s="5"/>
      <c r="C7" s="5"/>
      <c r="D7" s="5"/>
      <c r="E7" s="5"/>
      <c r="F7" s="5"/>
      <c r="G7" s="3"/>
    </row>
    <row r="8" spans="1:8" x14ac:dyDescent="0.2">
      <c r="A8" s="48" t="s">
        <v>15</v>
      </c>
      <c r="B8" s="48"/>
      <c r="C8" s="48"/>
      <c r="D8" s="48"/>
      <c r="E8" s="5"/>
      <c r="F8" s="5"/>
      <c r="G8" s="3"/>
    </row>
    <row r="9" spans="1:8" x14ac:dyDescent="0.2">
      <c r="A9" s="48" t="s">
        <v>16</v>
      </c>
      <c r="B9" s="48"/>
      <c r="C9" s="48"/>
      <c r="D9" s="48"/>
      <c r="E9" s="5"/>
      <c r="F9" s="5"/>
      <c r="G9" s="3"/>
    </row>
    <row r="10" spans="1:8" x14ac:dyDescent="0.2">
      <c r="A10" s="48" t="s">
        <v>17</v>
      </c>
      <c r="B10" s="48"/>
      <c r="C10" s="48"/>
      <c r="D10" s="48"/>
      <c r="E10" s="5"/>
      <c r="F10" s="5"/>
      <c r="G10" s="3"/>
    </row>
    <row r="11" spans="1:8" x14ac:dyDescent="0.2">
      <c r="A11" s="3"/>
      <c r="B11" s="5"/>
      <c r="C11" s="5"/>
      <c r="D11" s="5"/>
      <c r="E11" s="5"/>
      <c r="F11" s="5"/>
      <c r="G11" s="3"/>
    </row>
    <row r="12" spans="1:8" x14ac:dyDescent="0.2">
      <c r="A12" s="21" t="s">
        <v>18</v>
      </c>
      <c r="B12" s="5"/>
      <c r="C12" s="5"/>
      <c r="D12" s="5"/>
      <c r="E12" s="5"/>
      <c r="F12" s="5"/>
      <c r="G12" s="3"/>
    </row>
    <row r="13" spans="1:8" x14ac:dyDescent="0.2">
      <c r="A13" s="11"/>
      <c r="B13" s="11"/>
      <c r="C13" s="11"/>
      <c r="D13" s="11"/>
      <c r="E13" s="6"/>
    </row>
    <row r="14" spans="1:8" x14ac:dyDescent="0.2">
      <c r="A14" s="6"/>
      <c r="B14" s="6"/>
      <c r="C14" s="6"/>
      <c r="D14" s="6"/>
      <c r="E14" s="6"/>
    </row>
    <row r="15" spans="1:8" x14ac:dyDescent="0.2">
      <c r="A15" s="6"/>
      <c r="B15" s="12"/>
      <c r="C15" s="12"/>
      <c r="D15" s="11"/>
      <c r="E15" s="6"/>
    </row>
    <row r="16" spans="1:8" x14ac:dyDescent="0.2">
      <c r="A16" s="6" t="s">
        <v>19</v>
      </c>
      <c r="B16" s="6"/>
      <c r="C16" s="6"/>
      <c r="D16" s="12"/>
      <c r="E16" s="6"/>
    </row>
    <row r="17" spans="1:5" x14ac:dyDescent="0.2">
      <c r="A17" s="6" t="s">
        <v>20</v>
      </c>
      <c r="B17" s="13">
        <v>20000</v>
      </c>
      <c r="C17" s="13"/>
      <c r="D17" s="14" t="s">
        <v>12</v>
      </c>
      <c r="E17" s="6"/>
    </row>
    <row r="18" spans="1:5" ht="15" x14ac:dyDescent="0.35">
      <c r="A18" s="6" t="s">
        <v>21</v>
      </c>
      <c r="B18" s="15">
        <v>90000</v>
      </c>
      <c r="C18" s="15"/>
      <c r="D18" s="7"/>
      <c r="E18" s="6"/>
    </row>
    <row r="19" spans="1:5" x14ac:dyDescent="0.2">
      <c r="A19" s="6" t="s">
        <v>22</v>
      </c>
      <c r="B19" s="22">
        <f>B17+B18</f>
        <v>110000</v>
      </c>
      <c r="C19" s="22"/>
      <c r="D19" s="7"/>
      <c r="E19" s="6"/>
    </row>
    <row r="20" spans="1:5" ht="15" x14ac:dyDescent="0.35">
      <c r="A20" s="6" t="s">
        <v>23</v>
      </c>
      <c r="B20" s="15">
        <v>12500</v>
      </c>
      <c r="C20" s="15"/>
      <c r="D20" s="7"/>
      <c r="E20" s="6"/>
    </row>
    <row r="21" spans="1:5" x14ac:dyDescent="0.2">
      <c r="A21" s="6" t="s">
        <v>25</v>
      </c>
      <c r="B21" s="7"/>
      <c r="C21" s="7"/>
      <c r="D21" s="23">
        <f>B19-B20</f>
        <v>97500</v>
      </c>
      <c r="E21" s="6"/>
    </row>
    <row r="22" spans="1:5" x14ac:dyDescent="0.2">
      <c r="A22" s="6" t="s">
        <v>2</v>
      </c>
      <c r="B22" s="7"/>
      <c r="C22" s="7"/>
      <c r="D22" s="17">
        <v>100000</v>
      </c>
      <c r="E22" s="6"/>
    </row>
    <row r="23" spans="1:5" x14ac:dyDescent="0.2">
      <c r="A23" s="6" t="s">
        <v>26</v>
      </c>
      <c r="B23" s="7"/>
      <c r="C23" s="7"/>
      <c r="D23" s="7"/>
      <c r="E23" s="6"/>
    </row>
    <row r="24" spans="1:5" x14ac:dyDescent="0.2">
      <c r="A24" s="6" t="s">
        <v>27</v>
      </c>
      <c r="B24" s="7">
        <v>5000</v>
      </c>
      <c r="C24" s="7"/>
      <c r="D24" s="7"/>
      <c r="E24" s="6"/>
    </row>
    <row r="25" spans="1:5" x14ac:dyDescent="0.2">
      <c r="A25" s="6" t="s">
        <v>28</v>
      </c>
      <c r="B25" s="7">
        <v>7500</v>
      </c>
      <c r="C25" s="7"/>
      <c r="D25" s="7"/>
      <c r="E25" s="6"/>
    </row>
    <row r="26" spans="1:5" x14ac:dyDescent="0.2">
      <c r="A26" s="6" t="s">
        <v>29</v>
      </c>
      <c r="B26" s="7">
        <v>20000</v>
      </c>
      <c r="C26" s="7"/>
      <c r="D26" s="7"/>
      <c r="E26" s="6"/>
    </row>
    <row r="27" spans="1:5" x14ac:dyDescent="0.2">
      <c r="A27" s="6" t="s">
        <v>30</v>
      </c>
      <c r="B27" s="7">
        <v>30000</v>
      </c>
      <c r="C27" s="7"/>
      <c r="D27" s="7"/>
      <c r="E27" s="6"/>
    </row>
    <row r="28" spans="1:5" ht="15" x14ac:dyDescent="0.35">
      <c r="A28" s="6" t="s">
        <v>31</v>
      </c>
      <c r="B28" s="15">
        <v>40000</v>
      </c>
      <c r="C28" s="15"/>
      <c r="D28" s="7"/>
      <c r="E28" s="6"/>
    </row>
    <row r="29" spans="1:5" ht="15" x14ac:dyDescent="0.35">
      <c r="A29" s="6" t="s">
        <v>32</v>
      </c>
      <c r="B29" s="7"/>
      <c r="C29" s="7"/>
      <c r="D29" s="24">
        <f>SUM(B24:B29)</f>
        <v>102500</v>
      </c>
      <c r="E29" s="6"/>
    </row>
    <row r="30" spans="1:5" x14ac:dyDescent="0.2">
      <c r="A30" s="6" t="s">
        <v>33</v>
      </c>
      <c r="B30" s="7"/>
      <c r="C30" s="7"/>
      <c r="D30" s="22">
        <f>SUM(D21:D29)</f>
        <v>300000</v>
      </c>
      <c r="E30" s="6"/>
    </row>
    <row r="31" spans="1:5" x14ac:dyDescent="0.2">
      <c r="A31" s="6" t="s">
        <v>34</v>
      </c>
      <c r="B31" s="7"/>
      <c r="C31" s="7"/>
      <c r="D31" s="7">
        <v>20000</v>
      </c>
      <c r="E31" s="6"/>
    </row>
    <row r="32" spans="1:5" x14ac:dyDescent="0.2">
      <c r="A32" s="6" t="s">
        <v>35</v>
      </c>
      <c r="B32" s="7"/>
      <c r="C32" s="7"/>
      <c r="D32" s="7">
        <v>320000</v>
      </c>
      <c r="E32" s="6"/>
    </row>
    <row r="33" spans="1:5" ht="15" x14ac:dyDescent="0.35">
      <c r="A33" s="6" t="s">
        <v>36</v>
      </c>
      <c r="B33" s="7"/>
      <c r="C33" s="7"/>
      <c r="D33" s="18">
        <v>15000</v>
      </c>
      <c r="E33" s="6"/>
    </row>
    <row r="34" spans="1:5" ht="13.5" thickBot="1" x14ac:dyDescent="0.25">
      <c r="A34" s="6" t="s">
        <v>3</v>
      </c>
      <c r="B34" s="7"/>
      <c r="C34" s="7"/>
      <c r="D34" s="25">
        <f>D30+D31-D33</f>
        <v>305000</v>
      </c>
      <c r="E34" s="6"/>
    </row>
    <row r="35" spans="1:5" ht="13.5" thickTop="1" x14ac:dyDescent="0.2"/>
    <row r="37" spans="1:5" x14ac:dyDescent="0.2">
      <c r="A37" s="8" t="s">
        <v>37</v>
      </c>
    </row>
    <row r="38" spans="1:5" x14ac:dyDescent="0.2">
      <c r="A38" s="48" t="s">
        <v>15</v>
      </c>
      <c r="B38" s="48"/>
      <c r="C38" s="48"/>
      <c r="D38" s="48"/>
    </row>
    <row r="39" spans="1:5" x14ac:dyDescent="0.2">
      <c r="A39" s="48" t="s">
        <v>38</v>
      </c>
      <c r="B39" s="48"/>
      <c r="C39" s="48"/>
      <c r="D39" s="48"/>
    </row>
    <row r="40" spans="1:5" x14ac:dyDescent="0.2">
      <c r="A40" s="48" t="s">
        <v>17</v>
      </c>
      <c r="B40" s="48"/>
      <c r="C40" s="48"/>
      <c r="D40" s="48"/>
    </row>
    <row r="43" spans="1:5" x14ac:dyDescent="0.2">
      <c r="A43" s="6" t="s">
        <v>10</v>
      </c>
      <c r="B43" s="16">
        <v>10000</v>
      </c>
      <c r="C43" s="16"/>
      <c r="D43" s="19"/>
    </row>
    <row r="44" spans="1:5" ht="15" x14ac:dyDescent="0.35">
      <c r="A44" s="6" t="s">
        <v>40</v>
      </c>
      <c r="B44" s="24">
        <f>D34</f>
        <v>305000</v>
      </c>
      <c r="C44" s="24"/>
      <c r="D44" s="19"/>
    </row>
    <row r="45" spans="1:5" x14ac:dyDescent="0.2">
      <c r="A45" s="6" t="s">
        <v>11</v>
      </c>
      <c r="B45" s="26">
        <f>SUM(B43:B44)</f>
        <v>315000</v>
      </c>
      <c r="C45" s="29"/>
      <c r="D45" s="20" t="s">
        <v>12</v>
      </c>
    </row>
    <row r="46" spans="1:5" ht="15" x14ac:dyDescent="0.35">
      <c r="A46" s="6" t="s">
        <v>39</v>
      </c>
      <c r="B46" s="10">
        <v>25000</v>
      </c>
      <c r="C46" s="30"/>
      <c r="D46" s="20" t="s">
        <v>12</v>
      </c>
    </row>
    <row r="47" spans="1:5" ht="13.5" thickBot="1" x14ac:dyDescent="0.25">
      <c r="A47" s="6" t="s">
        <v>4</v>
      </c>
      <c r="B47" s="27">
        <f>B45-B46</f>
        <v>290000</v>
      </c>
      <c r="C47" s="31"/>
      <c r="D47" s="7"/>
    </row>
    <row r="48" spans="1:5" ht="13.5" thickTop="1" x14ac:dyDescent="0.2"/>
    <row r="50" spans="1:4" x14ac:dyDescent="0.2">
      <c r="A50" s="8" t="s">
        <v>41</v>
      </c>
    </row>
    <row r="51" spans="1:4" x14ac:dyDescent="0.2">
      <c r="A51" s="48" t="s">
        <v>15</v>
      </c>
      <c r="B51" s="48"/>
      <c r="C51" s="48"/>
      <c r="D51" s="48"/>
    </row>
    <row r="52" spans="1:4" x14ac:dyDescent="0.2">
      <c r="A52" s="49" t="s">
        <v>50</v>
      </c>
      <c r="B52" s="48"/>
      <c r="C52" s="48"/>
      <c r="D52" s="48"/>
    </row>
    <row r="53" spans="1:4" x14ac:dyDescent="0.2">
      <c r="A53" s="48" t="s">
        <v>17</v>
      </c>
      <c r="B53" s="48"/>
      <c r="C53" s="48"/>
      <c r="D53" s="48"/>
    </row>
    <row r="56" spans="1:4" x14ac:dyDescent="0.2">
      <c r="A56" s="8" t="s">
        <v>42</v>
      </c>
      <c r="B56" s="9">
        <v>475000</v>
      </c>
      <c r="C56" s="9"/>
    </row>
    <row r="57" spans="1:4" ht="15" x14ac:dyDescent="0.35">
      <c r="A57" s="6" t="s">
        <v>43</v>
      </c>
      <c r="B57" s="28">
        <f>B47</f>
        <v>290000</v>
      </c>
      <c r="C57" s="28"/>
    </row>
    <row r="58" spans="1:4" x14ac:dyDescent="0.2">
      <c r="A58" s="6" t="s">
        <v>5</v>
      </c>
      <c r="B58" s="22">
        <f>B56-B57</f>
        <v>185000</v>
      </c>
      <c r="C58" s="22"/>
    </row>
    <row r="59" spans="1:4" ht="15" x14ac:dyDescent="0.35">
      <c r="A59" s="6" t="s">
        <v>6</v>
      </c>
      <c r="B59" s="10">
        <v>75000</v>
      </c>
      <c r="C59" s="30"/>
    </row>
    <row r="60" spans="1:4" x14ac:dyDescent="0.2">
      <c r="A60" s="6" t="s">
        <v>7</v>
      </c>
      <c r="B60" s="22">
        <f>B58-B59</f>
        <v>110000</v>
      </c>
      <c r="C60" s="22"/>
    </row>
    <row r="61" spans="1:4" x14ac:dyDescent="0.2">
      <c r="A61" s="6" t="s">
        <v>8</v>
      </c>
      <c r="B61" s="7">
        <v>45000</v>
      </c>
      <c r="C61" s="7"/>
    </row>
    <row r="62" spans="1:4" x14ac:dyDescent="0.2">
      <c r="A62" s="6" t="s">
        <v>9</v>
      </c>
      <c r="B62" s="26">
        <f>B60-B61</f>
        <v>65000</v>
      </c>
      <c r="C62" s="29"/>
    </row>
  </sheetData>
  <sheetProtection password="C662" sheet="1" objects="1" scenarios="1" selectLockedCells="1" selectUnlockedCells="1"/>
  <mergeCells count="11">
    <mergeCell ref="D1:H1"/>
    <mergeCell ref="D2:H2"/>
    <mergeCell ref="A8:D8"/>
    <mergeCell ref="A9:D9"/>
    <mergeCell ref="A10:D10"/>
    <mergeCell ref="A51:D51"/>
    <mergeCell ref="A52:D52"/>
    <mergeCell ref="A53:D53"/>
    <mergeCell ref="A38:D38"/>
    <mergeCell ref="A39:D39"/>
    <mergeCell ref="A40:D40"/>
  </mergeCells>
  <phoneticPr fontId="5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workbookViewId="0">
      <selection activeCell="B1" sqref="B1"/>
    </sheetView>
  </sheetViews>
  <sheetFormatPr defaultRowHeight="12.75" x14ac:dyDescent="0.2"/>
  <cols>
    <col min="1" max="1" width="60" customWidth="1"/>
    <col min="2" max="2" width="13.5703125" bestFit="1" customWidth="1"/>
    <col min="3" max="3" width="2.140625" customWidth="1"/>
    <col min="4" max="4" width="9.7109375" bestFit="1" customWidth="1"/>
    <col min="5" max="5" width="10.28515625" bestFit="1" customWidth="1"/>
    <col min="6" max="6" width="7.140625" customWidth="1"/>
    <col min="7" max="7" width="13.42578125" bestFit="1" customWidth="1"/>
    <col min="8" max="8" width="2.140625" bestFit="1" customWidth="1"/>
  </cols>
  <sheetData>
    <row r="1" spans="1:8" x14ac:dyDescent="0.2">
      <c r="A1" s="1" t="s">
        <v>44</v>
      </c>
      <c r="B1" s="2" t="s">
        <v>0</v>
      </c>
      <c r="C1" s="2"/>
      <c r="D1" s="46" t="s">
        <v>13</v>
      </c>
      <c r="E1" s="46"/>
      <c r="F1" s="46"/>
      <c r="G1" s="46"/>
      <c r="H1" s="46"/>
    </row>
    <row r="2" spans="1:8" x14ac:dyDescent="0.2">
      <c r="A2" s="3"/>
      <c r="B2" s="2" t="s">
        <v>1</v>
      </c>
      <c r="C2" s="2"/>
      <c r="D2" s="47" t="s">
        <v>14</v>
      </c>
      <c r="E2" s="47"/>
      <c r="F2" s="47"/>
      <c r="G2" s="47"/>
      <c r="H2" s="47"/>
    </row>
    <row r="3" spans="1:8" x14ac:dyDescent="0.2">
      <c r="A3" s="3"/>
      <c r="B3" s="4"/>
      <c r="C3" s="4"/>
      <c r="D3" s="3"/>
      <c r="E3" s="3"/>
      <c r="F3" s="3"/>
      <c r="G3" s="3"/>
    </row>
    <row r="4" spans="1:8" x14ac:dyDescent="0.2">
      <c r="A4" s="3"/>
      <c r="B4" s="5"/>
      <c r="C4" s="5"/>
      <c r="D4" s="5"/>
      <c r="E4" s="5"/>
      <c r="F4" s="5"/>
      <c r="G4" s="3"/>
    </row>
    <row r="5" spans="1:8" x14ac:dyDescent="0.2">
      <c r="A5" s="3" t="s">
        <v>45</v>
      </c>
      <c r="B5" s="5"/>
      <c r="C5" s="5"/>
      <c r="D5" s="5"/>
      <c r="E5" s="5"/>
      <c r="F5" s="5"/>
      <c r="G5" s="3"/>
    </row>
    <row r="6" spans="1:8" x14ac:dyDescent="0.2">
      <c r="A6" s="3" t="s">
        <v>24</v>
      </c>
      <c r="B6" s="5"/>
      <c r="C6" s="5"/>
      <c r="D6" s="5"/>
      <c r="E6" s="5"/>
      <c r="F6" s="5"/>
      <c r="G6" s="3"/>
    </row>
    <row r="7" spans="1:8" x14ac:dyDescent="0.2">
      <c r="A7" s="3"/>
      <c r="B7" s="5"/>
      <c r="C7" s="5"/>
      <c r="D7" s="5"/>
      <c r="E7" s="5"/>
      <c r="F7" s="5"/>
      <c r="G7" s="3"/>
    </row>
    <row r="8" spans="1:8" x14ac:dyDescent="0.2">
      <c r="A8" s="48" t="s">
        <v>15</v>
      </c>
      <c r="B8" s="48"/>
      <c r="C8" s="48"/>
      <c r="D8" s="48"/>
      <c r="E8" s="5"/>
      <c r="F8" s="5"/>
      <c r="G8" s="3"/>
    </row>
    <row r="9" spans="1:8" x14ac:dyDescent="0.2">
      <c r="A9" s="48" t="s">
        <v>16</v>
      </c>
      <c r="B9" s="48"/>
      <c r="C9" s="48"/>
      <c r="D9" s="48"/>
      <c r="E9" s="5"/>
      <c r="F9" s="5"/>
      <c r="G9" s="3"/>
    </row>
    <row r="10" spans="1:8" x14ac:dyDescent="0.2">
      <c r="A10" s="48" t="s">
        <v>17</v>
      </c>
      <c r="B10" s="48"/>
      <c r="C10" s="48"/>
      <c r="D10" s="48"/>
      <c r="E10" s="5"/>
      <c r="F10" s="5"/>
      <c r="G10" s="3"/>
    </row>
    <row r="11" spans="1:8" x14ac:dyDescent="0.2">
      <c r="A11" s="3"/>
      <c r="B11" s="5"/>
      <c r="C11" s="5"/>
      <c r="D11" s="5"/>
      <c r="E11" s="5"/>
      <c r="F11" s="5"/>
      <c r="G11" s="3"/>
    </row>
    <row r="12" spans="1:8" x14ac:dyDescent="0.2">
      <c r="A12" s="21" t="s">
        <v>18</v>
      </c>
      <c r="B12" s="5"/>
      <c r="C12" s="5"/>
      <c r="D12" s="5"/>
      <c r="E12" s="5"/>
      <c r="F12" s="5"/>
      <c r="G12" s="3"/>
    </row>
    <row r="13" spans="1:8" x14ac:dyDescent="0.2">
      <c r="A13" s="11"/>
      <c r="B13" s="11"/>
      <c r="C13" s="11"/>
      <c r="D13" s="11"/>
      <c r="E13" s="6"/>
    </row>
    <row r="14" spans="1:8" x14ac:dyDescent="0.2">
      <c r="A14" s="6"/>
      <c r="B14" s="6"/>
      <c r="C14" s="6"/>
      <c r="D14" s="6"/>
      <c r="E14" s="6"/>
    </row>
    <row r="15" spans="1:8" x14ac:dyDescent="0.2">
      <c r="A15" s="6"/>
      <c r="B15" s="12"/>
      <c r="C15" s="12"/>
      <c r="D15" s="11"/>
      <c r="E15" s="6"/>
    </row>
    <row r="16" spans="1:8" x14ac:dyDescent="0.2">
      <c r="A16" s="6" t="s">
        <v>19</v>
      </c>
      <c r="B16" s="6"/>
      <c r="C16" s="6"/>
      <c r="D16" s="12"/>
      <c r="E16" s="6"/>
    </row>
    <row r="17" spans="1:5" x14ac:dyDescent="0.2">
      <c r="A17" s="6" t="s">
        <v>20</v>
      </c>
      <c r="B17" s="13">
        <v>20000</v>
      </c>
      <c r="C17" s="13"/>
      <c r="D17" s="14" t="s">
        <v>12</v>
      </c>
      <c r="E17" s="6"/>
    </row>
    <row r="18" spans="1:5" ht="15" x14ac:dyDescent="0.35">
      <c r="A18" s="6" t="s">
        <v>21</v>
      </c>
      <c r="B18" s="15">
        <v>90000</v>
      </c>
      <c r="C18" s="15"/>
      <c r="D18" s="7"/>
      <c r="E18" s="6"/>
    </row>
    <row r="19" spans="1:5" x14ac:dyDescent="0.2">
      <c r="A19" s="6" t="s">
        <v>22</v>
      </c>
      <c r="B19" s="22">
        <f>B17+B18</f>
        <v>110000</v>
      </c>
      <c r="C19" s="22"/>
      <c r="D19" s="7"/>
      <c r="E19" s="6"/>
    </row>
    <row r="20" spans="1:5" ht="15" x14ac:dyDescent="0.35">
      <c r="A20" s="6" t="s">
        <v>23</v>
      </c>
      <c r="B20" s="15">
        <v>12500</v>
      </c>
      <c r="C20" s="15"/>
      <c r="D20" s="7"/>
      <c r="E20" s="6"/>
    </row>
    <row r="21" spans="1:5" x14ac:dyDescent="0.2">
      <c r="A21" s="6" t="s">
        <v>25</v>
      </c>
      <c r="B21" s="7"/>
      <c r="C21" s="7"/>
      <c r="D21" s="23">
        <f>B19-B20</f>
        <v>97500</v>
      </c>
      <c r="E21" s="6"/>
    </row>
    <row r="22" spans="1:5" x14ac:dyDescent="0.2">
      <c r="A22" s="6" t="s">
        <v>2</v>
      </c>
      <c r="B22" s="7"/>
      <c r="C22" s="7"/>
      <c r="D22" s="17">
        <v>100000</v>
      </c>
      <c r="E22" s="6"/>
    </row>
    <row r="23" spans="1:5" x14ac:dyDescent="0.2">
      <c r="A23" s="6" t="s">
        <v>26</v>
      </c>
      <c r="B23" s="7"/>
      <c r="C23" s="7"/>
      <c r="D23" s="7"/>
      <c r="E23" s="6"/>
    </row>
    <row r="24" spans="1:5" x14ac:dyDescent="0.2">
      <c r="A24" s="6" t="s">
        <v>27</v>
      </c>
      <c r="B24" s="7">
        <v>5000</v>
      </c>
      <c r="C24" s="7"/>
      <c r="D24" s="7"/>
      <c r="E24" s="6"/>
    </row>
    <row r="25" spans="1:5" x14ac:dyDescent="0.2">
      <c r="A25" s="6" t="s">
        <v>28</v>
      </c>
      <c r="B25" s="7">
        <v>7500</v>
      </c>
      <c r="C25" s="7"/>
      <c r="D25" s="7"/>
      <c r="E25" s="6"/>
    </row>
    <row r="26" spans="1:5" x14ac:dyDescent="0.2">
      <c r="A26" s="6" t="s">
        <v>29</v>
      </c>
      <c r="B26" s="7">
        <v>20000</v>
      </c>
      <c r="C26" s="7"/>
      <c r="D26" s="7"/>
      <c r="E26" s="6"/>
    </row>
    <row r="27" spans="1:5" x14ac:dyDescent="0.2">
      <c r="A27" s="6" t="s">
        <v>30</v>
      </c>
      <c r="B27" s="7">
        <v>30000</v>
      </c>
      <c r="C27" s="7"/>
      <c r="D27" s="7"/>
      <c r="E27" s="6"/>
    </row>
    <row r="28" spans="1:5" ht="15" x14ac:dyDescent="0.35">
      <c r="A28" s="6" t="s">
        <v>31</v>
      </c>
      <c r="B28" s="15">
        <v>40000</v>
      </c>
      <c r="C28" s="15"/>
      <c r="D28" s="7"/>
      <c r="E28" s="6"/>
    </row>
    <row r="29" spans="1:5" ht="15" x14ac:dyDescent="0.35">
      <c r="A29" s="6" t="s">
        <v>32</v>
      </c>
      <c r="B29" s="7"/>
      <c r="C29" s="7"/>
      <c r="D29" s="24">
        <f>SUM(B24:B29)</f>
        <v>102500</v>
      </c>
      <c r="E29" s="6"/>
    </row>
    <row r="30" spans="1:5" x14ac:dyDescent="0.2">
      <c r="A30" s="6" t="s">
        <v>33</v>
      </c>
      <c r="B30" s="7"/>
      <c r="C30" s="7"/>
      <c r="D30" s="22">
        <f>SUM(D21:D29)</f>
        <v>300000</v>
      </c>
      <c r="E30" s="6"/>
    </row>
    <row r="31" spans="1:5" ht="15" x14ac:dyDescent="0.35">
      <c r="A31" s="6" t="s">
        <v>34</v>
      </c>
      <c r="B31" s="7"/>
      <c r="C31" s="7"/>
      <c r="D31" s="15">
        <v>20000</v>
      </c>
      <c r="E31" s="6"/>
    </row>
    <row r="32" spans="1:5" x14ac:dyDescent="0.2">
      <c r="A32" s="6" t="s">
        <v>35</v>
      </c>
      <c r="B32" s="7"/>
      <c r="C32" s="7"/>
      <c r="D32" s="7">
        <v>320000</v>
      </c>
      <c r="E32" s="6"/>
    </row>
    <row r="33" spans="1:5" ht="15" x14ac:dyDescent="0.35">
      <c r="A33" s="6" t="s">
        <v>36</v>
      </c>
      <c r="B33" s="7"/>
      <c r="C33" s="7"/>
      <c r="D33" s="18">
        <v>15000</v>
      </c>
      <c r="E33" s="6"/>
    </row>
    <row r="34" spans="1:5" ht="13.5" thickBot="1" x14ac:dyDescent="0.25">
      <c r="A34" s="6" t="s">
        <v>3</v>
      </c>
      <c r="B34" s="7"/>
      <c r="C34" s="7"/>
      <c r="D34" s="25">
        <f>D30+D31-D33</f>
        <v>305000</v>
      </c>
      <c r="E34" s="6"/>
    </row>
    <row r="35" spans="1:5" ht="13.5" thickTop="1" x14ac:dyDescent="0.2"/>
    <row r="37" spans="1:5" x14ac:dyDescent="0.2">
      <c r="A37" s="8" t="s">
        <v>37</v>
      </c>
    </row>
    <row r="38" spans="1:5" x14ac:dyDescent="0.2">
      <c r="A38" s="48" t="s">
        <v>15</v>
      </c>
      <c r="B38" s="48"/>
      <c r="C38" s="48"/>
      <c r="D38" s="48"/>
    </row>
    <row r="39" spans="1:5" x14ac:dyDescent="0.2">
      <c r="A39" s="48" t="s">
        <v>38</v>
      </c>
      <c r="B39" s="48"/>
      <c r="C39" s="48"/>
      <c r="D39" s="48"/>
    </row>
    <row r="40" spans="1:5" x14ac:dyDescent="0.2">
      <c r="A40" s="48" t="s">
        <v>17</v>
      </c>
      <c r="B40" s="48"/>
      <c r="C40" s="48"/>
      <c r="D40" s="48"/>
    </row>
    <row r="43" spans="1:5" x14ac:dyDescent="0.2">
      <c r="A43" s="6" t="s">
        <v>10</v>
      </c>
      <c r="B43" s="16">
        <v>10000</v>
      </c>
      <c r="C43" s="16"/>
      <c r="D43" s="19"/>
    </row>
    <row r="44" spans="1:5" ht="15" x14ac:dyDescent="0.35">
      <c r="A44" s="6" t="s">
        <v>40</v>
      </c>
      <c r="B44" s="24">
        <f>D34</f>
        <v>305000</v>
      </c>
      <c r="C44" s="24"/>
      <c r="D44" s="19"/>
    </row>
    <row r="45" spans="1:5" x14ac:dyDescent="0.2">
      <c r="A45" s="6" t="s">
        <v>11</v>
      </c>
      <c r="B45" s="26">
        <f>SUM(B43:B44)</f>
        <v>315000</v>
      </c>
      <c r="C45" s="29"/>
      <c r="D45" s="20" t="s">
        <v>12</v>
      </c>
    </row>
    <row r="46" spans="1:5" ht="15" x14ac:dyDescent="0.35">
      <c r="A46" s="6" t="s">
        <v>39</v>
      </c>
      <c r="B46" s="10">
        <v>25000</v>
      </c>
      <c r="C46" s="30"/>
      <c r="D46" s="20" t="s">
        <v>12</v>
      </c>
    </row>
    <row r="47" spans="1:5" ht="13.5" thickBot="1" x14ac:dyDescent="0.25">
      <c r="A47" s="6" t="s">
        <v>4</v>
      </c>
      <c r="B47" s="27">
        <f>B45-B46</f>
        <v>290000</v>
      </c>
      <c r="C47" s="31"/>
      <c r="D47" s="7"/>
    </row>
    <row r="48" spans="1:5" ht="13.5" thickTop="1" x14ac:dyDescent="0.2"/>
    <row r="50" spans="1:4" x14ac:dyDescent="0.2">
      <c r="A50" s="8" t="s">
        <v>41</v>
      </c>
    </row>
    <row r="51" spans="1:4" x14ac:dyDescent="0.2">
      <c r="A51" s="48" t="s">
        <v>15</v>
      </c>
      <c r="B51" s="48"/>
      <c r="C51" s="48"/>
      <c r="D51" s="48"/>
    </row>
    <row r="52" spans="1:4" x14ac:dyDescent="0.2">
      <c r="A52" s="49" t="s">
        <v>50</v>
      </c>
      <c r="B52" s="48"/>
      <c r="C52" s="48"/>
      <c r="D52" s="48"/>
    </row>
    <row r="53" spans="1:4" x14ac:dyDescent="0.2">
      <c r="A53" s="48" t="s">
        <v>17</v>
      </c>
      <c r="B53" s="48"/>
      <c r="C53" s="48"/>
      <c r="D53" s="48"/>
    </row>
    <row r="54" spans="1:4" x14ac:dyDescent="0.2">
      <c r="A54" s="8" t="s">
        <v>41</v>
      </c>
    </row>
    <row r="56" spans="1:4" x14ac:dyDescent="0.2">
      <c r="A56" s="8" t="s">
        <v>42</v>
      </c>
      <c r="B56" s="9">
        <v>475000</v>
      </c>
      <c r="C56" s="9"/>
    </row>
    <row r="57" spans="1:4" ht="15" x14ac:dyDescent="0.35">
      <c r="A57" s="6" t="s">
        <v>43</v>
      </c>
      <c r="B57" s="28">
        <f>B47</f>
        <v>290000</v>
      </c>
      <c r="C57" s="28"/>
    </row>
    <row r="58" spans="1:4" x14ac:dyDescent="0.2">
      <c r="A58" s="6" t="s">
        <v>5</v>
      </c>
      <c r="B58" s="22">
        <f>B56-B57</f>
        <v>185000</v>
      </c>
      <c r="C58" s="22"/>
    </row>
    <row r="59" spans="1:4" ht="15" x14ac:dyDescent="0.35">
      <c r="A59" s="6" t="s">
        <v>6</v>
      </c>
      <c r="B59" s="10">
        <v>75000</v>
      </c>
      <c r="C59" s="30"/>
    </row>
    <row r="60" spans="1:4" x14ac:dyDescent="0.2">
      <c r="A60" s="6" t="s">
        <v>7</v>
      </c>
      <c r="B60" s="22">
        <f>B58-B59</f>
        <v>110000</v>
      </c>
      <c r="C60" s="22"/>
    </row>
    <row r="61" spans="1:4" x14ac:dyDescent="0.2">
      <c r="A61" s="6" t="s">
        <v>8</v>
      </c>
      <c r="B61" s="7">
        <v>45000</v>
      </c>
      <c r="C61" s="7"/>
    </row>
    <row r="62" spans="1:4" x14ac:dyDescent="0.2">
      <c r="A62" s="6" t="s">
        <v>9</v>
      </c>
      <c r="B62" s="26">
        <f>B60-B61</f>
        <v>65000</v>
      </c>
      <c r="C62" s="29"/>
    </row>
  </sheetData>
  <sheetProtection password="C662" sheet="1" objects="1" scenarios="1" selectLockedCells="1" selectUnlockedCells="1"/>
  <mergeCells count="11">
    <mergeCell ref="D1:H1"/>
    <mergeCell ref="D2:H2"/>
    <mergeCell ref="A8:D8"/>
    <mergeCell ref="A9:D9"/>
    <mergeCell ref="A10:D10"/>
    <mergeCell ref="A51:D51"/>
    <mergeCell ref="A52:D52"/>
    <mergeCell ref="A53:D53"/>
    <mergeCell ref="A38:D38"/>
    <mergeCell ref="A39:D39"/>
    <mergeCell ref="A40:D40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Problem 2-43</vt:lpstr>
      <vt:lpstr>Problem 2-43 Solution</vt:lpstr>
      <vt:lpstr>Problem 2-43 Solution (2)</vt:lpstr>
    </vt:vector>
  </TitlesOfParts>
  <Company>Hofstra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Ganesh k</cp:lastModifiedBy>
  <cp:lastPrinted>2008-06-23T22:04:09Z</cp:lastPrinted>
  <dcterms:created xsi:type="dcterms:W3CDTF">2008-05-10T14:06:14Z</dcterms:created>
  <dcterms:modified xsi:type="dcterms:W3CDTF">2013-08-26T12:12:46Z</dcterms:modified>
</cp:coreProperties>
</file>