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5" yWindow="-285" windowWidth="13530" windowHeight="10185" tabRatio="610" activeTab="1"/>
  </bookViews>
  <sheets>
    <sheet name="Ex. 14(13)-17" sheetId="12" r:id="rId1"/>
    <sheet name="Sol" sheetId="10" r:id="rId2"/>
  </sheets>
  <definedNames>
    <definedName name="_xlnm.Print_Area" localSheetId="0">'Ex. 14(13)-17'!$A$1:$AA$13</definedName>
  </definedNames>
  <calcPr calcId="145621" fullPrecision="0"/>
</workbook>
</file>

<file path=xl/calcChain.xml><?xml version="1.0" encoding="utf-8"?>
<calcChain xmlns="http://schemas.openxmlformats.org/spreadsheetml/2006/main">
  <c r="E5" i="10" l="1"/>
  <c r="A5" i="12" s="1"/>
  <c r="N29" i="10"/>
  <c r="N34" i="10"/>
  <c r="N39" i="10"/>
  <c r="O41" i="12" l="1"/>
  <c r="L37" i="12"/>
  <c r="H33" i="12"/>
  <c r="L28" i="12"/>
  <c r="L26" i="12"/>
  <c r="L23" i="12"/>
  <c r="O43" i="12"/>
  <c r="L38" i="12"/>
  <c r="O34" i="12"/>
  <c r="H32" i="12"/>
  <c r="L27" i="12"/>
  <c r="L24" i="12"/>
  <c r="A11" i="12"/>
  <c r="N41" i="10"/>
  <c r="N43" i="10" s="1"/>
  <c r="O42" i="12"/>
  <c r="O39" i="12"/>
  <c r="H38" i="12"/>
  <c r="H37" i="12"/>
  <c r="L33" i="12"/>
  <c r="L32" i="12"/>
  <c r="O29" i="12"/>
  <c r="I28" i="12"/>
  <c r="I27" i="12"/>
  <c r="I26" i="12"/>
  <c r="I24" i="12"/>
  <c r="L20" i="12"/>
  <c r="AE2" i="12" l="1"/>
  <c r="AE6" i="12"/>
  <c r="AE4" i="12"/>
  <c r="AE8" i="12" l="1"/>
  <c r="AE10" i="12" s="1"/>
  <c r="E5" i="12" s="1"/>
</calcChain>
</file>

<file path=xl/sharedStrings.xml><?xml version="1.0" encoding="utf-8"?>
<sst xmlns="http://schemas.openxmlformats.org/spreadsheetml/2006/main" count="98" uniqueCount="67">
  <si>
    <t>Name:</t>
  </si>
  <si>
    <t>Section:</t>
  </si>
  <si>
    <t>Cash</t>
  </si>
  <si>
    <t>Answers are entered in the cells with gray backgrounds.</t>
  </si>
  <si>
    <t>Cells with non-gray backgrounds are protected and cannot be edited.</t>
  </si>
  <si>
    <t>Solution</t>
  </si>
  <si>
    <t># Incorrect N-box and B-box entries   COUNTIF(B15:G24,"~*")</t>
  </si>
  <si>
    <t># N-box Incorrects due to blanks   COUNTIF(B15:AT24,"  ")</t>
  </si>
  <si>
    <t># N-box +B-box corrects   COUNTIF(B15:AT24," ")</t>
  </si>
  <si>
    <t>Total  SUM(AD13:AD15)</t>
  </si>
  <si>
    <t>Percentage  =(AD16-AD13-AD14)/AD16</t>
  </si>
  <si>
    <t>Notes:</t>
  </si>
  <si>
    <t>If number-entry box is blank (this would be an incorrect answer for N-boxes), error check returns two spaces, "  "</t>
  </si>
  <si>
    <t>If number-entry or blank-entry box is incorrect, returns "*"</t>
  </si>
  <si>
    <t>If number-entry or blank-entry box is correct, returns single space, " "</t>
  </si>
  <si>
    <t>Use data verification to set data entry to whole number &gt;= 0, and use drop-downs for lables and names, so that students can't enter a space in a box and have it counted as correct.</t>
  </si>
  <si>
    <t>Conditional formatting might be used but wasn't here, to hide some of the error check return symbols. If A1 = "~*", then font = red, if something else, then font = background color.</t>
  </si>
  <si>
    <t>Supplies expense</t>
  </si>
  <si>
    <t>Insurance expense</t>
  </si>
  <si>
    <t>Fees earned</t>
  </si>
  <si>
    <t>Salary expense</t>
  </si>
  <si>
    <t>Rent expense</t>
  </si>
  <si>
    <t>Miscellaneous expense</t>
  </si>
  <si>
    <t>Net income</t>
  </si>
  <si>
    <t>Utilities Expense</t>
  </si>
  <si>
    <t>Rent revenue</t>
  </si>
  <si>
    <t>Wages expense</t>
  </si>
  <si>
    <t>Depreciation expense - building</t>
  </si>
  <si>
    <t>Depreciation expense - equipment</t>
  </si>
  <si>
    <t>Utilities expense</t>
  </si>
  <si>
    <t>Service revenue</t>
  </si>
  <si>
    <t>Depreciation expense</t>
  </si>
  <si>
    <t>[Key code here]</t>
  </si>
  <si>
    <t>Cash flows from operating activities:</t>
  </si>
  <si>
    <t>Adjustments to reconcile net income to net cash</t>
  </si>
  <si>
    <t>flow from operating activities:</t>
  </si>
  <si>
    <t>Depreciation</t>
  </si>
  <si>
    <t>Loss on inventory write down and fixed assets</t>
  </si>
  <si>
    <t>Changes in current operating assets and liabilities:</t>
  </si>
  <si>
    <t>Net cash flow from operating activities</t>
  </si>
  <si>
    <t>a.</t>
  </si>
  <si>
    <t>An asterisk (*) will appear to the right of an incorrect entry.  The essay answer will not be graded.</t>
  </si>
  <si>
    <t xml:space="preserve">Score:    </t>
  </si>
  <si>
    <t xml:space="preserve">Key Code:    </t>
  </si>
  <si>
    <t>[Key essay answer here]</t>
  </si>
  <si>
    <t>b.</t>
  </si>
  <si>
    <t>Statement of Cash Flows</t>
  </si>
  <si>
    <t>Gain on sale of land</t>
  </si>
  <si>
    <t>Increase in accounts receivable</t>
  </si>
  <si>
    <t>Increase in inventories</t>
  </si>
  <si>
    <t>Increase in accounts payable</t>
  </si>
  <si>
    <t>Cash flows from investing activities:</t>
  </si>
  <si>
    <t>Cash received from sale of land</t>
  </si>
  <si>
    <t>Less cash paid for purchase of equipment</t>
  </si>
  <si>
    <t>Cash flows from financing activities:</t>
  </si>
  <si>
    <t>Increase in cash</t>
  </si>
  <si>
    <t>Cash at the beginning of the year</t>
  </si>
  <si>
    <t>Cash at the end of the year</t>
  </si>
  <si>
    <t>Cash received from sale of common stock</t>
  </si>
  <si>
    <t>Less cash paid for dividends</t>
  </si>
  <si>
    <r>
      <t>Instructions</t>
    </r>
    <r>
      <rPr>
        <sz val="10"/>
        <color indexed="9"/>
        <rFont val="Arial Black"/>
        <family val="2"/>
      </rPr>
      <t xml:space="preserve">                                                                                                                                                                                                                          </t>
    </r>
  </si>
  <si>
    <t>PELICAN JOE INDUSTRIES INC.</t>
  </si>
  <si>
    <t>For the Year Ended December 31, 2016</t>
  </si>
  <si>
    <t>Net cash flow from financing activities</t>
  </si>
  <si>
    <t>Net cash flow from investing activities</t>
  </si>
  <si>
    <t>Pelican Joe Industries Inc.’s net income was more than the cash flows from
operations because of:
$30 of depreciation expense, which has no effect on cash.
A $75 gain on the sale of land. The proceeds from this sale of $125, which
include the gain, are reported in the Investing Activities section of the
statement of cash flows.
Changes in current operating assets and liabilities that are added or deducted,
depending on their effect on cash flows:
Increase in accounts receivable, $80 deducted
Increase in inventories, $65 deducted
Increase in accounts payable, $15 added</t>
  </si>
  <si>
    <t>Exercise 14-(13)17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</si>
</sst>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41" formatCode="_(* #,##0_);_(* \(#,##0\);_(* &quot;-&quot;_);_(@_)"/>
  </numFmts>
  <fonts count="16" x14ac:knownFonts="1">
    <font>
      <sz val="10"/>
      <name val="Arial"/>
    </font>
    <font>
      <sz val="10"/>
      <name val="Arial"/>
      <family val="2"/>
    </font>
    <font>
      <b/>
      <sz val="10"/>
      <name val="Arial"/>
      <family val="2"/>
    </font>
    <font>
      <sz val="10"/>
      <name val="Arial Narrow"/>
      <family val="2"/>
    </font>
    <font>
      <sz val="10"/>
      <name val="Arial"/>
      <family val="2"/>
    </font>
    <font>
      <sz val="10"/>
      <color indexed="10"/>
      <name val="Arial"/>
      <family val="2"/>
    </font>
    <font>
      <i/>
      <sz val="12"/>
      <color indexed="9"/>
      <name val="Arial Black"/>
      <family val="2"/>
    </font>
    <font>
      <b/>
      <sz val="8"/>
      <name val="Arial Narrow"/>
      <family val="2"/>
    </font>
    <font>
      <u val="double"/>
      <sz val="10"/>
      <color indexed="10"/>
      <name val="Arial"/>
      <family val="2"/>
    </font>
    <font>
      <sz val="8"/>
      <name val="Arial"/>
      <family val="2"/>
    </font>
    <font>
      <sz val="8"/>
      <color indexed="23"/>
      <name val="Arial"/>
      <family val="2"/>
    </font>
    <font>
      <b/>
      <i/>
      <sz val="10"/>
      <color indexed="9"/>
      <name val="Arial Black"/>
      <family val="2"/>
    </font>
    <font>
      <b/>
      <sz val="10"/>
      <color indexed="8"/>
      <name val="Arial"/>
      <family val="2"/>
    </font>
    <font>
      <sz val="10"/>
      <color indexed="10"/>
      <name val="Arial"/>
      <family val="2"/>
    </font>
    <font>
      <i/>
      <sz val="10"/>
      <color indexed="9"/>
      <name val="Arial Black"/>
      <family val="2"/>
    </font>
    <font>
      <sz val="10"/>
      <color indexed="9"/>
      <name val="Arial Black"/>
      <family val="2"/>
    </font>
  </fonts>
  <fills count="8">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indexed="11"/>
        <bgColor indexed="22"/>
      </patternFill>
    </fill>
    <fill>
      <patternFill patternType="solid">
        <fgColor indexed="62"/>
        <bgColor indexed="64"/>
      </patternFill>
    </fill>
    <fill>
      <patternFill patternType="solid">
        <fgColor indexed="41"/>
        <bgColor indexed="64"/>
      </patternFill>
    </fill>
    <fill>
      <patternFill patternType="solid">
        <fgColor indexed="42"/>
        <bgColor indexed="24"/>
      </patternFill>
    </fill>
  </fills>
  <borders count="28">
    <border>
      <left/>
      <right/>
      <top/>
      <bottom/>
      <diagonal/>
    </border>
    <border>
      <left style="thin">
        <color indexed="55"/>
      </left>
      <right style="thin">
        <color indexed="55"/>
      </right>
      <top style="thin">
        <color indexed="55"/>
      </top>
      <bottom style="thin">
        <color indexed="55"/>
      </bottom>
      <diagonal/>
    </border>
    <border>
      <left/>
      <right style="thin">
        <color indexed="64"/>
      </right>
      <top/>
      <bottom/>
      <diagonal/>
    </border>
    <border>
      <left style="thin">
        <color indexed="55"/>
      </left>
      <right style="thin">
        <color indexed="55"/>
      </right>
      <top style="thin">
        <color indexed="55"/>
      </top>
      <bottom style="thin">
        <color indexed="64"/>
      </bottom>
      <diagonal/>
    </border>
    <border>
      <left style="thin">
        <color indexed="64"/>
      </left>
      <right/>
      <top/>
      <bottom/>
      <diagonal/>
    </border>
    <border>
      <left/>
      <right/>
      <top/>
      <bottom style="double">
        <color indexed="64"/>
      </bottom>
      <diagonal/>
    </border>
    <border>
      <left/>
      <right/>
      <top/>
      <bottom style="thin">
        <color indexed="64"/>
      </bottom>
      <diagonal/>
    </border>
    <border>
      <left style="thin">
        <color indexed="55"/>
      </left>
      <right style="thin">
        <color indexed="64"/>
      </right>
      <top/>
      <bottom/>
      <diagonal/>
    </border>
    <border>
      <left style="thin">
        <color indexed="55"/>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55"/>
      </left>
      <right style="thin">
        <color indexed="55"/>
      </right>
      <top style="thin">
        <color indexed="64"/>
      </top>
      <bottom style="double">
        <color indexed="64"/>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55"/>
      </left>
      <right style="thin">
        <color indexed="55"/>
      </right>
      <top style="thin">
        <color indexed="55"/>
      </top>
      <bottom style="thin">
        <color auto="1"/>
      </bottom>
      <diagonal/>
    </border>
  </borders>
  <cellStyleXfs count="2">
    <xf numFmtId="0" fontId="0" fillId="0" borderId="0"/>
    <xf numFmtId="9" fontId="1" fillId="0" borderId="0" applyFont="0" applyFill="0" applyBorder="0" applyAlignment="0" applyProtection="0"/>
  </cellStyleXfs>
  <cellXfs count="157">
    <xf numFmtId="0" fontId="0" fillId="0" borderId="0" xfId="0"/>
    <xf numFmtId="0" fontId="3" fillId="0" borderId="0" xfId="0" applyFont="1"/>
    <xf numFmtId="41" fontId="4" fillId="2" borderId="1" xfId="0" applyNumberFormat="1" applyFont="1" applyFill="1" applyBorder="1" applyProtection="1">
      <protection locked="0"/>
    </xf>
    <xf numFmtId="0" fontId="4" fillId="0" borderId="0" xfId="0" applyFont="1"/>
    <xf numFmtId="0" fontId="4" fillId="0" borderId="0" xfId="0" applyFont="1" applyFill="1"/>
    <xf numFmtId="0" fontId="5" fillId="3" borderId="2" xfId="0" applyFont="1" applyFill="1" applyBorder="1" applyProtection="1">
      <protection hidden="1"/>
    </xf>
    <xf numFmtId="41" fontId="4" fillId="3" borderId="0" xfId="0" applyNumberFormat="1" applyFont="1" applyFill="1" applyBorder="1" applyProtection="1"/>
    <xf numFmtId="0" fontId="5" fillId="3" borderId="0" xfId="0" applyFont="1" applyFill="1" applyBorder="1" applyAlignment="1" applyProtection="1">
      <alignment horizontal="left"/>
      <protection hidden="1"/>
    </xf>
    <xf numFmtId="42" fontId="4" fillId="2" borderId="1" xfId="0" applyNumberFormat="1" applyFont="1" applyFill="1" applyBorder="1" applyProtection="1">
      <protection locked="0"/>
    </xf>
    <xf numFmtId="41" fontId="4" fillId="2" borderId="3" xfId="0" applyNumberFormat="1" applyFont="1" applyFill="1" applyBorder="1" applyProtection="1">
      <protection locked="0"/>
    </xf>
    <xf numFmtId="0" fontId="5" fillId="0" borderId="0" xfId="0" applyFont="1"/>
    <xf numFmtId="0" fontId="4" fillId="0" borderId="0" xfId="0" applyFont="1" applyBorder="1" applyAlignment="1" applyProtection="1">
      <alignment horizontal="left"/>
    </xf>
    <xf numFmtId="0" fontId="4" fillId="0" borderId="0" xfId="0" applyFont="1" applyAlignment="1"/>
    <xf numFmtId="0" fontId="0" fillId="0" borderId="0" xfId="0" applyAlignment="1"/>
    <xf numFmtId="0" fontId="7" fillId="0" borderId="0" xfId="0" applyFont="1" applyProtection="1"/>
    <xf numFmtId="0" fontId="13" fillId="0" borderId="0" xfId="0" applyFont="1"/>
    <xf numFmtId="0" fontId="5" fillId="0" borderId="0" xfId="0" applyFont="1" applyBorder="1" applyAlignment="1"/>
    <xf numFmtId="0" fontId="4" fillId="4" borderId="4" xfId="0" applyNumberFormat="1" applyFont="1" applyFill="1" applyBorder="1" applyAlignment="1">
      <alignment horizontal="left" vertical="center"/>
    </xf>
    <xf numFmtId="0" fontId="4" fillId="4" borderId="0" xfId="0" applyNumberFormat="1" applyFont="1" applyFill="1" applyBorder="1" applyAlignment="1">
      <alignment horizontal="left" vertical="center"/>
    </xf>
    <xf numFmtId="0" fontId="11" fillId="5" borderId="0" xfId="0" applyNumberFormat="1" applyFont="1" applyFill="1" applyBorder="1" applyAlignment="1">
      <alignment horizontal="left" vertical="center"/>
    </xf>
    <xf numFmtId="0" fontId="0" fillId="0" borderId="5" xfId="0" applyBorder="1"/>
    <xf numFmtId="0" fontId="3" fillId="0" borderId="0" xfId="0" quotePrefix="1" applyFont="1"/>
    <xf numFmtId="9" fontId="0" fillId="0" borderId="5" xfId="1" applyFont="1" applyBorder="1"/>
    <xf numFmtId="0" fontId="3" fillId="0" borderId="6" xfId="0" applyFont="1" applyBorder="1"/>
    <xf numFmtId="0" fontId="13" fillId="3" borderId="7" xfId="0" applyFont="1" applyFill="1" applyBorder="1" applyAlignment="1" applyProtection="1">
      <alignment horizontal="left"/>
      <protection hidden="1"/>
    </xf>
    <xf numFmtId="0" fontId="13" fillId="3" borderId="8" xfId="0" applyFont="1" applyFill="1" applyBorder="1" applyAlignment="1" applyProtection="1">
      <alignment horizontal="left"/>
      <protection hidden="1"/>
    </xf>
    <xf numFmtId="0" fontId="4" fillId="3" borderId="0" xfId="0" applyFont="1" applyFill="1" applyAlignment="1"/>
    <xf numFmtId="0" fontId="0" fillId="0" borderId="0" xfId="0" applyProtection="1"/>
    <xf numFmtId="0" fontId="4" fillId="0" borderId="0" xfId="0" applyFont="1" applyProtection="1"/>
    <xf numFmtId="0" fontId="4" fillId="0" borderId="0" xfId="0" applyFont="1" applyAlignment="1" applyProtection="1">
      <alignment horizontal="right"/>
    </xf>
    <xf numFmtId="0" fontId="0" fillId="0" borderId="0" xfId="0" applyBorder="1" applyAlignment="1" applyProtection="1">
      <alignment horizontal="left"/>
    </xf>
    <xf numFmtId="0" fontId="4" fillId="0" borderId="0" xfId="0" applyFont="1" applyAlignment="1" applyProtection="1"/>
    <xf numFmtId="0" fontId="11" fillId="5" borderId="0" xfId="0" applyNumberFormat="1" applyFont="1" applyFill="1" applyBorder="1" applyAlignment="1" applyProtection="1">
      <alignment horizontal="left" vertical="center"/>
    </xf>
    <xf numFmtId="0" fontId="4" fillId="4" borderId="4" xfId="0" applyNumberFormat="1" applyFont="1" applyFill="1" applyBorder="1" applyAlignment="1" applyProtection="1">
      <alignment horizontal="left" vertical="center"/>
    </xf>
    <xf numFmtId="0" fontId="4" fillId="4" borderId="0" xfId="0" applyNumberFormat="1" applyFont="1" applyFill="1" applyBorder="1" applyAlignment="1" applyProtection="1">
      <alignment horizontal="left" vertical="center"/>
    </xf>
    <xf numFmtId="0" fontId="13" fillId="0" borderId="0" xfId="0" applyFont="1" applyProtection="1"/>
    <xf numFmtId="0" fontId="5" fillId="0" borderId="0" xfId="0" applyFont="1" applyProtection="1"/>
    <xf numFmtId="0" fontId="3" fillId="0" borderId="0" xfId="0" applyFont="1" applyProtection="1"/>
    <xf numFmtId="0" fontId="4" fillId="3" borderId="0" xfId="0" applyFont="1" applyFill="1" applyBorder="1" applyAlignment="1" applyProtection="1">
      <alignment horizontal="center"/>
    </xf>
    <xf numFmtId="0" fontId="4" fillId="0" borderId="0" xfId="0" applyFont="1" applyFill="1" applyProtection="1"/>
    <xf numFmtId="0" fontId="4" fillId="3" borderId="9" xfId="0" applyFont="1" applyFill="1" applyBorder="1" applyProtection="1"/>
    <xf numFmtId="0" fontId="13" fillId="0" borderId="0" xfId="0" applyFont="1" applyProtection="1">
      <protection hidden="1"/>
    </xf>
    <xf numFmtId="0" fontId="4" fillId="3" borderId="2" xfId="0" applyFont="1" applyFill="1" applyBorder="1" applyAlignment="1" applyProtection="1">
      <alignment horizontal="center"/>
    </xf>
    <xf numFmtId="0" fontId="4" fillId="3" borderId="10" xfId="0" quotePrefix="1" applyFont="1" applyFill="1" applyBorder="1" applyAlignment="1" applyProtection="1">
      <alignment horizontal="center"/>
    </xf>
    <xf numFmtId="0" fontId="4" fillId="3" borderId="4" xfId="0" applyFont="1" applyFill="1" applyBorder="1" applyProtection="1"/>
    <xf numFmtId="0" fontId="4" fillId="3" borderId="0" xfId="0" applyFont="1" applyFill="1" applyBorder="1" applyProtection="1"/>
    <xf numFmtId="42" fontId="4" fillId="2" borderId="1" xfId="0" applyNumberFormat="1" applyFont="1" applyFill="1" applyBorder="1" applyProtection="1"/>
    <xf numFmtId="0" fontId="4" fillId="3" borderId="2" xfId="0" applyFont="1" applyFill="1" applyBorder="1" applyProtection="1"/>
    <xf numFmtId="41" fontId="4" fillId="2" borderId="1" xfId="0" applyNumberFormat="1" applyFont="1" applyFill="1" applyBorder="1" applyProtection="1"/>
    <xf numFmtId="41" fontId="4" fillId="2" borderId="3" xfId="0" applyNumberFormat="1" applyFont="1" applyFill="1" applyBorder="1" applyProtection="1"/>
    <xf numFmtId="0" fontId="4" fillId="3" borderId="11" xfId="0" applyFont="1" applyFill="1" applyBorder="1" applyProtection="1"/>
    <xf numFmtId="0" fontId="4" fillId="3" borderId="6" xfId="0" applyFont="1" applyFill="1" applyBorder="1" applyProtection="1"/>
    <xf numFmtId="0" fontId="4" fillId="3" borderId="12" xfId="0" applyFont="1" applyFill="1" applyBorder="1" applyProtection="1"/>
    <xf numFmtId="0" fontId="4" fillId="3" borderId="0" xfId="0" quotePrefix="1" applyFont="1" applyFill="1" applyBorder="1" applyAlignment="1" applyProtection="1">
      <alignment horizontal="center"/>
    </xf>
    <xf numFmtId="0" fontId="4" fillId="3" borderId="0" xfId="0" applyFont="1" applyFill="1" applyBorder="1" applyAlignment="1" applyProtection="1">
      <alignment horizontal="left" indent="2"/>
    </xf>
    <xf numFmtId="0" fontId="3" fillId="0" borderId="0" xfId="0" applyFont="1" applyBorder="1"/>
    <xf numFmtId="0" fontId="4" fillId="3" borderId="0" xfId="0" applyFont="1" applyFill="1" applyBorder="1" applyAlignment="1" applyProtection="1">
      <alignment horizontal="left"/>
    </xf>
    <xf numFmtId="0" fontId="13" fillId="3" borderId="2" xfId="0" applyFont="1" applyFill="1" applyBorder="1" applyAlignment="1" applyProtection="1">
      <alignment horizontal="left"/>
      <protection hidden="1"/>
    </xf>
    <xf numFmtId="0" fontId="13" fillId="3" borderId="0" xfId="0" applyFont="1" applyFill="1" applyBorder="1" applyAlignment="1" applyProtection="1">
      <alignment horizontal="left"/>
      <protection hidden="1"/>
    </xf>
    <xf numFmtId="0" fontId="2" fillId="0" borderId="0" xfId="0" applyFont="1" applyAlignment="1" applyProtection="1">
      <alignment horizontal="center"/>
    </xf>
    <xf numFmtId="0" fontId="3" fillId="6" borderId="9" xfId="0" applyFont="1" applyFill="1" applyBorder="1" applyProtection="1"/>
    <xf numFmtId="0" fontId="3" fillId="6" borderId="10" xfId="0" applyFont="1" applyFill="1" applyBorder="1" applyProtection="1"/>
    <xf numFmtId="0" fontId="3" fillId="6" borderId="13" xfId="0" applyFont="1" applyFill="1" applyBorder="1" applyProtection="1"/>
    <xf numFmtId="0" fontId="3" fillId="6" borderId="4" xfId="0" applyFont="1" applyFill="1" applyBorder="1" applyProtection="1"/>
    <xf numFmtId="0" fontId="3" fillId="6" borderId="2" xfId="0" applyFont="1" applyFill="1" applyBorder="1" applyProtection="1"/>
    <xf numFmtId="0" fontId="3" fillId="6" borderId="4" xfId="0" applyFont="1" applyFill="1" applyBorder="1"/>
    <xf numFmtId="0" fontId="3" fillId="6" borderId="2" xfId="0" applyFont="1" applyFill="1" applyBorder="1"/>
    <xf numFmtId="0" fontId="3" fillId="6" borderId="11" xfId="0" applyFont="1" applyFill="1" applyBorder="1"/>
    <xf numFmtId="0" fontId="3" fillId="6" borderId="6" xfId="0" applyFont="1" applyFill="1" applyBorder="1"/>
    <xf numFmtId="0" fontId="3" fillId="6" borderId="12" xfId="0" applyFont="1" applyFill="1" applyBorder="1"/>
    <xf numFmtId="0" fontId="4" fillId="3" borderId="0" xfId="0" applyFont="1" applyFill="1" applyAlignment="1" applyProtection="1"/>
    <xf numFmtId="42" fontId="4" fillId="2" borderId="14" xfId="0" applyNumberFormat="1" applyFont="1" applyFill="1" applyBorder="1" applyProtection="1"/>
    <xf numFmtId="42" fontId="4" fillId="2" borderId="14" xfId="0" applyNumberFormat="1" applyFont="1" applyFill="1" applyBorder="1" applyProtection="1">
      <protection locked="0"/>
    </xf>
    <xf numFmtId="0" fontId="14" fillId="5" borderId="4" xfId="0" applyNumberFormat="1" applyFont="1" applyFill="1" applyBorder="1" applyAlignment="1">
      <alignment horizontal="left" vertical="center"/>
    </xf>
    <xf numFmtId="0" fontId="14" fillId="5" borderId="4" xfId="0" applyNumberFormat="1" applyFont="1" applyFill="1" applyBorder="1" applyAlignment="1" applyProtection="1">
      <alignment horizontal="left" vertical="center"/>
    </xf>
    <xf numFmtId="0" fontId="0" fillId="0" borderId="4" xfId="0" applyBorder="1" applyProtection="1"/>
    <xf numFmtId="41" fontId="4" fillId="2" borderId="27" xfId="0" applyNumberFormat="1" applyFont="1" applyFill="1" applyBorder="1" applyProtection="1"/>
    <xf numFmtId="41" fontId="4" fillId="2" borderId="27" xfId="0" applyNumberFormat="1" applyFont="1" applyFill="1" applyBorder="1" applyProtection="1">
      <protection locked="0"/>
    </xf>
    <xf numFmtId="0" fontId="4" fillId="3" borderId="0" xfId="0" applyFont="1" applyFill="1" applyBorder="1" applyAlignment="1" applyProtection="1"/>
    <xf numFmtId="0" fontId="0" fillId="0" borderId="0" xfId="0" applyAlignment="1"/>
    <xf numFmtId="0" fontId="4" fillId="2" borderId="15" xfId="0" applyFont="1" applyFill="1" applyBorder="1" applyAlignment="1" applyProtection="1">
      <alignment horizontal="left"/>
      <protection locked="0"/>
    </xf>
    <xf numFmtId="0" fontId="0" fillId="0" borderId="16" xfId="0" applyBorder="1" applyAlignment="1" applyProtection="1">
      <alignment horizontal="left"/>
      <protection locked="0"/>
    </xf>
    <xf numFmtId="0" fontId="0" fillId="0" borderId="17" xfId="0" applyBorder="1" applyAlignment="1" applyProtection="1">
      <alignment horizontal="left"/>
      <protection locked="0"/>
    </xf>
    <xf numFmtId="0" fontId="4" fillId="2" borderId="18" xfId="0" applyFont="1" applyFill="1" applyBorder="1" applyAlignment="1" applyProtection="1">
      <alignment vertical="top" wrapText="1"/>
      <protection locked="0"/>
    </xf>
    <xf numFmtId="0" fontId="4" fillId="0" borderId="19" xfId="0" applyFont="1" applyBorder="1" applyAlignment="1" applyProtection="1">
      <alignment vertical="top" wrapText="1"/>
      <protection locked="0"/>
    </xf>
    <xf numFmtId="0" fontId="4" fillId="0" borderId="20"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21" xfId="0" applyFont="1" applyBorder="1" applyAlignment="1" applyProtection="1">
      <alignment vertical="top" wrapText="1"/>
      <protection locked="0"/>
    </xf>
    <xf numFmtId="0" fontId="4" fillId="0" borderId="22" xfId="0" applyFont="1" applyBorder="1" applyAlignment="1" applyProtection="1">
      <alignment vertical="top" wrapText="1"/>
      <protection locked="0"/>
    </xf>
    <xf numFmtId="0" fontId="4" fillId="0" borderId="23" xfId="0" applyFont="1" applyBorder="1" applyAlignment="1" applyProtection="1">
      <alignment vertical="top" wrapText="1"/>
      <protection locked="0"/>
    </xf>
    <xf numFmtId="0" fontId="4" fillId="0" borderId="24" xfId="0" applyFont="1" applyBorder="1" applyAlignment="1" applyProtection="1">
      <alignment vertical="top" wrapText="1"/>
      <protection locked="0"/>
    </xf>
    <xf numFmtId="0" fontId="4" fillId="2" borderId="15" xfId="0" applyFont="1" applyFill="1" applyBorder="1" applyAlignment="1" applyProtection="1">
      <alignment horizontal="left" indent="2"/>
      <protection locked="0"/>
    </xf>
    <xf numFmtId="0" fontId="0" fillId="0" borderId="16" xfId="0" applyBorder="1" applyAlignment="1" applyProtection="1">
      <alignment horizontal="left" indent="2"/>
      <protection locked="0"/>
    </xf>
    <xf numFmtId="0" fontId="0" fillId="0" borderId="17" xfId="0" applyBorder="1" applyAlignment="1" applyProtection="1">
      <alignment horizontal="left" indent="2"/>
      <protection locked="0"/>
    </xf>
    <xf numFmtId="0" fontId="2" fillId="0" borderId="0" xfId="0" applyFont="1" applyAlignment="1" applyProtection="1">
      <alignment horizontal="right" indent="1"/>
    </xf>
    <xf numFmtId="0" fontId="0" fillId="0" borderId="0" xfId="0" applyAlignment="1">
      <alignment horizontal="right" indent="1"/>
    </xf>
    <xf numFmtId="0" fontId="0" fillId="0" borderId="2" xfId="0" applyBorder="1" applyAlignment="1">
      <alignment horizontal="right" indent="1"/>
    </xf>
    <xf numFmtId="49" fontId="0" fillId="2" borderId="11" xfId="0" applyNumberFormat="1" applyFill="1" applyBorder="1" applyAlignment="1" applyProtection="1">
      <alignment horizontal="left"/>
      <protection locked="0"/>
    </xf>
    <xf numFmtId="0" fontId="0" fillId="0" borderId="6" xfId="0" applyBorder="1" applyAlignment="1" applyProtection="1">
      <alignment horizontal="left"/>
      <protection locked="0"/>
    </xf>
    <xf numFmtId="9" fontId="0" fillId="0" borderId="10" xfId="1" applyFont="1" applyBorder="1" applyAlignment="1">
      <alignment horizontal="left"/>
    </xf>
    <xf numFmtId="0" fontId="0" fillId="0" borderId="10" xfId="0" applyBorder="1" applyAlignment="1"/>
    <xf numFmtId="49" fontId="0" fillId="2" borderId="25" xfId="0" applyNumberFormat="1" applyFill="1" applyBorder="1" applyAlignment="1" applyProtection="1">
      <alignment horizontal="left"/>
      <protection locked="0"/>
    </xf>
    <xf numFmtId="0" fontId="0" fillId="0" borderId="26" xfId="0" applyBorder="1" applyAlignment="1" applyProtection="1">
      <alignment horizontal="left"/>
      <protection locked="0"/>
    </xf>
    <xf numFmtId="0" fontId="4" fillId="2" borderId="15" xfId="0" applyFont="1" applyFill="1" applyBorder="1" applyAlignment="1" applyProtection="1">
      <protection locked="0"/>
    </xf>
    <xf numFmtId="0" fontId="0" fillId="0" borderId="16" xfId="0" applyBorder="1" applyAlignment="1" applyProtection="1">
      <protection locked="0"/>
    </xf>
    <xf numFmtId="0" fontId="0" fillId="0" borderId="17" xfId="0" applyBorder="1" applyAlignment="1" applyProtection="1">
      <protection locked="0"/>
    </xf>
    <xf numFmtId="0" fontId="2" fillId="3" borderId="11" xfId="0" applyFont="1" applyFill="1" applyBorder="1" applyAlignment="1" applyProtection="1">
      <alignment horizontal="center"/>
    </xf>
    <xf numFmtId="0" fontId="2" fillId="3" borderId="6" xfId="0" applyFont="1" applyFill="1" applyBorder="1" applyAlignment="1" applyProtection="1">
      <alignment horizontal="center"/>
    </xf>
    <xf numFmtId="0" fontId="2" fillId="3" borderId="12" xfId="0" applyFont="1" applyFill="1" applyBorder="1" applyAlignment="1" applyProtection="1">
      <alignment horizontal="center"/>
    </xf>
    <xf numFmtId="0" fontId="2" fillId="0" borderId="0" xfId="0" applyFont="1" applyAlignment="1">
      <alignment horizontal="right"/>
    </xf>
    <xf numFmtId="0" fontId="0" fillId="0" borderId="0" xfId="0" applyAlignment="1">
      <alignment horizontal="right"/>
    </xf>
    <xf numFmtId="0" fontId="9" fillId="0" borderId="0" xfId="0" applyFont="1" applyAlignment="1">
      <alignment horizontal="right"/>
    </xf>
    <xf numFmtId="9" fontId="8" fillId="0" borderId="6" xfId="1" applyFont="1" applyBorder="1" applyAlignment="1" applyProtection="1">
      <alignment horizontal="left"/>
      <protection hidden="1"/>
    </xf>
    <xf numFmtId="0" fontId="0" fillId="0" borderId="6" xfId="0" applyBorder="1" applyAlignment="1" applyProtection="1">
      <protection hidden="1"/>
    </xf>
    <xf numFmtId="0" fontId="10" fillId="0" borderId="0" xfId="0" applyFont="1" applyAlignment="1" applyProtection="1">
      <alignment horizontal="left"/>
    </xf>
    <xf numFmtId="0" fontId="0" fillId="0" borderId="0" xfId="0" applyAlignment="1" applyProtection="1"/>
    <xf numFmtId="0" fontId="12" fillId="7" borderId="4" xfId="0" applyNumberFormat="1" applyFont="1" applyFill="1" applyBorder="1" applyAlignment="1">
      <alignment horizontal="left" vertical="center"/>
    </xf>
    <xf numFmtId="0" fontId="12" fillId="7" borderId="0" xfId="0" applyNumberFormat="1" applyFont="1" applyFill="1" applyBorder="1" applyAlignment="1">
      <alignment horizontal="left" vertical="center"/>
    </xf>
    <xf numFmtId="0" fontId="2" fillId="3" borderId="9" xfId="0" applyFont="1" applyFill="1" applyBorder="1" applyAlignment="1" applyProtection="1">
      <alignment horizontal="center"/>
    </xf>
    <xf numFmtId="0" fontId="2" fillId="3" borderId="10" xfId="0" applyFont="1" applyFill="1" applyBorder="1" applyAlignment="1" applyProtection="1">
      <alignment horizontal="center"/>
    </xf>
    <xf numFmtId="0" fontId="2" fillId="3" borderId="13" xfId="0" applyFont="1" applyFill="1" applyBorder="1" applyAlignment="1" applyProtection="1">
      <alignment horizontal="center"/>
    </xf>
    <xf numFmtId="0" fontId="2" fillId="3" borderId="4" xfId="0" applyFont="1" applyFill="1" applyBorder="1" applyAlignment="1" applyProtection="1">
      <alignment horizontal="center"/>
    </xf>
    <xf numFmtId="0" fontId="2" fillId="3" borderId="0" xfId="0" applyFont="1" applyFill="1" applyBorder="1" applyAlignment="1" applyProtection="1">
      <alignment horizontal="center"/>
    </xf>
    <xf numFmtId="0" fontId="2" fillId="3" borderId="2" xfId="0" applyFont="1" applyFill="1" applyBorder="1" applyAlignment="1" applyProtection="1">
      <alignment horizontal="center"/>
    </xf>
    <xf numFmtId="0" fontId="0" fillId="0" borderId="0" xfId="0" applyAlignment="1" applyProtection="1">
      <alignment horizontal="right" indent="1"/>
    </xf>
    <xf numFmtId="0" fontId="0" fillId="0" borderId="0" xfId="0" applyBorder="1" applyAlignment="1" applyProtection="1">
      <alignment horizontal="right" indent="1"/>
    </xf>
    <xf numFmtId="0" fontId="0" fillId="0" borderId="16" xfId="0" applyBorder="1" applyAlignment="1">
      <alignment horizontal="left"/>
    </xf>
    <xf numFmtId="0" fontId="0" fillId="0" borderId="17" xfId="0" applyBorder="1" applyAlignment="1">
      <alignment horizontal="left"/>
    </xf>
    <xf numFmtId="0" fontId="0" fillId="0" borderId="16" xfId="0" applyBorder="1" applyAlignment="1"/>
    <xf numFmtId="0" fontId="0" fillId="0" borderId="17" xfId="0" applyBorder="1" applyAlignment="1"/>
    <xf numFmtId="0" fontId="0" fillId="0" borderId="16" xfId="0" applyBorder="1" applyAlignment="1">
      <alignment horizontal="left" indent="2"/>
    </xf>
    <xf numFmtId="0" fontId="0" fillId="0" borderId="17" xfId="0" applyBorder="1" applyAlignment="1">
      <alignment horizontal="left" indent="2"/>
    </xf>
    <xf numFmtId="0" fontId="12" fillId="7" borderId="4" xfId="0" applyNumberFormat="1" applyFont="1" applyFill="1" applyBorder="1" applyAlignment="1" applyProtection="1">
      <alignment horizontal="left" vertical="center"/>
    </xf>
    <xf numFmtId="0" fontId="12" fillId="7" borderId="0" xfId="0" applyNumberFormat="1" applyFont="1" applyFill="1" applyBorder="1" applyAlignment="1" applyProtection="1">
      <alignment horizontal="left" vertical="center"/>
    </xf>
    <xf numFmtId="9" fontId="8" fillId="0" borderId="0" xfId="1" applyFont="1" applyAlignment="1" applyProtection="1">
      <alignment horizontal="left"/>
    </xf>
    <xf numFmtId="49" fontId="0" fillId="2" borderId="11" xfId="0" applyNumberFormat="1" applyFill="1" applyBorder="1" applyAlignment="1" applyProtection="1">
      <alignment horizontal="left"/>
    </xf>
    <xf numFmtId="0" fontId="0" fillId="0" borderId="6" xfId="0" applyBorder="1" applyAlignment="1" applyProtection="1">
      <alignment horizontal="left"/>
    </xf>
    <xf numFmtId="49" fontId="0" fillId="2" borderId="25" xfId="0" applyNumberFormat="1" applyFill="1" applyBorder="1" applyAlignment="1" applyProtection="1">
      <alignment horizontal="left"/>
    </xf>
    <xf numFmtId="0" fontId="0" fillId="0" borderId="26" xfId="0" applyBorder="1" applyAlignment="1" applyProtection="1">
      <alignment horizontal="left"/>
    </xf>
    <xf numFmtId="0" fontId="4" fillId="2" borderId="18" xfId="0" applyFont="1" applyFill="1" applyBorder="1" applyAlignment="1" applyProtection="1">
      <alignment vertical="top" wrapText="1"/>
    </xf>
    <xf numFmtId="0" fontId="4" fillId="0" borderId="19" xfId="0" applyFont="1" applyBorder="1" applyAlignment="1" applyProtection="1">
      <alignment vertical="top" wrapText="1"/>
    </xf>
    <xf numFmtId="0" fontId="4" fillId="0" borderId="20" xfId="0" applyFont="1" applyBorder="1" applyAlignment="1" applyProtection="1">
      <alignment vertical="top" wrapText="1"/>
    </xf>
    <xf numFmtId="0" fontId="4" fillId="0" borderId="8" xfId="0" applyFont="1" applyBorder="1" applyAlignment="1" applyProtection="1">
      <alignment vertical="top" wrapText="1"/>
    </xf>
    <xf numFmtId="0" fontId="4" fillId="0" borderId="0" xfId="0" applyFont="1" applyAlignment="1" applyProtection="1">
      <alignment vertical="top" wrapText="1"/>
    </xf>
    <xf numFmtId="0" fontId="4" fillId="0" borderId="21" xfId="0" applyFont="1" applyBorder="1" applyAlignment="1" applyProtection="1">
      <alignment vertical="top" wrapText="1"/>
    </xf>
    <xf numFmtId="0" fontId="4" fillId="0" borderId="22" xfId="0" applyFont="1" applyBorder="1" applyAlignment="1" applyProtection="1">
      <alignment vertical="top" wrapText="1"/>
    </xf>
    <xf numFmtId="0" fontId="4" fillId="0" borderId="23" xfId="0" applyFont="1" applyBorder="1" applyAlignment="1" applyProtection="1">
      <alignment vertical="top" wrapText="1"/>
    </xf>
    <xf numFmtId="0" fontId="4" fillId="0" borderId="24" xfId="0" applyFont="1" applyBorder="1" applyAlignment="1" applyProtection="1">
      <alignment vertical="top" wrapText="1"/>
    </xf>
    <xf numFmtId="0" fontId="5" fillId="0" borderId="4" xfId="0" applyFont="1" applyBorder="1" applyAlignment="1" applyProtection="1">
      <alignment horizontal="left"/>
    </xf>
    <xf numFmtId="0" fontId="5" fillId="0" borderId="0" xfId="0" applyFont="1" applyBorder="1" applyAlignment="1" applyProtection="1">
      <alignment horizontal="left"/>
    </xf>
    <xf numFmtId="0" fontId="2" fillId="0" borderId="0" xfId="0" applyFont="1" applyAlignment="1" applyProtection="1">
      <alignment horizontal="right"/>
    </xf>
    <xf numFmtId="0" fontId="9" fillId="0" borderId="0" xfId="0" applyFont="1" applyAlignment="1" applyProtection="1">
      <alignment horizontal="center"/>
    </xf>
    <xf numFmtId="0" fontId="0" fillId="0" borderId="0" xfId="0" applyAlignment="1">
      <alignment horizontal="center"/>
    </xf>
    <xf numFmtId="0" fontId="6" fillId="5" borderId="0" xfId="0" applyFont="1" applyFill="1" applyAlignment="1">
      <alignment horizontal="left"/>
    </xf>
    <xf numFmtId="0" fontId="0" fillId="0" borderId="0" xfId="0" applyAlignment="1">
      <alignment horizontal="left"/>
    </xf>
    <xf numFmtId="0" fontId="0" fillId="0" borderId="2" xfId="0" applyBorder="1" applyAlignment="1">
      <alignment horizontal="left"/>
    </xf>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0E0E0"/>
      <rgbColor rgb="000000FF"/>
      <rgbColor rgb="00E5E0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FFFF"/>
      <rgbColor rgb="00E4FFDF"/>
      <rgbColor rgb="00FFFFCB"/>
      <rgbColor rgb="0099CCFF"/>
      <rgbColor rgb="00FF99CC"/>
      <rgbColor rgb="00CC99FF"/>
      <rgbColor rgb="00FFCC99"/>
      <rgbColor rgb="003366FF"/>
      <rgbColor rgb="0033CCCC"/>
      <rgbColor rgb="00DBF10F"/>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0"/>
  <sheetViews>
    <sheetView showGridLines="0" zoomScaleNormal="100" workbookViewId="0">
      <selection activeCell="E2" sqref="E2:K2"/>
    </sheetView>
  </sheetViews>
  <sheetFormatPr defaultRowHeight="12.75" x14ac:dyDescent="0.2"/>
  <cols>
    <col min="1" max="2" width="3.7109375" style="1" customWidth="1"/>
    <col min="3" max="4" width="3" style="1" customWidth="1"/>
    <col min="5" max="5" width="22" style="1" customWidth="1"/>
    <col min="6" max="6" width="8.5703125" style="1" bestFit="1" customWidth="1"/>
    <col min="7" max="7" width="3.7109375" style="1" customWidth="1"/>
    <col min="8" max="8" width="8.7109375" style="1" bestFit="1" customWidth="1"/>
    <col min="9" max="10" width="2.7109375" style="1" customWidth="1"/>
    <col min="11" max="11" width="9.7109375" style="1" customWidth="1"/>
    <col min="12" max="13" width="2.7109375" style="1" customWidth="1"/>
    <col min="14" max="14" width="9.7109375" style="1" customWidth="1"/>
    <col min="15" max="15" width="3.7109375" style="1" customWidth="1"/>
    <col min="16" max="16" width="9.7109375" style="1" customWidth="1"/>
    <col min="17" max="17" width="2.7109375" style="1" customWidth="1"/>
    <col min="18" max="18" width="9.7109375" style="1" customWidth="1"/>
    <col min="19" max="19" width="1.7109375" style="1" customWidth="1"/>
    <col min="20" max="20" width="9.7109375" style="1" customWidth="1"/>
    <col min="21" max="21" width="1.7109375" style="1" customWidth="1"/>
    <col min="22" max="22" width="9.7109375" style="1" customWidth="1"/>
    <col min="23" max="23" width="1.7109375" style="1" customWidth="1"/>
    <col min="24" max="24" width="9.7109375" style="1" customWidth="1"/>
    <col min="25" max="25" width="1.7109375" style="1" customWidth="1"/>
    <col min="26" max="26" width="9.7109375" style="1" hidden="1" customWidth="1"/>
    <col min="27" max="27" width="1.7109375" style="1" customWidth="1"/>
    <col min="28" max="28" width="9.140625" style="1"/>
    <col min="29" max="29" width="5.7109375" style="1" customWidth="1"/>
    <col min="30" max="30" width="16.7109375" style="1" hidden="1" customWidth="1"/>
    <col min="31" max="31" width="9.140625" style="1" hidden="1" customWidth="1"/>
    <col min="32" max="16384" width="9.140625" style="1"/>
  </cols>
  <sheetData>
    <row r="1" spans="1:35" customFormat="1" ht="19.5" customHeight="1" x14ac:dyDescent="0.4">
      <c r="A1" s="154" t="s">
        <v>66</v>
      </c>
      <c r="B1" s="155"/>
      <c r="C1" s="155"/>
      <c r="D1" s="155"/>
      <c r="E1" s="155"/>
      <c r="F1" s="155"/>
      <c r="G1" s="155"/>
      <c r="H1" s="155"/>
      <c r="I1" s="155"/>
      <c r="J1" s="155"/>
      <c r="K1" s="156"/>
      <c r="L1" s="75"/>
      <c r="M1" s="11"/>
      <c r="N1" s="11"/>
      <c r="O1" s="11"/>
      <c r="P1" s="11"/>
      <c r="Q1" s="11"/>
      <c r="R1" s="3"/>
      <c r="S1" s="3"/>
      <c r="AE1" s="1" t="s">
        <v>6</v>
      </c>
    </row>
    <row r="2" spans="1:35" customFormat="1" ht="15" customHeight="1" thickBot="1" x14ac:dyDescent="0.25">
      <c r="A2" s="95" t="s">
        <v>0</v>
      </c>
      <c r="B2" s="96"/>
      <c r="C2" s="96"/>
      <c r="D2" s="97"/>
      <c r="E2" s="98"/>
      <c r="F2" s="99"/>
      <c r="G2" s="99"/>
      <c r="H2" s="99"/>
      <c r="I2" s="99"/>
      <c r="J2" s="99"/>
      <c r="K2" s="99"/>
      <c r="L2" s="75"/>
      <c r="M2" s="11"/>
      <c r="N2" s="11"/>
      <c r="O2" s="11"/>
      <c r="P2" s="11"/>
      <c r="Q2" s="11"/>
      <c r="R2" s="3"/>
      <c r="S2" s="3"/>
      <c r="AE2" s="20">
        <f>COUNTIF(A14:AA129,"~*")</f>
        <v>0</v>
      </c>
    </row>
    <row r="3" spans="1:35" customFormat="1" ht="15" customHeight="1" thickTop="1" x14ac:dyDescent="0.2">
      <c r="A3" s="95" t="s">
        <v>1</v>
      </c>
      <c r="B3" s="96"/>
      <c r="C3" s="96"/>
      <c r="D3" s="97"/>
      <c r="E3" s="102"/>
      <c r="F3" s="103"/>
      <c r="G3" s="103"/>
      <c r="H3" s="103"/>
      <c r="I3" s="103"/>
      <c r="J3" s="103"/>
      <c r="K3" s="103"/>
      <c r="L3" s="75"/>
      <c r="M3" s="12"/>
      <c r="N3" s="12"/>
      <c r="O3" s="12"/>
      <c r="P3" s="12"/>
      <c r="Q3" s="12"/>
      <c r="R3" s="3"/>
      <c r="S3" s="3"/>
      <c r="AE3" s="1" t="s">
        <v>7</v>
      </c>
    </row>
    <row r="4" spans="1:35" customFormat="1" ht="12.95" customHeight="1" thickBot="1" x14ac:dyDescent="0.3">
      <c r="A4" s="14"/>
      <c r="E4" s="100"/>
      <c r="F4" s="100"/>
      <c r="G4" s="100"/>
      <c r="H4" s="100"/>
      <c r="I4" s="101"/>
      <c r="J4" s="101"/>
      <c r="M4" s="12"/>
      <c r="N4" s="12"/>
      <c r="O4" s="12"/>
      <c r="P4" s="12"/>
      <c r="Q4" s="12"/>
      <c r="R4" s="3"/>
      <c r="S4" s="3"/>
      <c r="AE4" s="20">
        <f>COUNTIF(A14:AA30,"  ")</f>
        <v>11</v>
      </c>
    </row>
    <row r="5" spans="1:35" customFormat="1" ht="15" customHeight="1" thickTop="1" x14ac:dyDescent="0.2">
      <c r="A5" s="110" t="str">
        <f>IF(Sol!E5="OFF","     ","Score:   ")</f>
        <v xml:space="preserve">Score:   </v>
      </c>
      <c r="B5" s="111"/>
      <c r="C5" s="111"/>
      <c r="D5" s="111"/>
      <c r="E5" s="113">
        <f>IF(Sol!E5="OFF","",AE10)</f>
        <v>0</v>
      </c>
      <c r="F5" s="114"/>
      <c r="G5" s="114"/>
      <c r="H5" s="114"/>
      <c r="I5" s="114"/>
      <c r="J5" s="114"/>
      <c r="M5" s="12"/>
      <c r="N5" s="12"/>
      <c r="O5" s="12"/>
      <c r="P5" s="12"/>
      <c r="Q5" s="12"/>
      <c r="R5" s="3"/>
      <c r="S5" s="3"/>
      <c r="AE5" s="21" t="s">
        <v>8</v>
      </c>
    </row>
    <row r="6" spans="1:35" customFormat="1" ht="12.95" customHeight="1" thickBot="1" x14ac:dyDescent="0.25">
      <c r="M6" s="12"/>
      <c r="N6" s="12"/>
      <c r="O6" s="12"/>
      <c r="P6" s="12"/>
      <c r="Q6" s="12"/>
      <c r="R6" s="3"/>
      <c r="S6" s="3"/>
      <c r="AE6" s="20">
        <f>COUNTIF(A14:AA129," ")</f>
        <v>0</v>
      </c>
    </row>
    <row r="7" spans="1:35" customFormat="1" ht="15" customHeight="1" thickTop="1" x14ac:dyDescent="0.2">
      <c r="A7" s="112" t="s">
        <v>43</v>
      </c>
      <c r="B7" s="111"/>
      <c r="C7" s="111"/>
      <c r="D7" s="111"/>
      <c r="E7" s="115" t="s">
        <v>32</v>
      </c>
      <c r="F7" s="116"/>
      <c r="G7" s="116"/>
      <c r="M7" s="12"/>
      <c r="N7" s="12"/>
      <c r="O7" s="12"/>
      <c r="P7" s="12"/>
      <c r="Q7" s="12"/>
      <c r="R7" s="3"/>
      <c r="S7" s="3"/>
      <c r="AE7" s="1" t="s">
        <v>9</v>
      </c>
    </row>
    <row r="8" spans="1:35" customFormat="1" ht="15" customHeight="1" thickBot="1" x14ac:dyDescent="0.25">
      <c r="A8" s="73" t="s">
        <v>60</v>
      </c>
      <c r="B8" s="19"/>
      <c r="C8" s="19"/>
      <c r="D8" s="19"/>
      <c r="E8" s="19"/>
      <c r="F8" s="19"/>
      <c r="G8" s="19"/>
      <c r="H8" s="19"/>
      <c r="I8" s="19"/>
      <c r="J8" s="19"/>
      <c r="K8" s="19"/>
      <c r="L8" s="19"/>
      <c r="M8" s="19"/>
      <c r="N8" s="19"/>
      <c r="O8" s="19"/>
      <c r="P8" s="19"/>
      <c r="Q8" s="19"/>
      <c r="R8" s="3"/>
      <c r="S8" s="3"/>
      <c r="AE8" s="20">
        <f>AE2+AE4+AE6</f>
        <v>11</v>
      </c>
      <c r="AI8" s="1"/>
    </row>
    <row r="9" spans="1:35" customFormat="1" ht="15" customHeight="1" thickTop="1" x14ac:dyDescent="0.2">
      <c r="A9" s="17" t="s">
        <v>3</v>
      </c>
      <c r="B9" s="18"/>
      <c r="C9" s="18"/>
      <c r="D9" s="18"/>
      <c r="E9" s="18"/>
      <c r="F9" s="18"/>
      <c r="G9" s="18"/>
      <c r="H9" s="18"/>
      <c r="I9" s="18"/>
      <c r="J9" s="18"/>
      <c r="K9" s="18"/>
      <c r="L9" s="18"/>
      <c r="M9" s="18"/>
      <c r="N9" s="18"/>
      <c r="O9" s="18"/>
      <c r="P9" s="18"/>
      <c r="Q9" s="18"/>
      <c r="R9" s="3"/>
      <c r="S9" s="3"/>
      <c r="AE9" s="1" t="s">
        <v>10</v>
      </c>
      <c r="AI9" s="1"/>
    </row>
    <row r="10" spans="1:35" customFormat="1" ht="13.5" thickBot="1" x14ac:dyDescent="0.25">
      <c r="A10" s="117" t="s">
        <v>4</v>
      </c>
      <c r="B10" s="118"/>
      <c r="C10" s="118"/>
      <c r="D10" s="118"/>
      <c r="E10" s="118"/>
      <c r="F10" s="118"/>
      <c r="G10" s="118"/>
      <c r="H10" s="118"/>
      <c r="I10" s="118"/>
      <c r="J10" s="79"/>
      <c r="K10" s="79"/>
      <c r="L10" s="79"/>
      <c r="M10" s="26"/>
      <c r="N10" s="26"/>
      <c r="O10" s="26"/>
      <c r="P10" s="26"/>
      <c r="Q10" s="26"/>
      <c r="R10" s="3"/>
      <c r="S10" s="3"/>
      <c r="AE10" s="22">
        <f>(AE8-AE4-AE2)/AE8</f>
        <v>0</v>
      </c>
      <c r="AI10" s="55"/>
    </row>
    <row r="11" spans="1:35" customFormat="1" ht="13.5" thickTop="1" x14ac:dyDescent="0.2">
      <c r="A11" s="41" t="str">
        <f>IF(Sol!$E$5="OFF","     ","An asterisk (*) will appear to the right of an incorrect entry.  The essay answer will not be graded.")</f>
        <v>An asterisk (*) will appear to the right of an incorrect entry.  The essay answer will not be graded.</v>
      </c>
      <c r="B11" s="16"/>
      <c r="C11" s="16"/>
      <c r="D11" s="16"/>
      <c r="E11" s="16"/>
      <c r="F11" s="16"/>
      <c r="G11" s="16"/>
      <c r="H11" s="16"/>
      <c r="I11" s="16"/>
      <c r="J11" s="13"/>
      <c r="K11" s="13"/>
      <c r="L11" s="13"/>
      <c r="M11" s="12"/>
      <c r="N11" s="12"/>
      <c r="O11" s="12"/>
      <c r="P11" s="12"/>
      <c r="Q11" s="12"/>
      <c r="R11" s="3"/>
      <c r="S11" s="3"/>
      <c r="AE11" t="s">
        <v>11</v>
      </c>
    </row>
    <row r="12" spans="1:35" customFormat="1" x14ac:dyDescent="0.2">
      <c r="A12" s="41"/>
      <c r="B12" s="15"/>
      <c r="C12" s="15"/>
      <c r="D12" s="15"/>
      <c r="M12" s="12"/>
      <c r="N12" s="12"/>
      <c r="O12" s="12"/>
      <c r="P12" s="12"/>
      <c r="Q12" s="12"/>
      <c r="R12" s="3"/>
      <c r="S12" s="3"/>
      <c r="AE12" t="s">
        <v>12</v>
      </c>
    </row>
    <row r="13" spans="1:35" customFormat="1" x14ac:dyDescent="0.2">
      <c r="A13" s="41"/>
      <c r="B13" s="10"/>
      <c r="C13" s="10"/>
      <c r="D13" s="10"/>
      <c r="E13" s="3"/>
      <c r="F13" s="3"/>
      <c r="G13" s="3"/>
      <c r="H13" s="3"/>
      <c r="I13" s="3"/>
      <c r="J13" s="3"/>
      <c r="K13" s="3"/>
      <c r="L13" s="3"/>
      <c r="M13" s="3"/>
      <c r="N13" s="3"/>
      <c r="O13" s="3"/>
      <c r="P13" s="3"/>
      <c r="Q13" s="3"/>
      <c r="R13" s="3"/>
      <c r="S13" s="3"/>
      <c r="AE13" t="s">
        <v>13</v>
      </c>
    </row>
    <row r="14" spans="1:35" x14ac:dyDescent="0.2">
      <c r="B14" s="4"/>
      <c r="C14" s="4"/>
      <c r="D14" s="4"/>
      <c r="E14" s="4"/>
      <c r="F14" s="4"/>
      <c r="G14" s="4"/>
      <c r="H14" s="4"/>
      <c r="I14" s="4"/>
      <c r="J14" s="4"/>
      <c r="K14" s="4"/>
      <c r="L14" s="4"/>
      <c r="M14" s="4"/>
      <c r="N14" s="4"/>
      <c r="O14" s="4"/>
      <c r="P14" s="4"/>
      <c r="Q14" s="4"/>
      <c r="R14" s="3"/>
      <c r="S14" s="3"/>
      <c r="T14" s="3"/>
      <c r="U14" s="3"/>
      <c r="V14" s="3"/>
      <c r="W14" s="3"/>
      <c r="X14" s="3"/>
      <c r="Y14" s="3"/>
      <c r="AD14" s="3"/>
    </row>
    <row r="15" spans="1:35" ht="18" customHeight="1" x14ac:dyDescent="0.2">
      <c r="A15" s="59" t="s">
        <v>40</v>
      </c>
      <c r="B15" s="119" t="s">
        <v>61</v>
      </c>
      <c r="C15" s="120"/>
      <c r="D15" s="120"/>
      <c r="E15" s="120"/>
      <c r="F15" s="120"/>
      <c r="G15" s="120"/>
      <c r="H15" s="120"/>
      <c r="I15" s="120"/>
      <c r="J15" s="120"/>
      <c r="K15" s="120"/>
      <c r="L15" s="120"/>
      <c r="M15" s="120"/>
      <c r="N15" s="120"/>
      <c r="O15" s="121"/>
      <c r="P15" s="3"/>
      <c r="Q15" s="3"/>
      <c r="R15" s="3"/>
      <c r="S15" s="3"/>
      <c r="T15" s="3"/>
      <c r="U15" s="3"/>
      <c r="V15" s="3"/>
      <c r="W15" s="3"/>
      <c r="X15" s="3"/>
      <c r="Y15" s="3"/>
      <c r="AD15" s="3"/>
      <c r="AE15" s="1" t="s">
        <v>14</v>
      </c>
    </row>
    <row r="16" spans="1:35" x14ac:dyDescent="0.2">
      <c r="A16" s="37"/>
      <c r="B16" s="122" t="s">
        <v>46</v>
      </c>
      <c r="C16" s="123"/>
      <c r="D16" s="123"/>
      <c r="E16" s="123"/>
      <c r="F16" s="123"/>
      <c r="G16" s="123"/>
      <c r="H16" s="123"/>
      <c r="I16" s="123"/>
      <c r="J16" s="123"/>
      <c r="K16" s="123"/>
      <c r="L16" s="123"/>
      <c r="M16" s="123"/>
      <c r="N16" s="123"/>
      <c r="O16" s="124"/>
      <c r="P16" s="3"/>
      <c r="Q16" s="3"/>
      <c r="R16" s="3"/>
      <c r="S16" s="3"/>
      <c r="T16" s="3"/>
      <c r="U16" s="3"/>
      <c r="V16" s="3"/>
      <c r="W16" s="3"/>
      <c r="X16" s="3"/>
      <c r="Y16" s="3"/>
      <c r="AD16" s="3"/>
      <c r="AE16" s="1" t="s">
        <v>15</v>
      </c>
    </row>
    <row r="17" spans="1:31" x14ac:dyDescent="0.2">
      <c r="A17" s="37"/>
      <c r="B17" s="107" t="s">
        <v>62</v>
      </c>
      <c r="C17" s="108"/>
      <c r="D17" s="108"/>
      <c r="E17" s="108"/>
      <c r="F17" s="108"/>
      <c r="G17" s="108"/>
      <c r="H17" s="108"/>
      <c r="I17" s="108"/>
      <c r="J17" s="108"/>
      <c r="K17" s="108"/>
      <c r="L17" s="108"/>
      <c r="M17" s="108"/>
      <c r="N17" s="108"/>
      <c r="O17" s="109"/>
      <c r="P17" s="3"/>
      <c r="Q17" s="3"/>
      <c r="R17" s="3"/>
      <c r="S17" s="3"/>
      <c r="T17" s="3"/>
      <c r="U17" s="3"/>
      <c r="V17" s="3"/>
      <c r="W17" s="3"/>
      <c r="X17" s="3"/>
      <c r="Y17" s="3"/>
      <c r="AD17" s="3"/>
      <c r="AE17" s="23" t="s">
        <v>16</v>
      </c>
    </row>
    <row r="18" spans="1:31" x14ac:dyDescent="0.2">
      <c r="A18" s="37"/>
      <c r="B18" s="40"/>
      <c r="C18" s="43"/>
      <c r="D18" s="53"/>
      <c r="E18" s="38"/>
      <c r="F18" s="38"/>
      <c r="G18" s="38"/>
      <c r="H18" s="38"/>
      <c r="I18" s="38"/>
      <c r="J18" s="38"/>
      <c r="K18" s="38"/>
      <c r="L18" s="38"/>
      <c r="M18" s="38"/>
      <c r="N18" s="38"/>
      <c r="O18" s="42"/>
      <c r="P18" s="3"/>
      <c r="Q18" s="3"/>
      <c r="R18" s="3"/>
      <c r="S18" s="3"/>
      <c r="T18" s="3"/>
      <c r="U18" s="3"/>
      <c r="V18" s="3"/>
      <c r="W18" s="3"/>
      <c r="X18" s="3"/>
      <c r="Y18" s="3"/>
      <c r="AD18" s="3"/>
    </row>
    <row r="19" spans="1:31" ht="15" customHeight="1" x14ac:dyDescent="0.2">
      <c r="A19" s="37"/>
      <c r="B19" s="44"/>
      <c r="C19" s="78" t="s">
        <v>33</v>
      </c>
      <c r="D19" s="78"/>
      <c r="E19" s="79"/>
      <c r="F19" s="79"/>
      <c r="G19" s="79"/>
      <c r="H19" s="79"/>
      <c r="I19" s="79"/>
      <c r="J19" s="45"/>
      <c r="K19" s="6"/>
      <c r="L19" s="45"/>
      <c r="M19" s="45"/>
      <c r="N19" s="6"/>
      <c r="O19" s="5"/>
      <c r="P19" s="3"/>
      <c r="Q19" s="3"/>
      <c r="R19" s="3"/>
      <c r="S19" s="3"/>
      <c r="T19" s="3"/>
      <c r="U19" s="3"/>
      <c r="V19" s="3"/>
      <c r="W19" s="3"/>
      <c r="X19" s="3"/>
      <c r="Y19" s="3"/>
      <c r="AD19" s="3"/>
    </row>
    <row r="20" spans="1:31" ht="15" customHeight="1" x14ac:dyDescent="0.2">
      <c r="A20" s="37"/>
      <c r="B20" s="44"/>
      <c r="C20" s="45"/>
      <c r="D20" s="45" t="s">
        <v>23</v>
      </c>
      <c r="E20" s="45"/>
      <c r="F20" s="45"/>
      <c r="G20" s="45"/>
      <c r="H20" s="45"/>
      <c r="I20" s="45"/>
      <c r="J20" s="45"/>
      <c r="K20" s="8"/>
      <c r="L20" s="25" t="str">
        <f>IF(Sol!$E$5="OFF","",IF(K20="","  ",IF(AND(K20&lt;&gt;"",K20&lt;&gt;Sol!K20),"*"," ")))</f>
        <v xml:space="preserve">  </v>
      </c>
      <c r="M20" s="45"/>
      <c r="N20" s="6"/>
      <c r="O20" s="5"/>
      <c r="P20" s="3"/>
      <c r="Q20" s="3"/>
      <c r="R20" s="3"/>
      <c r="S20" s="3"/>
      <c r="T20" s="3"/>
      <c r="U20" s="3"/>
      <c r="V20" s="3"/>
      <c r="W20" s="3"/>
      <c r="X20" s="3"/>
      <c r="Y20" s="3"/>
      <c r="Z20" s="1" t="s">
        <v>2</v>
      </c>
      <c r="AD20" s="3"/>
    </row>
    <row r="21" spans="1:31" ht="15" customHeight="1" x14ac:dyDescent="0.2">
      <c r="A21" s="37"/>
      <c r="B21" s="44"/>
      <c r="C21" s="45"/>
      <c r="D21" s="45" t="s">
        <v>34</v>
      </c>
      <c r="E21" s="45"/>
      <c r="F21" s="45"/>
      <c r="G21" s="45"/>
      <c r="H21" s="45"/>
      <c r="I21" s="45"/>
      <c r="J21" s="45"/>
      <c r="K21" s="6"/>
      <c r="L21" s="6"/>
      <c r="M21" s="45"/>
      <c r="N21" s="6"/>
      <c r="O21" s="57"/>
      <c r="P21" s="3"/>
      <c r="Q21" s="3"/>
      <c r="R21" s="3"/>
      <c r="S21" s="3"/>
      <c r="T21" s="3"/>
      <c r="U21" s="3"/>
      <c r="V21" s="3"/>
      <c r="W21" s="3"/>
      <c r="X21" s="3"/>
      <c r="Y21" s="3"/>
      <c r="Z21" s="1" t="s">
        <v>31</v>
      </c>
      <c r="AD21" s="3"/>
    </row>
    <row r="22" spans="1:31" ht="15" customHeight="1" x14ac:dyDescent="0.2">
      <c r="A22" s="37"/>
      <c r="B22" s="44"/>
      <c r="C22" s="45"/>
      <c r="D22" s="56" t="s">
        <v>35</v>
      </c>
      <c r="E22" s="56"/>
      <c r="F22" s="56"/>
      <c r="G22" s="56"/>
      <c r="H22" s="56"/>
      <c r="I22" s="7"/>
      <c r="J22" s="7"/>
      <c r="K22" s="6"/>
      <c r="L22" s="45"/>
      <c r="M22" s="45"/>
      <c r="N22" s="6"/>
      <c r="O22" s="47"/>
      <c r="P22" s="3"/>
      <c r="Q22" s="3"/>
      <c r="R22" s="3"/>
      <c r="S22" s="3"/>
      <c r="T22" s="3"/>
      <c r="U22" s="3"/>
      <c r="V22" s="3"/>
      <c r="W22" s="3"/>
      <c r="X22" s="3"/>
      <c r="Y22" s="3"/>
      <c r="Z22" s="1" t="s">
        <v>19</v>
      </c>
      <c r="AD22" s="3"/>
    </row>
    <row r="23" spans="1:31" ht="15" customHeight="1" x14ac:dyDescent="0.2">
      <c r="A23" s="37"/>
      <c r="B23" s="44"/>
      <c r="C23" s="45"/>
      <c r="D23" s="54" t="s">
        <v>36</v>
      </c>
      <c r="E23" s="45"/>
      <c r="F23" s="45"/>
      <c r="G23" s="45"/>
      <c r="H23" s="45"/>
      <c r="I23" s="45"/>
      <c r="J23" s="45"/>
      <c r="K23" s="2"/>
      <c r="L23" s="25" t="str">
        <f>IF(Sol!$E$5="OFF","",IF(K23="","  ",IF(AND(K23&lt;&gt;"",K23&lt;&gt;Sol!K23),"*"," ")))</f>
        <v xml:space="preserve">  </v>
      </c>
      <c r="M23" s="45"/>
      <c r="N23" s="6"/>
      <c r="O23" s="47"/>
      <c r="P23" s="3"/>
      <c r="Q23" s="3"/>
      <c r="R23" s="3"/>
      <c r="S23" s="3"/>
      <c r="T23" s="3"/>
      <c r="U23" s="3"/>
      <c r="V23" s="3"/>
      <c r="W23" s="3"/>
      <c r="X23" s="3"/>
      <c r="Y23" s="3"/>
      <c r="Z23" s="1" t="s">
        <v>18</v>
      </c>
      <c r="AD23" s="3"/>
    </row>
    <row r="24" spans="1:31" ht="15" customHeight="1" x14ac:dyDescent="0.2">
      <c r="A24" s="37"/>
      <c r="B24" s="44"/>
      <c r="C24" s="45"/>
      <c r="D24" s="54" t="s">
        <v>37</v>
      </c>
      <c r="E24" s="104"/>
      <c r="F24" s="105"/>
      <c r="G24" s="105"/>
      <c r="H24" s="106"/>
      <c r="I24" s="25" t="str">
        <f>IF(Sol!$E$5="OFF","",IF(E24="","  ",IF(AND(E24&lt;&gt;"",E24&lt;&gt;Sol!E24),"*"," ")))</f>
        <v xml:space="preserve">  </v>
      </c>
      <c r="J24" s="45"/>
      <c r="K24" s="2"/>
      <c r="L24" s="25" t="str">
        <f>IF(Sol!$E$5="OFF","",IF(K24="","  ",IF(AND(K24&lt;&gt;"",K24&lt;&gt;Sol!K24),"*"," ")))</f>
        <v xml:space="preserve">  </v>
      </c>
      <c r="M24" s="45"/>
      <c r="N24" s="6"/>
      <c r="O24" s="47"/>
      <c r="P24" s="3"/>
      <c r="Q24" s="3"/>
      <c r="R24" s="3"/>
      <c r="S24" s="3"/>
      <c r="T24" s="3"/>
      <c r="U24" s="3"/>
      <c r="V24" s="3"/>
      <c r="W24" s="3"/>
      <c r="X24" s="3"/>
      <c r="Y24" s="3"/>
      <c r="Z24" s="1" t="s">
        <v>22</v>
      </c>
    </row>
    <row r="25" spans="1:31" ht="15" customHeight="1" x14ac:dyDescent="0.2">
      <c r="A25" s="37"/>
      <c r="B25" s="44"/>
      <c r="C25" s="45"/>
      <c r="D25" s="54" t="s">
        <v>38</v>
      </c>
      <c r="E25" s="45"/>
      <c r="F25" s="45"/>
      <c r="G25" s="45"/>
      <c r="H25" s="45"/>
      <c r="I25" s="45"/>
      <c r="J25" s="45"/>
      <c r="K25" s="6"/>
      <c r="L25" s="45"/>
      <c r="M25" s="45"/>
      <c r="N25" s="6"/>
      <c r="O25" s="47"/>
      <c r="P25" s="3"/>
      <c r="Q25" s="3"/>
      <c r="R25" s="3"/>
      <c r="S25" s="3"/>
      <c r="T25" s="3"/>
      <c r="U25" s="3"/>
      <c r="V25" s="3"/>
      <c r="W25" s="3"/>
      <c r="X25" s="3"/>
      <c r="Y25" s="3"/>
      <c r="Z25" s="1" t="s">
        <v>21</v>
      </c>
    </row>
    <row r="26" spans="1:31" ht="15" customHeight="1" x14ac:dyDescent="0.2">
      <c r="A26" s="37"/>
      <c r="B26" s="44"/>
      <c r="C26" s="45"/>
      <c r="D26" s="45"/>
      <c r="E26" s="92"/>
      <c r="F26" s="93"/>
      <c r="G26" s="93"/>
      <c r="H26" s="94"/>
      <c r="I26" s="25" t="str">
        <f>IF(Sol!$E$5="OFF","",IF(E26="","  ",IF(AND(E26&lt;&gt;"",E26&lt;&gt;Sol!E26),"*"," ")))</f>
        <v xml:space="preserve">  </v>
      </c>
      <c r="J26" s="58"/>
      <c r="K26" s="2"/>
      <c r="L26" s="25" t="str">
        <f>IF(Sol!$E$5="OFF","",IF(K26="","  ",IF(AND(K26&lt;&gt;"",K26&lt;&gt;Sol!K26),"*"," ")))</f>
        <v xml:space="preserve">  </v>
      </c>
      <c r="M26" s="45"/>
      <c r="N26" s="6"/>
      <c r="O26" s="47"/>
      <c r="P26" s="3"/>
      <c r="Q26" s="3"/>
      <c r="R26" s="3"/>
      <c r="S26" s="3"/>
      <c r="T26" s="3"/>
      <c r="U26" s="3"/>
      <c r="V26" s="3"/>
      <c r="W26" s="3"/>
      <c r="X26" s="3"/>
      <c r="Y26" s="3"/>
      <c r="Z26" s="1" t="s">
        <v>17</v>
      </c>
    </row>
    <row r="27" spans="1:31" ht="15" customHeight="1" x14ac:dyDescent="0.2">
      <c r="A27" s="37"/>
      <c r="B27" s="44"/>
      <c r="C27" s="45"/>
      <c r="D27" s="45"/>
      <c r="E27" s="92"/>
      <c r="F27" s="93"/>
      <c r="G27" s="93"/>
      <c r="H27" s="94"/>
      <c r="I27" s="25" t="str">
        <f>IF(Sol!$E$5="OFF","",IF(E27="","  ",IF(AND(E27&lt;&gt;"",E27&lt;&gt;Sol!E27),"*"," ")))</f>
        <v xml:space="preserve">  </v>
      </c>
      <c r="J27" s="58"/>
      <c r="K27" s="2"/>
      <c r="L27" s="25" t="str">
        <f>IF(Sol!$E$5="OFF","",IF(K27="","  ",IF(AND(K27&lt;&gt;"",K27&lt;&gt;Sol!K27),"*"," ")))</f>
        <v xml:space="preserve">  </v>
      </c>
      <c r="M27" s="45"/>
      <c r="N27" s="6"/>
      <c r="O27" s="47"/>
      <c r="P27" s="3"/>
      <c r="Q27" s="3"/>
      <c r="R27" s="3"/>
      <c r="S27" s="3"/>
      <c r="T27" s="3"/>
      <c r="U27" s="3"/>
      <c r="V27" s="3"/>
      <c r="W27" s="3"/>
      <c r="X27" s="3"/>
      <c r="Y27" s="3"/>
      <c r="Z27" s="1" t="s">
        <v>29</v>
      </c>
    </row>
    <row r="28" spans="1:31" ht="15" customHeight="1" x14ac:dyDescent="0.2">
      <c r="A28" s="37"/>
      <c r="B28" s="44"/>
      <c r="C28" s="45"/>
      <c r="D28" s="45"/>
      <c r="E28" s="92"/>
      <c r="F28" s="93"/>
      <c r="G28" s="93"/>
      <c r="H28" s="94"/>
      <c r="I28" s="25" t="str">
        <f>IF(Sol!$E$5="OFF","",IF(E28="","  ",IF(AND(E28&lt;&gt;"",E28&lt;&gt;Sol!E28),"*"," ")))</f>
        <v xml:space="preserve">  </v>
      </c>
      <c r="J28" s="58"/>
      <c r="K28" s="9"/>
      <c r="L28" s="25" t="str">
        <f>IF(Sol!$E$5="OFF","",IF(K28="","  ",IF(AND(K28&lt;&gt;"",K28&lt;&gt;Sol!K28),"*"," ")))</f>
        <v xml:space="preserve">  </v>
      </c>
      <c r="M28" s="45"/>
      <c r="N28" s="6"/>
      <c r="O28" s="47"/>
      <c r="P28" s="3"/>
      <c r="Q28" s="3"/>
      <c r="R28" s="3"/>
      <c r="S28" s="3"/>
      <c r="T28" s="3"/>
      <c r="U28" s="3"/>
      <c r="V28" s="3"/>
      <c r="W28" s="3"/>
      <c r="X28" s="3"/>
      <c r="Y28" s="3"/>
      <c r="Z28" s="1" t="s">
        <v>26</v>
      </c>
    </row>
    <row r="29" spans="1:31" ht="15" customHeight="1" x14ac:dyDescent="0.2">
      <c r="A29" s="37"/>
      <c r="B29" s="44"/>
      <c r="C29" s="45"/>
      <c r="D29" s="45" t="s">
        <v>39</v>
      </c>
      <c r="E29" s="45"/>
      <c r="F29" s="45"/>
      <c r="G29" s="45"/>
      <c r="H29" s="45"/>
      <c r="I29" s="45"/>
      <c r="J29" s="45"/>
      <c r="K29" s="6"/>
      <c r="L29" s="45"/>
      <c r="M29" s="45"/>
      <c r="N29" s="8"/>
      <c r="O29" s="24" t="str">
        <f>IF(Sol!$E$5="OFF","",IF(N29="","  ",IF(AND(N29&lt;&gt;"",N29&lt;&gt;Sol!N29),"*"," ")))</f>
        <v xml:space="preserve">  </v>
      </c>
      <c r="P29" s="3"/>
      <c r="Q29" s="3"/>
      <c r="R29" s="3"/>
      <c r="S29" s="3"/>
      <c r="T29" s="3"/>
      <c r="U29" s="3"/>
      <c r="V29" s="3"/>
      <c r="W29" s="3"/>
      <c r="X29" s="3"/>
      <c r="Y29" s="3"/>
    </row>
    <row r="30" spans="1:31" ht="12.95" customHeight="1" x14ac:dyDescent="0.2">
      <c r="A30" s="37"/>
      <c r="B30" s="44"/>
      <c r="C30" s="45"/>
      <c r="D30" s="45"/>
      <c r="E30" s="45"/>
      <c r="F30" s="45"/>
      <c r="G30" s="45"/>
      <c r="H30" s="45"/>
      <c r="I30" s="45"/>
      <c r="J30" s="45"/>
      <c r="K30" s="6"/>
      <c r="L30" s="45"/>
      <c r="M30" s="45"/>
      <c r="N30" s="6"/>
      <c r="O30" s="57"/>
      <c r="P30" s="3"/>
      <c r="Q30" s="3"/>
      <c r="R30" s="3"/>
      <c r="S30" s="3"/>
      <c r="T30" s="3"/>
      <c r="U30" s="3"/>
      <c r="V30" s="3"/>
      <c r="W30" s="3"/>
      <c r="X30" s="3"/>
      <c r="Y30" s="3"/>
    </row>
    <row r="31" spans="1:31" ht="15" customHeight="1" x14ac:dyDescent="0.2">
      <c r="A31" s="37"/>
      <c r="B31" s="44"/>
      <c r="C31" s="78" t="s">
        <v>51</v>
      </c>
      <c r="D31" s="78"/>
      <c r="E31" s="79"/>
      <c r="F31" s="79"/>
      <c r="G31" s="79"/>
      <c r="H31" s="79"/>
      <c r="I31" s="79"/>
      <c r="J31" s="45"/>
      <c r="K31" s="6"/>
      <c r="L31" s="45"/>
      <c r="M31" s="45"/>
      <c r="N31" s="6"/>
      <c r="O31" s="57"/>
      <c r="P31" s="3"/>
      <c r="Q31" s="3"/>
      <c r="R31" s="3"/>
      <c r="S31" s="3"/>
      <c r="T31" s="3"/>
      <c r="U31" s="3"/>
      <c r="V31" s="3"/>
      <c r="W31" s="3"/>
      <c r="X31" s="3"/>
      <c r="Y31" s="3"/>
    </row>
    <row r="32" spans="1:31" ht="15" customHeight="1" x14ac:dyDescent="0.2">
      <c r="A32" s="37"/>
      <c r="B32" s="44"/>
      <c r="C32" s="45"/>
      <c r="D32" s="80"/>
      <c r="E32" s="81"/>
      <c r="F32" s="81"/>
      <c r="G32" s="82"/>
      <c r="H32" s="25" t="str">
        <f>IF(Sol!$E$5="OFF","",IF(D32="","  ",IF(AND(D32&lt;&gt;"",D32&lt;&gt;Sol!D32),"*"," ")))</f>
        <v xml:space="preserve">  </v>
      </c>
      <c r="I32" s="45"/>
      <c r="J32" s="45"/>
      <c r="K32" s="8"/>
      <c r="L32" s="25" t="str">
        <f>IF(Sol!$E$5="OFF","",IF(K32="","  ",IF(AND(K32&lt;&gt;"",K32&lt;&gt;Sol!K32),"*"," ")))</f>
        <v xml:space="preserve">  </v>
      </c>
      <c r="M32" s="45"/>
      <c r="N32" s="6"/>
      <c r="O32" s="57"/>
      <c r="P32" s="3"/>
      <c r="Q32" s="3"/>
      <c r="R32" s="3"/>
      <c r="S32" s="3"/>
      <c r="T32" s="3"/>
      <c r="U32" s="3"/>
      <c r="V32" s="3"/>
      <c r="W32" s="3"/>
      <c r="X32" s="3"/>
      <c r="Y32" s="3"/>
    </row>
    <row r="33" spans="1:25" ht="15" customHeight="1" x14ac:dyDescent="0.2">
      <c r="A33" s="37"/>
      <c r="B33" s="44"/>
      <c r="C33" s="45"/>
      <c r="D33" s="80"/>
      <c r="E33" s="81"/>
      <c r="F33" s="81"/>
      <c r="G33" s="82"/>
      <c r="H33" s="25" t="str">
        <f>IF(Sol!$E$5="OFF","",IF(D33="","  ",IF(AND(D33&lt;&gt;"",D33&lt;&gt;Sol!D33),"*"," ")))</f>
        <v xml:space="preserve">  </v>
      </c>
      <c r="I33" s="45"/>
      <c r="J33" s="45"/>
      <c r="K33" s="77"/>
      <c r="L33" s="25" t="str">
        <f>IF(Sol!$E$5="OFF","",IF(K33="","  ",IF(AND(K33&lt;&gt;"",K33&lt;&gt;Sol!K33),"*"," ")))</f>
        <v xml:space="preserve">  </v>
      </c>
      <c r="M33" s="45"/>
      <c r="N33" s="6"/>
      <c r="O33" s="57"/>
      <c r="P33" s="3"/>
      <c r="Q33" s="3"/>
      <c r="R33" s="3"/>
      <c r="S33" s="3"/>
      <c r="T33" s="3"/>
      <c r="U33" s="3"/>
      <c r="V33" s="3"/>
      <c r="W33" s="3"/>
      <c r="X33" s="3"/>
      <c r="Y33" s="3"/>
    </row>
    <row r="34" spans="1:25" ht="15" customHeight="1" x14ac:dyDescent="0.2">
      <c r="A34" s="37"/>
      <c r="B34" s="44"/>
      <c r="C34" s="45"/>
      <c r="D34" s="45" t="s">
        <v>64</v>
      </c>
      <c r="E34" s="45"/>
      <c r="F34" s="45"/>
      <c r="G34" s="45"/>
      <c r="H34" s="45"/>
      <c r="I34" s="45"/>
      <c r="J34" s="45"/>
      <c r="K34" s="6"/>
      <c r="L34" s="45"/>
      <c r="M34" s="45"/>
      <c r="N34" s="2"/>
      <c r="O34" s="24" t="str">
        <f>IF(Sol!$E$5="OFF","",IF(N34="","  ",IF(AND(N34&lt;&gt;"",N34&lt;&gt;Sol!N34),"*"," ")))</f>
        <v xml:space="preserve">  </v>
      </c>
      <c r="P34" s="3"/>
      <c r="Q34" s="3"/>
      <c r="R34" s="3"/>
      <c r="S34" s="3"/>
      <c r="T34" s="3"/>
      <c r="U34" s="3"/>
      <c r="V34" s="3"/>
      <c r="W34" s="3"/>
      <c r="X34" s="3"/>
      <c r="Y34" s="3"/>
    </row>
    <row r="35" spans="1:25" ht="12.95" customHeight="1" x14ac:dyDescent="0.2">
      <c r="B35" s="44"/>
      <c r="C35" s="45"/>
      <c r="D35" s="45"/>
      <c r="E35" s="45"/>
      <c r="F35" s="45"/>
      <c r="G35" s="45"/>
      <c r="H35" s="45"/>
      <c r="I35" s="45"/>
      <c r="J35" s="45"/>
      <c r="K35" s="6"/>
      <c r="L35" s="45"/>
      <c r="M35" s="45"/>
      <c r="N35" s="6"/>
      <c r="O35" s="57"/>
    </row>
    <row r="36" spans="1:25" ht="15" customHeight="1" x14ac:dyDescent="0.2">
      <c r="B36" s="44"/>
      <c r="C36" s="78" t="s">
        <v>54</v>
      </c>
      <c r="D36" s="78"/>
      <c r="E36" s="79"/>
      <c r="F36" s="79"/>
      <c r="G36" s="79"/>
      <c r="H36" s="79"/>
      <c r="I36" s="79"/>
      <c r="J36" s="45"/>
      <c r="K36" s="6"/>
      <c r="L36" s="45"/>
      <c r="M36" s="45"/>
      <c r="N36" s="6"/>
      <c r="O36" s="57"/>
    </row>
    <row r="37" spans="1:25" ht="15" customHeight="1" x14ac:dyDescent="0.2">
      <c r="B37" s="44"/>
      <c r="C37" s="45"/>
      <c r="D37" s="80"/>
      <c r="E37" s="81"/>
      <c r="F37" s="81"/>
      <c r="G37" s="82"/>
      <c r="H37" s="25" t="str">
        <f>IF(Sol!$E$5="OFF","",IF(D37="","  ",IF(AND(D37&lt;&gt;"",D37&lt;&gt;Sol!D37),"*"," ")))</f>
        <v xml:space="preserve">  </v>
      </c>
      <c r="I37" s="45"/>
      <c r="J37" s="45"/>
      <c r="K37" s="8"/>
      <c r="L37" s="25" t="str">
        <f>IF(Sol!$E$5="OFF","",IF(K37="","  ",IF(AND(K37&lt;&gt;"",K37&lt;&gt;Sol!K37),"*"," ")))</f>
        <v xml:space="preserve">  </v>
      </c>
      <c r="M37" s="45"/>
      <c r="N37" s="6"/>
      <c r="O37" s="57"/>
    </row>
    <row r="38" spans="1:25" ht="15" customHeight="1" x14ac:dyDescent="0.2">
      <c r="B38" s="44"/>
      <c r="C38" s="45"/>
      <c r="D38" s="80"/>
      <c r="E38" s="81"/>
      <c r="F38" s="81"/>
      <c r="G38" s="82"/>
      <c r="H38" s="25" t="str">
        <f>IF(Sol!$E$5="OFF","",IF(D38="","  ",IF(AND(D38&lt;&gt;"",D38&lt;&gt;Sol!D38),"*"," ")))</f>
        <v xml:space="preserve">  </v>
      </c>
      <c r="I38" s="45"/>
      <c r="J38" s="45"/>
      <c r="K38" s="77"/>
      <c r="L38" s="25" t="str">
        <f>IF(Sol!$E$5="OFF","",IF(K38="","  ",IF(AND(K38&lt;&gt;"",K38&lt;&gt;Sol!K38),"*"," ")))</f>
        <v xml:space="preserve">  </v>
      </c>
      <c r="M38" s="45"/>
      <c r="N38" s="6"/>
      <c r="O38" s="57"/>
    </row>
    <row r="39" spans="1:25" ht="15" customHeight="1" x14ac:dyDescent="0.2">
      <c r="B39" s="44"/>
      <c r="C39" s="45"/>
      <c r="D39" s="45" t="s">
        <v>63</v>
      </c>
      <c r="E39" s="45"/>
      <c r="F39" s="45"/>
      <c r="G39" s="45"/>
      <c r="H39" s="45"/>
      <c r="I39" s="45"/>
      <c r="J39" s="45"/>
      <c r="K39" s="6"/>
      <c r="L39" s="45"/>
      <c r="M39" s="45"/>
      <c r="N39" s="9"/>
      <c r="O39" s="24" t="str">
        <f>IF(Sol!$E$5="OFF","",IF(N39="","  ",IF(AND(N39&lt;&gt;"",N39&lt;&gt;Sol!N39),"*"," ")))</f>
        <v xml:space="preserve">  </v>
      </c>
    </row>
    <row r="40" spans="1:25" x14ac:dyDescent="0.2">
      <c r="B40" s="44"/>
      <c r="C40" s="45"/>
      <c r="D40" s="45"/>
      <c r="E40" s="45"/>
      <c r="F40" s="45"/>
      <c r="G40" s="45"/>
      <c r="H40" s="45"/>
      <c r="I40" s="45"/>
      <c r="J40" s="45"/>
      <c r="K40" s="6"/>
      <c r="L40" s="45"/>
      <c r="M40" s="45"/>
      <c r="N40" s="6"/>
      <c r="O40" s="57"/>
    </row>
    <row r="41" spans="1:25" ht="15" customHeight="1" x14ac:dyDescent="0.2">
      <c r="B41" s="44"/>
      <c r="C41" s="78" t="s">
        <v>55</v>
      </c>
      <c r="D41" s="78"/>
      <c r="E41" s="79"/>
      <c r="F41" s="79"/>
      <c r="G41" s="79"/>
      <c r="H41" s="79"/>
      <c r="I41" s="79"/>
      <c r="J41" s="45"/>
      <c r="K41" s="6"/>
      <c r="L41" s="45"/>
      <c r="M41" s="45"/>
      <c r="N41" s="8"/>
      <c r="O41" s="24" t="str">
        <f>IF(Sol!$E$5="OFF","",IF(N41="","  ",IF(AND(N41&lt;&gt;"",N41&lt;&gt;Sol!N41),"*"," ")))</f>
        <v xml:space="preserve">  </v>
      </c>
    </row>
    <row r="42" spans="1:25" ht="15" customHeight="1" x14ac:dyDescent="0.2">
      <c r="B42" s="44"/>
      <c r="C42" s="45" t="s">
        <v>56</v>
      </c>
      <c r="D42" s="45"/>
      <c r="E42" s="45"/>
      <c r="F42" s="45"/>
      <c r="G42" s="45"/>
      <c r="H42" s="45"/>
      <c r="I42" s="45"/>
      <c r="J42" s="45"/>
      <c r="K42" s="6"/>
      <c r="L42" s="45"/>
      <c r="M42" s="45"/>
      <c r="N42" s="9"/>
      <c r="O42" s="24" t="str">
        <f>IF(Sol!$E$5="OFF","",IF(N42="","  ",IF(AND(N42&lt;&gt;"",N42&lt;&gt;Sol!N42),"*"," ")))</f>
        <v xml:space="preserve">  </v>
      </c>
    </row>
    <row r="43" spans="1:25" ht="15" customHeight="1" thickBot="1" x14ac:dyDescent="0.25">
      <c r="B43" s="44"/>
      <c r="C43" s="45" t="s">
        <v>57</v>
      </c>
      <c r="D43" s="45"/>
      <c r="E43" s="45"/>
      <c r="F43" s="45"/>
      <c r="G43" s="45"/>
      <c r="H43" s="45"/>
      <c r="I43" s="45"/>
      <c r="J43" s="45"/>
      <c r="K43" s="6"/>
      <c r="L43" s="45"/>
      <c r="M43" s="45"/>
      <c r="N43" s="72"/>
      <c r="O43" s="24" t="str">
        <f>IF(Sol!$E$5="OFF","",IF(N43="","  ",IF(AND(N43&lt;&gt;"",N43&lt;&gt;Sol!N43),"*"," ")))</f>
        <v xml:space="preserve">  </v>
      </c>
    </row>
    <row r="44" spans="1:25" ht="13.5" thickTop="1" x14ac:dyDescent="0.2">
      <c r="B44" s="50"/>
      <c r="C44" s="51"/>
      <c r="D44" s="51"/>
      <c r="E44" s="51"/>
      <c r="F44" s="51"/>
      <c r="G44" s="51"/>
      <c r="H44" s="51"/>
      <c r="I44" s="51"/>
      <c r="J44" s="51"/>
      <c r="K44" s="51"/>
      <c r="L44" s="51"/>
      <c r="M44" s="51"/>
      <c r="N44" s="51"/>
      <c r="O44" s="52"/>
    </row>
    <row r="46" spans="1:25" ht="15" customHeight="1" x14ac:dyDescent="0.2">
      <c r="A46" s="59" t="s">
        <v>45</v>
      </c>
      <c r="B46" s="60"/>
      <c r="C46" s="61"/>
      <c r="D46" s="61"/>
      <c r="E46" s="61"/>
      <c r="F46" s="61"/>
      <c r="G46" s="61"/>
      <c r="H46" s="61"/>
      <c r="I46" s="61"/>
      <c r="J46" s="61"/>
      <c r="K46" s="61"/>
      <c r="L46" s="61"/>
      <c r="M46" s="61"/>
      <c r="N46" s="61"/>
      <c r="O46" s="62"/>
    </row>
    <row r="47" spans="1:25" ht="15" customHeight="1" x14ac:dyDescent="0.2">
      <c r="A47" s="37"/>
      <c r="B47" s="63"/>
      <c r="C47" s="83" t="s">
        <v>44</v>
      </c>
      <c r="D47" s="84"/>
      <c r="E47" s="84"/>
      <c r="F47" s="84"/>
      <c r="G47" s="84"/>
      <c r="H47" s="84"/>
      <c r="I47" s="84"/>
      <c r="J47" s="84"/>
      <c r="K47" s="84"/>
      <c r="L47" s="84"/>
      <c r="M47" s="84"/>
      <c r="N47" s="85"/>
      <c r="O47" s="64"/>
    </row>
    <row r="48" spans="1:25" ht="15" customHeight="1" x14ac:dyDescent="0.2">
      <c r="B48" s="65"/>
      <c r="C48" s="86"/>
      <c r="D48" s="87"/>
      <c r="E48" s="87"/>
      <c r="F48" s="87"/>
      <c r="G48" s="87"/>
      <c r="H48" s="87"/>
      <c r="I48" s="87"/>
      <c r="J48" s="87"/>
      <c r="K48" s="87"/>
      <c r="L48" s="87"/>
      <c r="M48" s="87"/>
      <c r="N48" s="88"/>
      <c r="O48" s="66"/>
    </row>
    <row r="49" spans="2:15" ht="15" customHeight="1" x14ac:dyDescent="0.2">
      <c r="B49" s="65"/>
      <c r="C49" s="86"/>
      <c r="D49" s="87"/>
      <c r="E49" s="87"/>
      <c r="F49" s="87"/>
      <c r="G49" s="87"/>
      <c r="H49" s="87"/>
      <c r="I49" s="87"/>
      <c r="J49" s="87"/>
      <c r="K49" s="87"/>
      <c r="L49" s="87"/>
      <c r="M49" s="87"/>
      <c r="N49" s="88"/>
      <c r="O49" s="66"/>
    </row>
    <row r="50" spans="2:15" ht="15" customHeight="1" x14ac:dyDescent="0.2">
      <c r="B50" s="65"/>
      <c r="C50" s="86"/>
      <c r="D50" s="87"/>
      <c r="E50" s="87"/>
      <c r="F50" s="87"/>
      <c r="G50" s="87"/>
      <c r="H50" s="87"/>
      <c r="I50" s="87"/>
      <c r="J50" s="87"/>
      <c r="K50" s="87"/>
      <c r="L50" s="87"/>
      <c r="M50" s="87"/>
      <c r="N50" s="88"/>
      <c r="O50" s="66"/>
    </row>
    <row r="51" spans="2:15" ht="15" customHeight="1" x14ac:dyDescent="0.2">
      <c r="B51" s="65"/>
      <c r="C51" s="86"/>
      <c r="D51" s="87"/>
      <c r="E51" s="87"/>
      <c r="F51" s="87"/>
      <c r="G51" s="87"/>
      <c r="H51" s="87"/>
      <c r="I51" s="87"/>
      <c r="J51" s="87"/>
      <c r="K51" s="87"/>
      <c r="L51" s="87"/>
      <c r="M51" s="87"/>
      <c r="N51" s="88"/>
      <c r="O51" s="66"/>
    </row>
    <row r="52" spans="2:15" ht="15" customHeight="1" x14ac:dyDescent="0.2">
      <c r="B52" s="65"/>
      <c r="C52" s="86"/>
      <c r="D52" s="87"/>
      <c r="E52" s="87"/>
      <c r="F52" s="87"/>
      <c r="G52" s="87"/>
      <c r="H52" s="87"/>
      <c r="I52" s="87"/>
      <c r="J52" s="87"/>
      <c r="K52" s="87"/>
      <c r="L52" s="87"/>
      <c r="M52" s="87"/>
      <c r="N52" s="88"/>
      <c r="O52" s="66"/>
    </row>
    <row r="53" spans="2:15" ht="15" customHeight="1" x14ac:dyDescent="0.2">
      <c r="B53" s="65"/>
      <c r="C53" s="86"/>
      <c r="D53" s="87"/>
      <c r="E53" s="87"/>
      <c r="F53" s="87"/>
      <c r="G53" s="87"/>
      <c r="H53" s="87"/>
      <c r="I53" s="87"/>
      <c r="J53" s="87"/>
      <c r="K53" s="87"/>
      <c r="L53" s="87"/>
      <c r="M53" s="87"/>
      <c r="N53" s="88"/>
      <c r="O53" s="66"/>
    </row>
    <row r="54" spans="2:15" ht="15" customHeight="1" x14ac:dyDescent="0.2">
      <c r="B54" s="65"/>
      <c r="C54" s="86"/>
      <c r="D54" s="87"/>
      <c r="E54" s="87"/>
      <c r="F54" s="87"/>
      <c r="G54" s="87"/>
      <c r="H54" s="87"/>
      <c r="I54" s="87"/>
      <c r="J54" s="87"/>
      <c r="K54" s="87"/>
      <c r="L54" s="87"/>
      <c r="M54" s="87"/>
      <c r="N54" s="88"/>
      <c r="O54" s="66"/>
    </row>
    <row r="55" spans="2:15" ht="15" customHeight="1" x14ac:dyDescent="0.2">
      <c r="B55" s="65"/>
      <c r="C55" s="86"/>
      <c r="D55" s="87"/>
      <c r="E55" s="87"/>
      <c r="F55" s="87"/>
      <c r="G55" s="87"/>
      <c r="H55" s="87"/>
      <c r="I55" s="87"/>
      <c r="J55" s="87"/>
      <c r="K55" s="87"/>
      <c r="L55" s="87"/>
      <c r="M55" s="87"/>
      <c r="N55" s="88"/>
      <c r="O55" s="66"/>
    </row>
    <row r="56" spans="2:15" ht="15" customHeight="1" x14ac:dyDescent="0.2">
      <c r="B56" s="65"/>
      <c r="C56" s="86"/>
      <c r="D56" s="87"/>
      <c r="E56" s="87"/>
      <c r="F56" s="87"/>
      <c r="G56" s="87"/>
      <c r="H56" s="87"/>
      <c r="I56" s="87"/>
      <c r="J56" s="87"/>
      <c r="K56" s="87"/>
      <c r="L56" s="87"/>
      <c r="M56" s="87"/>
      <c r="N56" s="88"/>
      <c r="O56" s="66"/>
    </row>
    <row r="57" spans="2:15" ht="15" customHeight="1" x14ac:dyDescent="0.2">
      <c r="B57" s="65"/>
      <c r="C57" s="86"/>
      <c r="D57" s="87"/>
      <c r="E57" s="87"/>
      <c r="F57" s="87"/>
      <c r="G57" s="87"/>
      <c r="H57" s="87"/>
      <c r="I57" s="87"/>
      <c r="J57" s="87"/>
      <c r="K57" s="87"/>
      <c r="L57" s="87"/>
      <c r="M57" s="87"/>
      <c r="N57" s="88"/>
      <c r="O57" s="66"/>
    </row>
    <row r="58" spans="2:15" ht="15" customHeight="1" x14ac:dyDescent="0.2">
      <c r="B58" s="65"/>
      <c r="C58" s="86"/>
      <c r="D58" s="87"/>
      <c r="E58" s="87"/>
      <c r="F58" s="87"/>
      <c r="G58" s="87"/>
      <c r="H58" s="87"/>
      <c r="I58" s="87"/>
      <c r="J58" s="87"/>
      <c r="K58" s="87"/>
      <c r="L58" s="87"/>
      <c r="M58" s="87"/>
      <c r="N58" s="88"/>
      <c r="O58" s="66"/>
    </row>
    <row r="59" spans="2:15" ht="15" customHeight="1" x14ac:dyDescent="0.2">
      <c r="B59" s="65"/>
      <c r="C59" s="89"/>
      <c r="D59" s="90"/>
      <c r="E59" s="90"/>
      <c r="F59" s="90"/>
      <c r="G59" s="90"/>
      <c r="H59" s="90"/>
      <c r="I59" s="90"/>
      <c r="J59" s="90"/>
      <c r="K59" s="90"/>
      <c r="L59" s="90"/>
      <c r="M59" s="90"/>
      <c r="N59" s="91"/>
      <c r="O59" s="66"/>
    </row>
    <row r="60" spans="2:15" ht="15" customHeight="1" x14ac:dyDescent="0.2">
      <c r="B60" s="67"/>
      <c r="C60" s="68"/>
      <c r="D60" s="68"/>
      <c r="E60" s="68"/>
      <c r="F60" s="68"/>
      <c r="G60" s="68"/>
      <c r="H60" s="68"/>
      <c r="I60" s="68"/>
      <c r="J60" s="68"/>
      <c r="K60" s="68"/>
      <c r="L60" s="68"/>
      <c r="M60" s="68"/>
      <c r="N60" s="68"/>
      <c r="O60" s="69"/>
    </row>
  </sheetData>
  <sheetProtection password="EF22" sheet="1" objects="1" scenarios="1"/>
  <mergeCells count="27">
    <mergeCell ref="A1:K1"/>
    <mergeCell ref="D33:G33"/>
    <mergeCell ref="A2:D2"/>
    <mergeCell ref="E2:K2"/>
    <mergeCell ref="A3:D3"/>
    <mergeCell ref="E4:J4"/>
    <mergeCell ref="E3:K3"/>
    <mergeCell ref="E24:H24"/>
    <mergeCell ref="B17:O17"/>
    <mergeCell ref="C19:I19"/>
    <mergeCell ref="A5:D5"/>
    <mergeCell ref="A7:D7"/>
    <mergeCell ref="E5:J5"/>
    <mergeCell ref="E7:G7"/>
    <mergeCell ref="A10:L10"/>
    <mergeCell ref="B15:O15"/>
    <mergeCell ref="B16:O16"/>
    <mergeCell ref="E26:H26"/>
    <mergeCell ref="E27:H27"/>
    <mergeCell ref="E28:H28"/>
    <mergeCell ref="C31:I31"/>
    <mergeCell ref="D32:G32"/>
    <mergeCell ref="C36:I36"/>
    <mergeCell ref="D37:G37"/>
    <mergeCell ref="D38:G38"/>
    <mergeCell ref="C41:I41"/>
    <mergeCell ref="C47:N59"/>
  </mergeCells>
  <phoneticPr fontId="0" type="noConversion"/>
  <dataValidations count="7">
    <dataValidation type="list" allowBlank="1" showInputMessage="1" showErrorMessage="1" sqref="E24:H24">
      <formula1>"Gain on sale of land,Loss on sale of land"</formula1>
    </dataValidation>
    <dataValidation type="list" allowBlank="1" showInputMessage="1" showErrorMessage="1" sqref="E26:H26">
      <formula1>"Increase in accounts receivable,Decrease in accounts receivable"</formula1>
    </dataValidation>
    <dataValidation type="list" allowBlank="1" showInputMessage="1" showErrorMessage="1" sqref="E27:H27">
      <formula1>"Increase in inventories,Decrease in inventories"</formula1>
    </dataValidation>
    <dataValidation type="list" allowBlank="1" showInputMessage="1" showErrorMessage="1" sqref="E28:H28">
      <formula1>"Increase in accounts payable,Decrease in accounts payable"</formula1>
    </dataValidation>
    <dataValidation allowBlank="1" showInputMessage="1" showErrorMessage="1" prompt="Enter amounts to be deducted as negatives." sqref="K33 K23 K38"/>
    <dataValidation type="list" allowBlank="1" showInputMessage="1" showErrorMessage="1" sqref="D32:G32 D37:G37">
      <formula1>"Cash received from sale of common stock,Cash received from sale of land"</formula1>
    </dataValidation>
    <dataValidation type="list" allowBlank="1" showInputMessage="1" showErrorMessage="1" sqref="D33:G33 D38:G38">
      <formula1>"Less cash paid for dividends,Less cash paid for purchase of equipment"</formula1>
    </dataValidation>
  </dataValidations>
  <pageMargins left="0.75" right="0.75" top="1" bottom="1" header="0.5" footer="0.5"/>
  <pageSetup scale="80" orientation="landscape" horizontalDpi="4294967293" r:id="rId1"/>
  <headerFooter alignWithMargins="0"/>
  <rowBreaks count="1" manualBreakCount="1">
    <brk id="14" max="2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F706"/>
  <sheetViews>
    <sheetView showGridLines="0" tabSelected="1" workbookViewId="0">
      <selection activeCell="E2" sqref="E2:K2"/>
    </sheetView>
  </sheetViews>
  <sheetFormatPr defaultRowHeight="12.75" x14ac:dyDescent="0.2"/>
  <cols>
    <col min="1" max="2" width="3.7109375" customWidth="1"/>
    <col min="3" max="4" width="3" customWidth="1"/>
    <col min="5" max="5" width="22" customWidth="1"/>
    <col min="6" max="6" width="8.5703125" bestFit="1" customWidth="1"/>
    <col min="7" max="7" width="3.7109375" customWidth="1"/>
    <col min="8" max="8" width="8.7109375" bestFit="1" customWidth="1"/>
    <col min="9" max="10" width="2.7109375" customWidth="1"/>
    <col min="11" max="11" width="9.7109375" customWidth="1"/>
    <col min="12" max="13" width="2.7109375" customWidth="1"/>
    <col min="14" max="14" width="9.7109375" customWidth="1"/>
    <col min="15" max="15" width="3.7109375" customWidth="1"/>
    <col min="16" max="16" width="9.7109375" customWidth="1"/>
    <col min="17" max="17" width="2.7109375" customWidth="1"/>
    <col min="18" max="18" width="9.7109375" customWidth="1"/>
    <col min="19" max="19" width="1.7109375" customWidth="1"/>
    <col min="20" max="20" width="9.7109375" customWidth="1"/>
    <col min="21" max="21" width="1.7109375" customWidth="1"/>
    <col min="22" max="22" width="9.7109375" customWidth="1"/>
    <col min="23" max="23" width="1.7109375" customWidth="1"/>
    <col min="24" max="24" width="9.7109375" customWidth="1"/>
    <col min="25" max="25" width="1.7109375" customWidth="1"/>
    <col min="26" max="26" width="9.7109375" customWidth="1"/>
    <col min="27" max="27" width="1.7109375" customWidth="1"/>
    <col min="29" max="29" width="5.7109375" customWidth="1"/>
    <col min="30" max="30" width="2.140625" hidden="1" customWidth="1"/>
    <col min="31" max="31" width="0" hidden="1" customWidth="1"/>
  </cols>
  <sheetData>
    <row r="1" spans="1:162" ht="19.5" x14ac:dyDescent="0.4">
      <c r="A1" s="154" t="s">
        <v>66</v>
      </c>
      <c r="B1" s="155"/>
      <c r="C1" s="155"/>
      <c r="D1" s="155"/>
      <c r="E1" s="155"/>
      <c r="F1" s="155"/>
      <c r="G1" s="155"/>
      <c r="H1" s="155"/>
      <c r="I1" s="155"/>
      <c r="J1" s="155"/>
      <c r="K1" s="156"/>
      <c r="L1" s="75"/>
      <c r="M1" s="11"/>
      <c r="N1" s="11"/>
      <c r="O1" s="11"/>
      <c r="P1" s="11"/>
      <c r="Q1" s="11"/>
      <c r="R1" s="28"/>
      <c r="S1" s="29"/>
      <c r="T1" s="30"/>
      <c r="U1" s="30"/>
      <c r="V1" s="30"/>
      <c r="W1" s="30"/>
      <c r="X1" s="30"/>
      <c r="Y1" s="30"/>
      <c r="Z1" s="30"/>
      <c r="AA1" s="30"/>
    </row>
    <row r="2" spans="1:162" ht="15" customHeight="1" x14ac:dyDescent="0.2">
      <c r="A2" s="95" t="s">
        <v>0</v>
      </c>
      <c r="B2" s="125"/>
      <c r="C2" s="126"/>
      <c r="D2" s="97"/>
      <c r="E2" s="136" t="s">
        <v>5</v>
      </c>
      <c r="F2" s="137"/>
      <c r="G2" s="137"/>
      <c r="H2" s="137"/>
      <c r="I2" s="137"/>
      <c r="J2" s="137"/>
      <c r="K2" s="137"/>
      <c r="L2" s="75"/>
      <c r="M2" s="11"/>
      <c r="N2" s="11"/>
      <c r="O2" s="11"/>
      <c r="P2" s="11"/>
      <c r="Q2" s="11"/>
      <c r="R2" s="28"/>
      <c r="S2" s="29"/>
      <c r="T2" s="30"/>
      <c r="U2" s="30"/>
      <c r="V2" s="30"/>
      <c r="W2" s="30"/>
      <c r="X2" s="30"/>
      <c r="Y2" s="30"/>
      <c r="Z2" s="30"/>
      <c r="AA2" s="30"/>
    </row>
    <row r="3" spans="1:162" ht="15" customHeight="1" x14ac:dyDescent="0.2">
      <c r="A3" s="95" t="s">
        <v>1</v>
      </c>
      <c r="B3" s="125"/>
      <c r="C3" s="126"/>
      <c r="D3" s="97"/>
      <c r="E3" s="138"/>
      <c r="F3" s="139"/>
      <c r="G3" s="139"/>
      <c r="H3" s="139"/>
      <c r="I3" s="139"/>
      <c r="J3" s="139"/>
      <c r="K3" s="139"/>
      <c r="L3" s="75"/>
      <c r="M3" s="31"/>
      <c r="N3" s="31"/>
      <c r="O3" s="31"/>
      <c r="P3" s="31"/>
      <c r="Q3" s="31"/>
      <c r="R3" s="28"/>
      <c r="S3" s="28"/>
      <c r="T3" s="27"/>
      <c r="U3" s="27"/>
      <c r="V3" s="27"/>
      <c r="W3" s="27"/>
      <c r="X3" s="27"/>
      <c r="Y3" s="27"/>
      <c r="Z3" s="27"/>
      <c r="AA3" s="27"/>
    </row>
    <row r="4" spans="1:162" ht="12.95" customHeight="1" x14ac:dyDescent="0.25">
      <c r="A4" s="14"/>
      <c r="B4" s="27"/>
      <c r="C4" s="27"/>
      <c r="D4" s="27"/>
      <c r="E4" s="27"/>
      <c r="F4" s="27"/>
      <c r="G4" s="27"/>
      <c r="H4" s="27"/>
      <c r="I4" s="27"/>
      <c r="J4" s="27"/>
      <c r="K4" s="27"/>
      <c r="L4" s="27"/>
      <c r="M4" s="31"/>
      <c r="N4" s="31"/>
      <c r="O4" s="31"/>
      <c r="P4" s="31"/>
      <c r="Q4" s="31"/>
      <c r="R4" s="28"/>
      <c r="S4" s="28"/>
      <c r="T4" s="27"/>
      <c r="U4" s="27"/>
      <c r="V4" s="27"/>
      <c r="W4" s="27"/>
      <c r="X4" s="27"/>
      <c r="Y4" s="27"/>
      <c r="Z4" s="27"/>
      <c r="AA4" s="27"/>
    </row>
    <row r="5" spans="1:162" ht="15" customHeight="1" x14ac:dyDescent="0.2">
      <c r="A5" s="151" t="s">
        <v>42</v>
      </c>
      <c r="B5" s="111"/>
      <c r="C5" s="111"/>
      <c r="D5" s="111"/>
      <c r="E5" s="135" t="str">
        <f>IF('Ex. 14(13)-17'!E7=100200,"OFF","ON")</f>
        <v>ON</v>
      </c>
      <c r="F5" s="116"/>
      <c r="G5" s="116"/>
      <c r="H5" s="116"/>
      <c r="I5" s="116"/>
      <c r="J5" s="27"/>
      <c r="K5" s="27"/>
      <c r="L5" s="27"/>
      <c r="M5" s="31"/>
      <c r="N5" s="31"/>
      <c r="O5" s="31"/>
      <c r="P5" s="31"/>
      <c r="Q5" s="31"/>
      <c r="R5" s="28"/>
      <c r="S5" s="28"/>
      <c r="T5" s="27"/>
      <c r="U5" s="27"/>
      <c r="V5" s="27"/>
      <c r="W5" s="27"/>
      <c r="X5" s="27"/>
      <c r="Y5" s="27"/>
      <c r="Z5" s="27"/>
      <c r="AA5" s="27"/>
    </row>
    <row r="6" spans="1:162" ht="12.95" customHeight="1" x14ac:dyDescent="0.2">
      <c r="A6" s="27"/>
      <c r="B6" s="27"/>
      <c r="C6" s="27"/>
      <c r="D6" s="27"/>
      <c r="E6" s="27"/>
      <c r="F6" s="27"/>
      <c r="G6" s="27"/>
      <c r="H6" s="27"/>
      <c r="I6" s="27"/>
      <c r="J6" s="27"/>
      <c r="K6" s="27"/>
      <c r="L6" s="27"/>
      <c r="M6" s="31"/>
      <c r="N6" s="31"/>
      <c r="O6" s="31"/>
      <c r="P6" s="31"/>
      <c r="Q6" s="31"/>
      <c r="R6" s="28"/>
      <c r="S6" s="28"/>
      <c r="T6" s="27"/>
      <c r="U6" s="27"/>
      <c r="V6" s="27"/>
      <c r="W6" s="27"/>
      <c r="X6" s="27"/>
      <c r="Y6" s="27"/>
      <c r="Z6" s="27"/>
      <c r="AA6" s="27"/>
    </row>
    <row r="7" spans="1:162" ht="15" customHeight="1" x14ac:dyDescent="0.2">
      <c r="A7" s="152"/>
      <c r="B7" s="153"/>
      <c r="C7" s="153"/>
      <c r="D7" s="153"/>
      <c r="E7" s="115"/>
      <c r="F7" s="116"/>
      <c r="G7" s="116"/>
      <c r="H7" s="27"/>
      <c r="I7" s="27"/>
      <c r="J7" s="27"/>
      <c r="K7" s="27"/>
      <c r="L7" s="27"/>
      <c r="M7" s="31"/>
      <c r="N7" s="31"/>
      <c r="O7" s="31"/>
      <c r="P7" s="31"/>
      <c r="Q7" s="31"/>
      <c r="R7" s="28"/>
      <c r="S7" s="28"/>
      <c r="T7" s="27"/>
      <c r="U7" s="27"/>
      <c r="V7" s="27"/>
      <c r="W7" s="27"/>
      <c r="X7" s="27"/>
      <c r="Y7" s="27"/>
      <c r="Z7" s="27"/>
      <c r="AA7" s="27"/>
    </row>
    <row r="8" spans="1:162" ht="15" customHeight="1" x14ac:dyDescent="0.2">
      <c r="A8" s="74" t="s">
        <v>60</v>
      </c>
      <c r="B8" s="32"/>
      <c r="C8" s="32"/>
      <c r="D8" s="32"/>
      <c r="E8" s="32"/>
      <c r="F8" s="32"/>
      <c r="G8" s="32"/>
      <c r="H8" s="32"/>
      <c r="I8" s="32"/>
      <c r="J8" s="32"/>
      <c r="K8" s="32"/>
      <c r="L8" s="32"/>
      <c r="M8" s="32"/>
      <c r="N8" s="32"/>
      <c r="O8" s="32"/>
      <c r="P8" s="32"/>
      <c r="Q8" s="32"/>
      <c r="R8" s="28"/>
      <c r="S8" s="28"/>
      <c r="T8" s="27"/>
      <c r="U8" s="27"/>
      <c r="V8" s="27"/>
      <c r="W8" s="27"/>
      <c r="X8" s="27"/>
      <c r="Y8" s="27"/>
      <c r="Z8" s="27"/>
      <c r="AA8" s="27"/>
    </row>
    <row r="9" spans="1:162" ht="15" customHeight="1" x14ac:dyDescent="0.2">
      <c r="A9" s="33" t="s">
        <v>3</v>
      </c>
      <c r="B9" s="34"/>
      <c r="C9" s="34"/>
      <c r="D9" s="34"/>
      <c r="E9" s="34"/>
      <c r="F9" s="34"/>
      <c r="G9" s="34"/>
      <c r="H9" s="34"/>
      <c r="I9" s="34"/>
      <c r="J9" s="34"/>
      <c r="K9" s="34"/>
      <c r="L9" s="34"/>
      <c r="M9" s="34"/>
      <c r="N9" s="34"/>
      <c r="O9" s="34"/>
      <c r="P9" s="34"/>
      <c r="Q9" s="34"/>
      <c r="R9" s="28"/>
      <c r="S9" s="28"/>
      <c r="T9" s="27"/>
      <c r="U9" s="27"/>
      <c r="V9" s="27"/>
      <c r="W9" s="27"/>
      <c r="X9" s="27"/>
      <c r="Y9" s="27"/>
      <c r="Z9" s="27"/>
      <c r="AA9" s="27"/>
    </row>
    <row r="10" spans="1:162" x14ac:dyDescent="0.2">
      <c r="A10" s="133" t="s">
        <v>4</v>
      </c>
      <c r="B10" s="134"/>
      <c r="C10" s="134"/>
      <c r="D10" s="134"/>
      <c r="E10" s="134"/>
      <c r="F10" s="134"/>
      <c r="G10" s="134"/>
      <c r="H10" s="134"/>
      <c r="I10" s="134"/>
      <c r="J10" s="116"/>
      <c r="K10" s="116"/>
      <c r="L10" s="116"/>
      <c r="M10" s="70"/>
      <c r="N10" s="70"/>
      <c r="O10" s="70"/>
      <c r="P10" s="70"/>
      <c r="Q10" s="70"/>
      <c r="R10" s="28"/>
      <c r="S10" s="28"/>
      <c r="T10" s="27"/>
      <c r="U10" s="27"/>
      <c r="V10" s="27"/>
      <c r="W10" s="27"/>
      <c r="X10" s="27"/>
      <c r="Y10" s="27"/>
      <c r="Z10" s="27"/>
      <c r="AA10" s="27"/>
    </row>
    <row r="11" spans="1:162" x14ac:dyDescent="0.2">
      <c r="A11" s="149" t="s">
        <v>41</v>
      </c>
      <c r="B11" s="150"/>
      <c r="C11" s="150"/>
      <c r="D11" s="150"/>
      <c r="E11" s="150"/>
      <c r="F11" s="150"/>
      <c r="G11" s="150"/>
      <c r="H11" s="150"/>
      <c r="I11" s="150"/>
      <c r="J11" s="116"/>
      <c r="K11" s="116"/>
      <c r="L11" s="116"/>
      <c r="M11" s="79"/>
      <c r="N11" s="79"/>
      <c r="O11" s="79"/>
      <c r="P11" s="79"/>
      <c r="Q11" s="79"/>
      <c r="R11" s="28"/>
      <c r="S11" s="28"/>
      <c r="T11" s="27"/>
      <c r="U11" s="27"/>
      <c r="V11" s="27"/>
      <c r="W11" s="27"/>
      <c r="X11" s="27"/>
      <c r="Y11" s="27"/>
      <c r="Z11" s="27"/>
      <c r="AA11" s="27"/>
    </row>
    <row r="12" spans="1:162" x14ac:dyDescent="0.2">
      <c r="A12" s="35"/>
      <c r="B12" s="27"/>
      <c r="C12" s="27"/>
      <c r="D12" s="27"/>
      <c r="E12" s="27"/>
      <c r="F12" s="27"/>
      <c r="G12" s="27"/>
      <c r="H12" s="27"/>
      <c r="I12" s="27"/>
      <c r="J12" s="27"/>
      <c r="K12" s="27"/>
      <c r="L12" s="27"/>
      <c r="M12" s="31"/>
      <c r="N12" s="31"/>
      <c r="O12" s="31"/>
      <c r="P12" s="31"/>
      <c r="Q12" s="31"/>
      <c r="R12" s="28"/>
      <c r="S12" s="28"/>
      <c r="T12" s="27"/>
      <c r="U12" s="27"/>
      <c r="V12" s="27"/>
      <c r="W12" s="27"/>
      <c r="X12" s="27"/>
      <c r="Y12" s="27"/>
      <c r="Z12" s="27"/>
      <c r="AA12" s="27"/>
    </row>
    <row r="13" spans="1:162" x14ac:dyDescent="0.2">
      <c r="A13" s="36"/>
      <c r="B13" s="36"/>
      <c r="C13" s="36"/>
      <c r="D13" s="36"/>
      <c r="E13" s="28"/>
      <c r="F13" s="28"/>
      <c r="G13" s="28"/>
      <c r="H13" s="28"/>
      <c r="I13" s="28"/>
      <c r="J13" s="28"/>
      <c r="K13" s="28"/>
      <c r="L13" s="28"/>
      <c r="M13" s="28"/>
      <c r="N13" s="28"/>
      <c r="O13" s="28"/>
      <c r="P13" s="28"/>
      <c r="Q13" s="28"/>
      <c r="R13" s="28"/>
      <c r="S13" s="28"/>
      <c r="T13" s="27"/>
      <c r="U13" s="27"/>
      <c r="V13" s="27"/>
      <c r="W13" s="27"/>
      <c r="X13" s="27"/>
      <c r="Y13" s="27"/>
      <c r="Z13" s="27"/>
      <c r="AA13" s="27"/>
    </row>
    <row r="14" spans="1:162" x14ac:dyDescent="0.2">
      <c r="A14" s="37"/>
      <c r="B14" s="39"/>
      <c r="C14" s="39"/>
      <c r="D14" s="39"/>
      <c r="E14" s="39"/>
      <c r="F14" s="39"/>
      <c r="G14" s="39"/>
      <c r="H14" s="39"/>
      <c r="I14" s="39"/>
      <c r="J14" s="39"/>
      <c r="K14" s="39"/>
      <c r="L14" s="39"/>
      <c r="M14" s="39"/>
      <c r="N14" s="39"/>
      <c r="O14" s="39"/>
      <c r="P14" s="39"/>
      <c r="Q14" s="39"/>
      <c r="R14" s="28"/>
      <c r="S14" s="28"/>
      <c r="T14" s="28"/>
      <c r="U14" s="28"/>
      <c r="V14" s="28"/>
      <c r="W14" s="28"/>
      <c r="X14" s="28"/>
      <c r="Y14" s="28"/>
      <c r="Z14" s="37"/>
      <c r="AA14" s="37"/>
      <c r="AB14" s="1"/>
      <c r="AC14" s="1"/>
      <c r="AD14" s="3" t="s">
        <v>27</v>
      </c>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row>
    <row r="15" spans="1:162" ht="18" customHeight="1" x14ac:dyDescent="0.2">
      <c r="A15" s="59" t="s">
        <v>40</v>
      </c>
      <c r="B15" s="119" t="s">
        <v>61</v>
      </c>
      <c r="C15" s="120"/>
      <c r="D15" s="120"/>
      <c r="E15" s="120"/>
      <c r="F15" s="120"/>
      <c r="G15" s="120"/>
      <c r="H15" s="120"/>
      <c r="I15" s="120"/>
      <c r="J15" s="120"/>
      <c r="K15" s="120"/>
      <c r="L15" s="120"/>
      <c r="M15" s="120"/>
      <c r="N15" s="120"/>
      <c r="O15" s="121"/>
      <c r="P15" s="28"/>
      <c r="Q15" s="28"/>
      <c r="R15" s="28"/>
      <c r="S15" s="28"/>
      <c r="T15" s="28"/>
      <c r="U15" s="28"/>
      <c r="V15" s="28"/>
      <c r="W15" s="28"/>
      <c r="X15" s="28"/>
      <c r="Y15" s="28"/>
      <c r="Z15" s="37"/>
      <c r="AA15" s="37"/>
      <c r="AB15" s="1"/>
      <c r="AC15" s="1"/>
      <c r="AD15" s="3" t="s">
        <v>28</v>
      </c>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row>
    <row r="16" spans="1:162" x14ac:dyDescent="0.2">
      <c r="A16" s="37"/>
      <c r="B16" s="122" t="s">
        <v>46</v>
      </c>
      <c r="C16" s="123"/>
      <c r="D16" s="123"/>
      <c r="E16" s="123"/>
      <c r="F16" s="123"/>
      <c r="G16" s="123"/>
      <c r="H16" s="123"/>
      <c r="I16" s="123"/>
      <c r="J16" s="123"/>
      <c r="K16" s="123"/>
      <c r="L16" s="123"/>
      <c r="M16" s="123"/>
      <c r="N16" s="123"/>
      <c r="O16" s="124"/>
      <c r="P16" s="28"/>
      <c r="Q16" s="28"/>
      <c r="R16" s="28"/>
      <c r="S16" s="28"/>
      <c r="T16" s="28"/>
      <c r="U16" s="28"/>
      <c r="V16" s="28"/>
      <c r="W16" s="28"/>
      <c r="X16" s="28"/>
      <c r="Y16" s="28"/>
      <c r="Z16" s="37"/>
      <c r="AA16" s="37"/>
      <c r="AB16" s="1"/>
      <c r="AC16" s="1"/>
      <c r="AD16" s="3" t="s">
        <v>18</v>
      </c>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row>
    <row r="17" spans="1:162" x14ac:dyDescent="0.2">
      <c r="A17" s="37"/>
      <c r="B17" s="107" t="s">
        <v>62</v>
      </c>
      <c r="C17" s="108"/>
      <c r="D17" s="108"/>
      <c r="E17" s="108"/>
      <c r="F17" s="108"/>
      <c r="G17" s="108"/>
      <c r="H17" s="108"/>
      <c r="I17" s="108"/>
      <c r="J17" s="108"/>
      <c r="K17" s="108"/>
      <c r="L17" s="108"/>
      <c r="M17" s="108"/>
      <c r="N17" s="108"/>
      <c r="O17" s="109"/>
      <c r="P17" s="28"/>
      <c r="Q17" s="28"/>
      <c r="R17" s="28"/>
      <c r="S17" s="28"/>
      <c r="T17" s="28"/>
      <c r="U17" s="28"/>
      <c r="V17" s="28"/>
      <c r="W17" s="28"/>
      <c r="X17" s="28"/>
      <c r="Y17" s="28"/>
      <c r="Z17" s="37"/>
      <c r="AA17" s="37"/>
      <c r="AB17" s="1"/>
      <c r="AC17" s="1"/>
      <c r="AD17" s="3" t="s">
        <v>22</v>
      </c>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row>
    <row r="18" spans="1:162" x14ac:dyDescent="0.2">
      <c r="A18" s="37"/>
      <c r="B18" s="40"/>
      <c r="C18" s="43"/>
      <c r="D18" s="53"/>
      <c r="E18" s="38"/>
      <c r="F18" s="38"/>
      <c r="G18" s="38"/>
      <c r="H18" s="38"/>
      <c r="I18" s="38"/>
      <c r="J18" s="38"/>
      <c r="K18" s="38"/>
      <c r="L18" s="38"/>
      <c r="M18" s="38"/>
      <c r="N18" s="38"/>
      <c r="O18" s="42"/>
      <c r="P18" s="28"/>
      <c r="Q18" s="28"/>
      <c r="R18" s="28"/>
      <c r="S18" s="28"/>
      <c r="T18" s="28"/>
      <c r="U18" s="28"/>
      <c r="V18" s="28"/>
      <c r="W18" s="28"/>
      <c r="X18" s="28"/>
      <c r="Y18" s="28"/>
      <c r="Z18" s="37"/>
      <c r="AA18" s="37"/>
      <c r="AB18" s="1"/>
      <c r="AC18" s="1"/>
      <c r="AD18" s="3" t="s">
        <v>21</v>
      </c>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row>
    <row r="19" spans="1:162" ht="15" customHeight="1" x14ac:dyDescent="0.2">
      <c r="A19" s="37"/>
      <c r="B19" s="44"/>
      <c r="C19" s="78" t="s">
        <v>33</v>
      </c>
      <c r="D19" s="78"/>
      <c r="E19" s="79"/>
      <c r="F19" s="79"/>
      <c r="G19" s="79"/>
      <c r="H19" s="79"/>
      <c r="I19" s="79"/>
      <c r="J19" s="45"/>
      <c r="K19" s="6"/>
      <c r="L19" s="45"/>
      <c r="M19" s="45"/>
      <c r="N19" s="6"/>
      <c r="O19" s="5"/>
      <c r="P19" s="28"/>
      <c r="Q19" s="28"/>
      <c r="R19" s="28"/>
      <c r="S19" s="28"/>
      <c r="T19" s="28"/>
      <c r="U19" s="28"/>
      <c r="V19" s="28"/>
      <c r="W19" s="28"/>
      <c r="X19" s="28"/>
      <c r="Y19" s="28"/>
      <c r="Z19" s="37"/>
      <c r="AA19" s="37"/>
      <c r="AB19" s="1"/>
      <c r="AC19" s="1"/>
      <c r="AD19" s="3" t="s">
        <v>25</v>
      </c>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row>
    <row r="20" spans="1:162" ht="15" customHeight="1" x14ac:dyDescent="0.2">
      <c r="A20" s="37"/>
      <c r="B20" s="44"/>
      <c r="C20" s="45"/>
      <c r="D20" s="45" t="s">
        <v>23</v>
      </c>
      <c r="E20" s="45"/>
      <c r="F20" s="45"/>
      <c r="G20" s="45"/>
      <c r="H20" s="45"/>
      <c r="I20" s="45"/>
      <c r="J20" s="45"/>
      <c r="K20" s="46">
        <v>325</v>
      </c>
      <c r="L20" s="6"/>
      <c r="M20" s="45"/>
      <c r="N20" s="6"/>
      <c r="O20" s="5"/>
      <c r="P20" s="28"/>
      <c r="Q20" s="28"/>
      <c r="R20" s="28"/>
      <c r="S20" s="28"/>
      <c r="T20" s="28"/>
      <c r="U20" s="28"/>
      <c r="V20" s="28"/>
      <c r="W20" s="28"/>
      <c r="X20" s="28"/>
      <c r="Y20" s="28"/>
      <c r="Z20" s="37"/>
      <c r="AA20" s="37"/>
      <c r="AB20" s="1"/>
      <c r="AC20" s="1"/>
      <c r="AD20" s="3" t="s">
        <v>20</v>
      </c>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row>
    <row r="21" spans="1:162" ht="15" customHeight="1" x14ac:dyDescent="0.2">
      <c r="A21" s="37"/>
      <c r="B21" s="44"/>
      <c r="C21" s="45"/>
      <c r="D21" s="45" t="s">
        <v>34</v>
      </c>
      <c r="E21" s="45"/>
      <c r="F21" s="45"/>
      <c r="G21" s="45"/>
      <c r="H21" s="45"/>
      <c r="I21" s="45"/>
      <c r="J21" s="45"/>
      <c r="K21" s="6"/>
      <c r="L21" s="6"/>
      <c r="M21" s="45"/>
      <c r="N21" s="6"/>
      <c r="O21" s="57"/>
      <c r="P21" s="28"/>
      <c r="Q21" s="28"/>
      <c r="R21" s="28"/>
      <c r="S21" s="28"/>
      <c r="T21" s="28"/>
      <c r="U21" s="28"/>
      <c r="V21" s="28"/>
      <c r="W21" s="28"/>
      <c r="X21" s="28"/>
      <c r="Y21" s="28"/>
      <c r="Z21" s="37"/>
      <c r="AA21" s="37"/>
      <c r="AB21" s="1"/>
      <c r="AC21" s="1"/>
      <c r="AD21" s="3"/>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row>
    <row r="22" spans="1:162" ht="15" customHeight="1" x14ac:dyDescent="0.2">
      <c r="A22" s="37"/>
      <c r="B22" s="44"/>
      <c r="C22" s="45"/>
      <c r="D22" s="56" t="s">
        <v>35</v>
      </c>
      <c r="E22" s="56"/>
      <c r="F22" s="56"/>
      <c r="G22" s="56"/>
      <c r="H22" s="56"/>
      <c r="I22" s="7"/>
      <c r="J22" s="7"/>
      <c r="K22" s="6"/>
      <c r="L22" s="45"/>
      <c r="M22" s="45"/>
      <c r="N22" s="6"/>
      <c r="O22" s="47"/>
      <c r="P22" s="28"/>
      <c r="Q22" s="28"/>
      <c r="R22" s="28"/>
      <c r="S22" s="28"/>
      <c r="T22" s="28"/>
      <c r="U22" s="28"/>
      <c r="V22" s="28"/>
      <c r="W22" s="28"/>
      <c r="X22" s="28"/>
      <c r="Y22" s="28"/>
      <c r="Z22" s="37"/>
      <c r="AA22" s="37"/>
      <c r="AB22" s="1"/>
      <c r="AC22" s="1"/>
      <c r="AD22" s="3" t="s">
        <v>30</v>
      </c>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row>
    <row r="23" spans="1:162" ht="15" customHeight="1" x14ac:dyDescent="0.2">
      <c r="A23" s="37"/>
      <c r="B23" s="44"/>
      <c r="C23" s="45"/>
      <c r="D23" s="54" t="s">
        <v>36</v>
      </c>
      <c r="E23" s="45"/>
      <c r="F23" s="45"/>
      <c r="G23" s="45"/>
      <c r="H23" s="45"/>
      <c r="I23" s="45"/>
      <c r="J23" s="45"/>
      <c r="K23" s="48">
        <v>30</v>
      </c>
      <c r="L23" s="25"/>
      <c r="M23" s="45"/>
      <c r="N23" s="6"/>
      <c r="O23" s="47"/>
      <c r="P23" s="28"/>
      <c r="Q23" s="28"/>
      <c r="R23" s="28"/>
      <c r="S23" s="28"/>
      <c r="T23" s="28"/>
      <c r="U23" s="28"/>
      <c r="V23" s="28"/>
      <c r="W23" s="28"/>
      <c r="X23" s="28"/>
      <c r="Y23" s="28"/>
      <c r="Z23" s="37"/>
      <c r="AA23" s="37"/>
      <c r="AB23" s="1"/>
      <c r="AC23" s="1"/>
      <c r="AD23" s="3" t="s">
        <v>17</v>
      </c>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row>
    <row r="24" spans="1:162" ht="15" customHeight="1" x14ac:dyDescent="0.2">
      <c r="A24" s="37"/>
      <c r="B24" s="44"/>
      <c r="C24" s="45"/>
      <c r="D24" s="54" t="s">
        <v>37</v>
      </c>
      <c r="E24" s="104" t="s">
        <v>47</v>
      </c>
      <c r="F24" s="129"/>
      <c r="G24" s="129"/>
      <c r="H24" s="130"/>
      <c r="I24" s="45"/>
      <c r="J24" s="45"/>
      <c r="K24" s="48">
        <v>-75</v>
      </c>
      <c r="L24" s="25"/>
      <c r="M24" s="45"/>
      <c r="N24" s="6"/>
      <c r="O24" s="47"/>
      <c r="P24" s="28"/>
      <c r="Q24" s="28"/>
      <c r="R24" s="28"/>
      <c r="S24" s="28"/>
      <c r="T24" s="28"/>
      <c r="U24" s="28"/>
      <c r="V24" s="28"/>
      <c r="W24" s="28"/>
      <c r="X24" s="28"/>
      <c r="Y24" s="28"/>
      <c r="Z24" s="37"/>
      <c r="AA24" s="37"/>
      <c r="AB24" s="1"/>
      <c r="AC24" s="1"/>
      <c r="AD24" s="3" t="s">
        <v>24</v>
      </c>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row>
    <row r="25" spans="1:162" ht="15" customHeight="1" x14ac:dyDescent="0.2">
      <c r="A25" s="37"/>
      <c r="B25" s="44"/>
      <c r="C25" s="45"/>
      <c r="D25" s="54" t="s">
        <v>38</v>
      </c>
      <c r="E25" s="45"/>
      <c r="F25" s="45"/>
      <c r="G25" s="45"/>
      <c r="H25" s="45"/>
      <c r="I25" s="45"/>
      <c r="J25" s="45"/>
      <c r="K25" s="6"/>
      <c r="L25" s="45"/>
      <c r="M25" s="45"/>
      <c r="N25" s="6"/>
      <c r="O25" s="47"/>
      <c r="P25" s="28"/>
      <c r="Q25" s="28"/>
      <c r="R25" s="28"/>
      <c r="S25" s="28"/>
      <c r="T25" s="28"/>
      <c r="U25" s="28"/>
      <c r="V25" s="28"/>
      <c r="W25" s="28"/>
      <c r="X25" s="28"/>
      <c r="Y25" s="28"/>
      <c r="Z25" s="37"/>
      <c r="AA25" s="37"/>
      <c r="AB25" s="1"/>
      <c r="AC25" s="1"/>
      <c r="AD25" s="3" t="s">
        <v>26</v>
      </c>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row>
    <row r="26" spans="1:162" ht="15" customHeight="1" x14ac:dyDescent="0.2">
      <c r="A26" s="37"/>
      <c r="B26" s="44"/>
      <c r="C26" s="45"/>
      <c r="D26" s="45"/>
      <c r="E26" s="92" t="s">
        <v>48</v>
      </c>
      <c r="F26" s="131"/>
      <c r="G26" s="131"/>
      <c r="H26" s="132"/>
      <c r="I26" s="45"/>
      <c r="J26" s="58"/>
      <c r="K26" s="48">
        <v>-80</v>
      </c>
      <c r="L26" s="25"/>
      <c r="M26" s="45"/>
      <c r="N26" s="6"/>
      <c r="O26" s="47"/>
      <c r="P26" s="28"/>
      <c r="Q26" s="28"/>
      <c r="R26" s="28"/>
      <c r="S26" s="28"/>
      <c r="T26" s="28"/>
      <c r="U26" s="28"/>
      <c r="V26" s="28"/>
      <c r="W26" s="28"/>
      <c r="X26" s="28"/>
      <c r="Y26" s="28"/>
      <c r="Z26" s="37"/>
      <c r="AA26" s="37"/>
      <c r="AB26" s="1"/>
      <c r="AC26" s="1"/>
      <c r="AD26" s="3"/>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row>
    <row r="27" spans="1:162" ht="15" customHeight="1" x14ac:dyDescent="0.2">
      <c r="A27" s="37"/>
      <c r="B27" s="44"/>
      <c r="C27" s="45"/>
      <c r="D27" s="45"/>
      <c r="E27" s="92" t="s">
        <v>49</v>
      </c>
      <c r="F27" s="131"/>
      <c r="G27" s="131"/>
      <c r="H27" s="132"/>
      <c r="I27" s="45"/>
      <c r="J27" s="58"/>
      <c r="K27" s="48">
        <v>-65</v>
      </c>
      <c r="L27" s="25"/>
      <c r="M27" s="45"/>
      <c r="N27" s="6"/>
      <c r="O27" s="47"/>
      <c r="P27" s="28"/>
      <c r="Q27" s="28"/>
      <c r="R27" s="28"/>
      <c r="S27" s="28"/>
      <c r="T27" s="28"/>
      <c r="U27" s="28"/>
      <c r="V27" s="28"/>
      <c r="W27" s="28"/>
      <c r="X27" s="28"/>
      <c r="Y27" s="28"/>
      <c r="Z27" s="37"/>
      <c r="AA27" s="37"/>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row>
    <row r="28" spans="1:162" ht="15" customHeight="1" x14ac:dyDescent="0.2">
      <c r="A28" s="37"/>
      <c r="B28" s="44"/>
      <c r="C28" s="45"/>
      <c r="D28" s="45"/>
      <c r="E28" s="92" t="s">
        <v>50</v>
      </c>
      <c r="F28" s="131"/>
      <c r="G28" s="131"/>
      <c r="H28" s="132"/>
      <c r="I28" s="45"/>
      <c r="J28" s="58"/>
      <c r="K28" s="49">
        <v>15</v>
      </c>
      <c r="L28" s="25"/>
      <c r="M28" s="45"/>
      <c r="N28" s="6"/>
      <c r="O28" s="47"/>
      <c r="P28" s="28"/>
      <c r="Q28" s="28"/>
      <c r="R28" s="28"/>
      <c r="S28" s="28"/>
      <c r="T28" s="28"/>
      <c r="U28" s="28"/>
      <c r="V28" s="28"/>
      <c r="W28" s="28"/>
      <c r="X28" s="28"/>
      <c r="Y28" s="28"/>
      <c r="Z28" s="37"/>
      <c r="AA28" s="37"/>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row>
    <row r="29" spans="1:162" ht="14.1" customHeight="1" x14ac:dyDescent="0.2">
      <c r="A29" s="37"/>
      <c r="B29" s="44"/>
      <c r="C29" s="45"/>
      <c r="D29" s="45" t="s">
        <v>39</v>
      </c>
      <c r="E29" s="45"/>
      <c r="F29" s="45"/>
      <c r="G29" s="45"/>
      <c r="H29" s="45"/>
      <c r="I29" s="45"/>
      <c r="J29" s="45"/>
      <c r="K29" s="6"/>
      <c r="L29" s="45"/>
      <c r="M29" s="45"/>
      <c r="N29" s="46">
        <f>SUM(K20:K28)</f>
        <v>150</v>
      </c>
      <c r="O29" s="24"/>
      <c r="P29" s="28"/>
      <c r="Q29" s="28"/>
      <c r="R29" s="28"/>
      <c r="S29" s="28"/>
      <c r="T29" s="28"/>
      <c r="U29" s="28"/>
      <c r="V29" s="28"/>
      <c r="W29" s="28"/>
      <c r="X29" s="28"/>
      <c r="Y29" s="28"/>
      <c r="Z29" s="37"/>
      <c r="AA29" s="37"/>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row>
    <row r="30" spans="1:162" ht="12" customHeight="1" x14ac:dyDescent="0.2">
      <c r="A30" s="37"/>
      <c r="B30" s="44"/>
      <c r="C30" s="45"/>
      <c r="D30" s="45"/>
      <c r="E30" s="45"/>
      <c r="F30" s="45"/>
      <c r="G30" s="45"/>
      <c r="H30" s="45"/>
      <c r="I30" s="45"/>
      <c r="J30" s="45"/>
      <c r="K30" s="6"/>
      <c r="L30" s="45"/>
      <c r="M30" s="45"/>
      <c r="N30" s="6"/>
      <c r="O30" s="57"/>
      <c r="P30" s="28"/>
      <c r="Q30" s="28"/>
      <c r="R30" s="28"/>
      <c r="S30" s="28"/>
      <c r="T30" s="28"/>
      <c r="U30" s="28"/>
      <c r="V30" s="28"/>
      <c r="W30" s="28"/>
      <c r="X30" s="28"/>
      <c r="Y30" s="28"/>
      <c r="Z30" s="37"/>
      <c r="AA30" s="37"/>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row>
    <row r="31" spans="1:162" ht="15" customHeight="1" x14ac:dyDescent="0.2">
      <c r="A31" s="37"/>
      <c r="B31" s="44"/>
      <c r="C31" s="78" t="s">
        <v>51</v>
      </c>
      <c r="D31" s="78"/>
      <c r="E31" s="79"/>
      <c r="F31" s="79"/>
      <c r="G31" s="79"/>
      <c r="H31" s="79"/>
      <c r="I31" s="79"/>
      <c r="J31" s="45"/>
      <c r="K31" s="6"/>
      <c r="L31" s="45"/>
      <c r="M31" s="45"/>
      <c r="N31" s="6"/>
      <c r="O31" s="57"/>
      <c r="P31" s="28"/>
      <c r="Q31" s="28"/>
      <c r="R31" s="28"/>
      <c r="S31" s="28"/>
      <c r="T31" s="28"/>
      <c r="U31" s="28"/>
      <c r="V31" s="28"/>
      <c r="W31" s="28"/>
      <c r="X31" s="28"/>
      <c r="Y31" s="28"/>
      <c r="Z31" s="37"/>
      <c r="AA31" s="37"/>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row>
    <row r="32" spans="1:162" ht="15" customHeight="1" x14ac:dyDescent="0.2">
      <c r="A32" s="37"/>
      <c r="B32" s="44"/>
      <c r="C32" s="45"/>
      <c r="D32" s="80" t="s">
        <v>52</v>
      </c>
      <c r="E32" s="127"/>
      <c r="F32" s="127"/>
      <c r="G32" s="128"/>
      <c r="H32" s="45"/>
      <c r="I32" s="45"/>
      <c r="J32" s="45"/>
      <c r="K32" s="46">
        <v>125</v>
      </c>
      <c r="L32" s="45"/>
      <c r="M32" s="45"/>
      <c r="N32" s="6"/>
      <c r="O32" s="57"/>
      <c r="P32" s="28"/>
      <c r="Q32" s="28"/>
      <c r="R32" s="28"/>
      <c r="S32" s="28"/>
      <c r="T32" s="28"/>
      <c r="U32" s="28"/>
      <c r="V32" s="28"/>
      <c r="W32" s="28"/>
      <c r="X32" s="28"/>
      <c r="Y32" s="28"/>
      <c r="Z32" s="37"/>
      <c r="AA32" s="37"/>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row>
    <row r="33" spans="1:162" ht="15" customHeight="1" x14ac:dyDescent="0.2">
      <c r="A33" s="37"/>
      <c r="B33" s="44"/>
      <c r="C33" s="45"/>
      <c r="D33" s="80" t="s">
        <v>53</v>
      </c>
      <c r="E33" s="127"/>
      <c r="F33" s="127"/>
      <c r="G33" s="128"/>
      <c r="H33" s="45"/>
      <c r="I33" s="45"/>
      <c r="J33" s="45"/>
      <c r="K33" s="76">
        <v>-50</v>
      </c>
      <c r="L33" s="45"/>
      <c r="M33" s="45"/>
      <c r="N33" s="6"/>
      <c r="O33" s="57"/>
      <c r="P33" s="28"/>
      <c r="Q33" s="28"/>
      <c r="R33" s="28"/>
      <c r="S33" s="28"/>
      <c r="T33" s="28"/>
      <c r="U33" s="28"/>
      <c r="V33" s="28"/>
      <c r="W33" s="28"/>
      <c r="X33" s="28"/>
      <c r="Y33" s="28"/>
      <c r="Z33" s="37"/>
      <c r="AA33" s="37"/>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row>
    <row r="34" spans="1:162" ht="15" customHeight="1" x14ac:dyDescent="0.2">
      <c r="A34" s="37"/>
      <c r="B34" s="44"/>
      <c r="C34" s="45"/>
      <c r="D34" s="45" t="s">
        <v>64</v>
      </c>
      <c r="E34" s="45"/>
      <c r="F34" s="45"/>
      <c r="G34" s="45"/>
      <c r="H34" s="45"/>
      <c r="I34" s="45"/>
      <c r="J34" s="45"/>
      <c r="K34" s="6"/>
      <c r="L34" s="45"/>
      <c r="M34" s="45"/>
      <c r="N34" s="48">
        <f>K32+K33</f>
        <v>75</v>
      </c>
      <c r="O34" s="57"/>
      <c r="P34" s="28"/>
      <c r="Q34" s="28"/>
      <c r="R34" s="28"/>
      <c r="S34" s="28"/>
      <c r="T34" s="28"/>
      <c r="U34" s="28"/>
      <c r="V34" s="28"/>
      <c r="W34" s="28"/>
      <c r="X34" s="28"/>
      <c r="Y34" s="28"/>
      <c r="Z34" s="37"/>
      <c r="AA34" s="37"/>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row>
    <row r="35" spans="1:162" ht="12" customHeight="1" x14ac:dyDescent="0.2">
      <c r="A35" s="37"/>
      <c r="B35" s="44"/>
      <c r="C35" s="45"/>
      <c r="D35" s="45"/>
      <c r="E35" s="45"/>
      <c r="F35" s="45"/>
      <c r="G35" s="45"/>
      <c r="H35" s="45"/>
      <c r="I35" s="45"/>
      <c r="J35" s="45"/>
      <c r="K35" s="6"/>
      <c r="L35" s="45"/>
      <c r="M35" s="45"/>
      <c r="N35" s="6"/>
      <c r="O35" s="57"/>
      <c r="P35" s="28"/>
      <c r="Q35" s="28"/>
      <c r="R35" s="28"/>
      <c r="S35" s="28"/>
      <c r="T35" s="28"/>
      <c r="U35" s="28"/>
      <c r="V35" s="28"/>
      <c r="W35" s="28"/>
      <c r="X35" s="28"/>
      <c r="Y35" s="28"/>
      <c r="Z35" s="37"/>
      <c r="AA35" s="37"/>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row>
    <row r="36" spans="1:162" ht="15" customHeight="1" x14ac:dyDescent="0.2">
      <c r="A36" s="37"/>
      <c r="B36" s="44"/>
      <c r="C36" s="78" t="s">
        <v>54</v>
      </c>
      <c r="D36" s="78"/>
      <c r="E36" s="79"/>
      <c r="F36" s="79"/>
      <c r="G36" s="79"/>
      <c r="H36" s="79"/>
      <c r="I36" s="79"/>
      <c r="J36" s="45"/>
      <c r="K36" s="6"/>
      <c r="L36" s="45"/>
      <c r="M36" s="45"/>
      <c r="N36" s="6"/>
      <c r="O36" s="57"/>
      <c r="P36" s="28"/>
      <c r="Q36" s="28"/>
      <c r="R36" s="28"/>
      <c r="S36" s="28"/>
      <c r="T36" s="28"/>
      <c r="U36" s="28"/>
      <c r="V36" s="28"/>
      <c r="W36" s="28"/>
      <c r="X36" s="28"/>
      <c r="Y36" s="28"/>
      <c r="Z36" s="37"/>
      <c r="AA36" s="37"/>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row>
    <row r="37" spans="1:162" ht="15" customHeight="1" x14ac:dyDescent="0.2">
      <c r="A37" s="37"/>
      <c r="B37" s="44"/>
      <c r="C37" s="45"/>
      <c r="D37" s="80" t="s">
        <v>58</v>
      </c>
      <c r="E37" s="127"/>
      <c r="F37" s="127"/>
      <c r="G37" s="128"/>
      <c r="H37" s="45"/>
      <c r="I37" s="45"/>
      <c r="J37" s="45"/>
      <c r="K37" s="46">
        <v>175</v>
      </c>
      <c r="L37" s="45"/>
      <c r="M37" s="45"/>
      <c r="N37" s="6"/>
      <c r="O37" s="57"/>
      <c r="P37" s="28"/>
      <c r="Q37" s="28"/>
      <c r="R37" s="28"/>
      <c r="S37" s="28"/>
      <c r="T37" s="28"/>
      <c r="U37" s="28"/>
      <c r="V37" s="28"/>
      <c r="W37" s="28"/>
      <c r="X37" s="28"/>
      <c r="Y37" s="28"/>
      <c r="Z37" s="37"/>
      <c r="AA37" s="37"/>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row>
    <row r="38" spans="1:162" ht="15" customHeight="1" x14ac:dyDescent="0.2">
      <c r="A38" s="37"/>
      <c r="B38" s="44"/>
      <c r="C38" s="45"/>
      <c r="D38" s="80" t="s">
        <v>59</v>
      </c>
      <c r="E38" s="127"/>
      <c r="F38" s="127"/>
      <c r="G38" s="128"/>
      <c r="H38" s="45"/>
      <c r="I38" s="45"/>
      <c r="J38" s="45"/>
      <c r="K38" s="76">
        <v>-70</v>
      </c>
      <c r="L38" s="45"/>
      <c r="M38" s="45"/>
      <c r="N38" s="6"/>
      <c r="O38" s="57"/>
      <c r="P38" s="28"/>
      <c r="Q38" s="28"/>
      <c r="R38" s="28"/>
      <c r="S38" s="28"/>
      <c r="T38" s="28"/>
      <c r="U38" s="28"/>
      <c r="V38" s="28"/>
      <c r="W38" s="28"/>
      <c r="X38" s="28"/>
      <c r="Y38" s="28"/>
      <c r="Z38" s="37"/>
      <c r="AA38" s="37"/>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row>
    <row r="39" spans="1:162" ht="15" customHeight="1" x14ac:dyDescent="0.2">
      <c r="A39" s="37"/>
      <c r="B39" s="44"/>
      <c r="C39" s="45"/>
      <c r="D39" s="45" t="s">
        <v>63</v>
      </c>
      <c r="E39" s="45"/>
      <c r="F39" s="45"/>
      <c r="G39" s="45"/>
      <c r="H39" s="45"/>
      <c r="I39" s="45"/>
      <c r="J39" s="45"/>
      <c r="K39" s="6"/>
      <c r="L39" s="45"/>
      <c r="M39" s="45"/>
      <c r="N39" s="49">
        <f>K37+K38</f>
        <v>105</v>
      </c>
      <c r="O39" s="57"/>
      <c r="P39" s="28"/>
      <c r="Q39" s="28"/>
      <c r="R39" s="28"/>
      <c r="S39" s="28"/>
      <c r="T39" s="28"/>
      <c r="U39" s="28"/>
      <c r="V39" s="28"/>
      <c r="W39" s="28"/>
      <c r="X39" s="28"/>
      <c r="Y39" s="28"/>
      <c r="Z39" s="37"/>
      <c r="AA39" s="37"/>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row>
    <row r="40" spans="1:162" ht="12" customHeight="1" x14ac:dyDescent="0.2">
      <c r="A40" s="37"/>
      <c r="B40" s="44"/>
      <c r="C40" s="45"/>
      <c r="D40" s="45"/>
      <c r="E40" s="45"/>
      <c r="F40" s="45"/>
      <c r="G40" s="45"/>
      <c r="H40" s="45"/>
      <c r="I40" s="45"/>
      <c r="J40" s="45"/>
      <c r="K40" s="6"/>
      <c r="L40" s="45"/>
      <c r="M40" s="45"/>
      <c r="N40" s="6"/>
      <c r="O40" s="57"/>
      <c r="P40" s="28"/>
      <c r="Q40" s="28"/>
      <c r="R40" s="28"/>
      <c r="S40" s="28"/>
      <c r="T40" s="28"/>
      <c r="U40" s="28"/>
      <c r="V40" s="28"/>
      <c r="W40" s="28"/>
      <c r="X40" s="28"/>
      <c r="Y40" s="28"/>
      <c r="Z40" s="37"/>
      <c r="AA40" s="37"/>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row>
    <row r="41" spans="1:162" ht="15" customHeight="1" x14ac:dyDescent="0.2">
      <c r="A41" s="37"/>
      <c r="B41" s="44"/>
      <c r="C41" s="78" t="s">
        <v>55</v>
      </c>
      <c r="D41" s="78"/>
      <c r="E41" s="79"/>
      <c r="F41" s="79"/>
      <c r="G41" s="79"/>
      <c r="H41" s="79"/>
      <c r="I41" s="79"/>
      <c r="J41" s="45"/>
      <c r="K41" s="6"/>
      <c r="L41" s="45"/>
      <c r="M41" s="45"/>
      <c r="N41" s="46">
        <f>SUM(N29:N39)</f>
        <v>330</v>
      </c>
      <c r="O41" s="57"/>
      <c r="P41" s="28"/>
      <c r="Q41" s="28"/>
      <c r="R41" s="28"/>
      <c r="S41" s="28"/>
      <c r="T41" s="28"/>
      <c r="U41" s="28"/>
      <c r="V41" s="28"/>
      <c r="W41" s="28"/>
      <c r="X41" s="28"/>
      <c r="Y41" s="28"/>
      <c r="Z41" s="37"/>
      <c r="AA41" s="37"/>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row>
    <row r="42" spans="1:162" ht="15" customHeight="1" x14ac:dyDescent="0.2">
      <c r="A42" s="37"/>
      <c r="B42" s="44"/>
      <c r="C42" s="45" t="s">
        <v>56</v>
      </c>
      <c r="D42" s="45"/>
      <c r="E42" s="45"/>
      <c r="F42" s="45"/>
      <c r="G42" s="45"/>
      <c r="H42" s="45"/>
      <c r="I42" s="45"/>
      <c r="J42" s="45"/>
      <c r="K42" s="6"/>
      <c r="L42" s="45"/>
      <c r="M42" s="45"/>
      <c r="N42" s="49">
        <v>160</v>
      </c>
      <c r="O42" s="57"/>
      <c r="P42" s="28"/>
      <c r="Q42" s="28"/>
      <c r="R42" s="28"/>
      <c r="S42" s="28"/>
      <c r="T42" s="28"/>
      <c r="U42" s="28"/>
      <c r="V42" s="28"/>
      <c r="W42" s="28"/>
      <c r="X42" s="28"/>
      <c r="Y42" s="28"/>
      <c r="Z42" s="37"/>
      <c r="AA42" s="37"/>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row>
    <row r="43" spans="1:162" ht="15" customHeight="1" thickBot="1" x14ac:dyDescent="0.25">
      <c r="A43" s="37"/>
      <c r="B43" s="44"/>
      <c r="C43" s="45" t="s">
        <v>57</v>
      </c>
      <c r="D43" s="45"/>
      <c r="E43" s="45"/>
      <c r="F43" s="45"/>
      <c r="G43" s="45"/>
      <c r="H43" s="45"/>
      <c r="I43" s="45"/>
      <c r="J43" s="45"/>
      <c r="K43" s="6"/>
      <c r="L43" s="45"/>
      <c r="M43" s="45"/>
      <c r="N43" s="71">
        <f>N41+N42</f>
        <v>490</v>
      </c>
      <c r="O43" s="57"/>
      <c r="P43" s="28"/>
      <c r="Q43" s="28"/>
      <c r="R43" s="28"/>
      <c r="S43" s="28"/>
      <c r="T43" s="28"/>
      <c r="U43" s="28"/>
      <c r="V43" s="28"/>
      <c r="W43" s="28"/>
      <c r="X43" s="28"/>
      <c r="Y43" s="28"/>
      <c r="Z43" s="37"/>
      <c r="AA43" s="37"/>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row>
    <row r="44" spans="1:162" ht="14.1" customHeight="1" thickTop="1" x14ac:dyDescent="0.2">
      <c r="A44" s="37"/>
      <c r="B44" s="50"/>
      <c r="C44" s="51"/>
      <c r="D44" s="51"/>
      <c r="E44" s="51"/>
      <c r="F44" s="51"/>
      <c r="G44" s="51"/>
      <c r="H44" s="51"/>
      <c r="I44" s="51"/>
      <c r="J44" s="51"/>
      <c r="K44" s="51"/>
      <c r="L44" s="51"/>
      <c r="M44" s="51"/>
      <c r="N44" s="51"/>
      <c r="O44" s="52"/>
      <c r="P44" s="28"/>
      <c r="Q44" s="28"/>
      <c r="R44" s="28"/>
      <c r="S44" s="28"/>
      <c r="T44" s="28"/>
      <c r="U44" s="28"/>
      <c r="V44" s="28"/>
      <c r="W44" s="28"/>
      <c r="X44" s="28"/>
      <c r="Y44" s="28"/>
      <c r="Z44" s="37"/>
      <c r="AA44" s="37"/>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row>
    <row r="45" spans="1:162" x14ac:dyDescent="0.2">
      <c r="A45" s="37"/>
      <c r="B45" s="28"/>
      <c r="C45" s="28"/>
      <c r="D45" s="28"/>
      <c r="E45" s="28"/>
      <c r="F45" s="28"/>
      <c r="G45" s="28"/>
      <c r="H45" s="28"/>
      <c r="I45" s="28"/>
      <c r="J45" s="28"/>
      <c r="K45" s="28"/>
      <c r="L45" s="28"/>
      <c r="M45" s="28"/>
      <c r="N45" s="28"/>
      <c r="O45" s="28"/>
      <c r="P45" s="28"/>
      <c r="Q45" s="28"/>
      <c r="R45" s="28"/>
      <c r="S45" s="28"/>
      <c r="T45" s="28"/>
      <c r="U45" s="28"/>
      <c r="V45" s="28"/>
      <c r="W45" s="28"/>
      <c r="X45" s="28"/>
      <c r="Y45" s="28"/>
      <c r="Z45" s="37"/>
      <c r="AA45" s="37"/>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row>
    <row r="46" spans="1:162" ht="15" customHeight="1" x14ac:dyDescent="0.2">
      <c r="A46" s="59" t="s">
        <v>45</v>
      </c>
      <c r="B46" s="60"/>
      <c r="C46" s="61"/>
      <c r="D46" s="61"/>
      <c r="E46" s="61"/>
      <c r="F46" s="61"/>
      <c r="G46" s="61"/>
      <c r="H46" s="61"/>
      <c r="I46" s="61"/>
      <c r="J46" s="61"/>
      <c r="K46" s="61"/>
      <c r="L46" s="61"/>
      <c r="M46" s="61"/>
      <c r="N46" s="61"/>
      <c r="O46" s="62"/>
      <c r="P46" s="37"/>
      <c r="Q46" s="37"/>
      <c r="R46" s="37"/>
      <c r="S46" s="37"/>
      <c r="T46" s="37"/>
      <c r="U46" s="37"/>
      <c r="V46" s="37"/>
      <c r="W46" s="37"/>
      <c r="X46" s="37"/>
      <c r="Y46" s="37"/>
      <c r="Z46" s="37"/>
      <c r="AA46" s="37"/>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row>
    <row r="47" spans="1:162" ht="15" customHeight="1" x14ac:dyDescent="0.2">
      <c r="A47" s="37"/>
      <c r="B47" s="63"/>
      <c r="C47" s="140" t="s">
        <v>65</v>
      </c>
      <c r="D47" s="141"/>
      <c r="E47" s="141"/>
      <c r="F47" s="141"/>
      <c r="G47" s="141"/>
      <c r="H47" s="141"/>
      <c r="I47" s="141"/>
      <c r="J47" s="141"/>
      <c r="K47" s="141"/>
      <c r="L47" s="141"/>
      <c r="M47" s="141"/>
      <c r="N47" s="142"/>
      <c r="O47" s="64"/>
      <c r="P47" s="37"/>
      <c r="Q47" s="37"/>
      <c r="R47" s="37"/>
      <c r="S47" s="37"/>
      <c r="T47" s="37"/>
      <c r="U47" s="37"/>
      <c r="V47" s="37"/>
      <c r="W47" s="37"/>
      <c r="X47" s="37"/>
      <c r="Y47" s="37"/>
      <c r="Z47" s="37"/>
      <c r="AA47" s="37"/>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row>
    <row r="48" spans="1:162" ht="15" customHeight="1" x14ac:dyDescent="0.2">
      <c r="A48" s="1"/>
      <c r="B48" s="65"/>
      <c r="C48" s="143"/>
      <c r="D48" s="144"/>
      <c r="E48" s="144"/>
      <c r="F48" s="144"/>
      <c r="G48" s="144"/>
      <c r="H48" s="144"/>
      <c r="I48" s="144"/>
      <c r="J48" s="144"/>
      <c r="K48" s="144"/>
      <c r="L48" s="144"/>
      <c r="M48" s="144"/>
      <c r="N48" s="145"/>
      <c r="O48" s="66"/>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row>
    <row r="49" spans="1:162" ht="15" customHeight="1" x14ac:dyDescent="0.2">
      <c r="A49" s="1"/>
      <c r="B49" s="65"/>
      <c r="C49" s="143"/>
      <c r="D49" s="144"/>
      <c r="E49" s="144"/>
      <c r="F49" s="144"/>
      <c r="G49" s="144"/>
      <c r="H49" s="144"/>
      <c r="I49" s="144"/>
      <c r="J49" s="144"/>
      <c r="K49" s="144"/>
      <c r="L49" s="144"/>
      <c r="M49" s="144"/>
      <c r="N49" s="145"/>
      <c r="O49" s="66"/>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row>
    <row r="50" spans="1:162" ht="15" customHeight="1" x14ac:dyDescent="0.2">
      <c r="A50" s="1"/>
      <c r="B50" s="65"/>
      <c r="C50" s="143"/>
      <c r="D50" s="144"/>
      <c r="E50" s="144"/>
      <c r="F50" s="144"/>
      <c r="G50" s="144"/>
      <c r="H50" s="144"/>
      <c r="I50" s="144"/>
      <c r="J50" s="144"/>
      <c r="K50" s="144"/>
      <c r="L50" s="144"/>
      <c r="M50" s="144"/>
      <c r="N50" s="145"/>
      <c r="O50" s="66"/>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row>
    <row r="51" spans="1:162" ht="15" customHeight="1" x14ac:dyDescent="0.2">
      <c r="A51" s="1"/>
      <c r="B51" s="65"/>
      <c r="C51" s="143"/>
      <c r="D51" s="144"/>
      <c r="E51" s="144"/>
      <c r="F51" s="144"/>
      <c r="G51" s="144"/>
      <c r="H51" s="144"/>
      <c r="I51" s="144"/>
      <c r="J51" s="144"/>
      <c r="K51" s="144"/>
      <c r="L51" s="144"/>
      <c r="M51" s="144"/>
      <c r="N51" s="145"/>
      <c r="O51" s="66"/>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row>
    <row r="52" spans="1:162" ht="15" customHeight="1" x14ac:dyDescent="0.2">
      <c r="A52" s="1"/>
      <c r="B52" s="65"/>
      <c r="C52" s="143"/>
      <c r="D52" s="144"/>
      <c r="E52" s="144"/>
      <c r="F52" s="144"/>
      <c r="G52" s="144"/>
      <c r="H52" s="144"/>
      <c r="I52" s="144"/>
      <c r="J52" s="144"/>
      <c r="K52" s="144"/>
      <c r="L52" s="144"/>
      <c r="M52" s="144"/>
      <c r="N52" s="145"/>
      <c r="O52" s="66"/>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row>
    <row r="53" spans="1:162" ht="15" customHeight="1" x14ac:dyDescent="0.2">
      <c r="A53" s="1"/>
      <c r="B53" s="65"/>
      <c r="C53" s="143"/>
      <c r="D53" s="144"/>
      <c r="E53" s="144"/>
      <c r="F53" s="144"/>
      <c r="G53" s="144"/>
      <c r="H53" s="144"/>
      <c r="I53" s="144"/>
      <c r="J53" s="144"/>
      <c r="K53" s="144"/>
      <c r="L53" s="144"/>
      <c r="M53" s="144"/>
      <c r="N53" s="145"/>
      <c r="O53" s="66"/>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row>
    <row r="54" spans="1:162" ht="15" customHeight="1" x14ac:dyDescent="0.2">
      <c r="A54" s="1"/>
      <c r="B54" s="65"/>
      <c r="C54" s="143"/>
      <c r="D54" s="144"/>
      <c r="E54" s="144"/>
      <c r="F54" s="144"/>
      <c r="G54" s="144"/>
      <c r="H54" s="144"/>
      <c r="I54" s="144"/>
      <c r="J54" s="144"/>
      <c r="K54" s="144"/>
      <c r="L54" s="144"/>
      <c r="M54" s="144"/>
      <c r="N54" s="145"/>
      <c r="O54" s="66"/>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row>
    <row r="55" spans="1:162" ht="15" customHeight="1" x14ac:dyDescent="0.2">
      <c r="A55" s="1"/>
      <c r="B55" s="65"/>
      <c r="C55" s="143"/>
      <c r="D55" s="144"/>
      <c r="E55" s="144"/>
      <c r="F55" s="144"/>
      <c r="G55" s="144"/>
      <c r="H55" s="144"/>
      <c r="I55" s="144"/>
      <c r="J55" s="144"/>
      <c r="K55" s="144"/>
      <c r="L55" s="144"/>
      <c r="M55" s="144"/>
      <c r="N55" s="145"/>
      <c r="O55" s="66"/>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row>
    <row r="56" spans="1:162" ht="15" customHeight="1" x14ac:dyDescent="0.2">
      <c r="A56" s="1"/>
      <c r="B56" s="65"/>
      <c r="C56" s="143"/>
      <c r="D56" s="144"/>
      <c r="E56" s="144"/>
      <c r="F56" s="144"/>
      <c r="G56" s="144"/>
      <c r="H56" s="144"/>
      <c r="I56" s="144"/>
      <c r="J56" s="144"/>
      <c r="K56" s="144"/>
      <c r="L56" s="144"/>
      <c r="M56" s="144"/>
      <c r="N56" s="145"/>
      <c r="O56" s="66"/>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row>
    <row r="57" spans="1:162" ht="15" customHeight="1" x14ac:dyDescent="0.2">
      <c r="A57" s="1"/>
      <c r="B57" s="65"/>
      <c r="C57" s="143"/>
      <c r="D57" s="144"/>
      <c r="E57" s="144"/>
      <c r="F57" s="144"/>
      <c r="G57" s="144"/>
      <c r="H57" s="144"/>
      <c r="I57" s="144"/>
      <c r="J57" s="144"/>
      <c r="K57" s="144"/>
      <c r="L57" s="144"/>
      <c r="M57" s="144"/>
      <c r="N57" s="145"/>
      <c r="O57" s="66"/>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row>
    <row r="58" spans="1:162" ht="15" customHeight="1" x14ac:dyDescent="0.2">
      <c r="A58" s="1"/>
      <c r="B58" s="65"/>
      <c r="C58" s="143"/>
      <c r="D58" s="144"/>
      <c r="E58" s="144"/>
      <c r="F58" s="144"/>
      <c r="G58" s="144"/>
      <c r="H58" s="144"/>
      <c r="I58" s="144"/>
      <c r="J58" s="144"/>
      <c r="K58" s="144"/>
      <c r="L58" s="144"/>
      <c r="M58" s="144"/>
      <c r="N58" s="145"/>
      <c r="O58" s="66"/>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row>
    <row r="59" spans="1:162" ht="15" customHeight="1" x14ac:dyDescent="0.2">
      <c r="A59" s="1"/>
      <c r="B59" s="65"/>
      <c r="C59" s="146"/>
      <c r="D59" s="147"/>
      <c r="E59" s="147"/>
      <c r="F59" s="147"/>
      <c r="G59" s="147"/>
      <c r="H59" s="147"/>
      <c r="I59" s="147"/>
      <c r="J59" s="147"/>
      <c r="K59" s="147"/>
      <c r="L59" s="147"/>
      <c r="M59" s="147"/>
      <c r="N59" s="148"/>
      <c r="O59" s="66"/>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row>
    <row r="60" spans="1:162" ht="15" customHeight="1" x14ac:dyDescent="0.2">
      <c r="A60" s="1"/>
      <c r="B60" s="67"/>
      <c r="C60" s="68"/>
      <c r="D60" s="68"/>
      <c r="E60" s="68"/>
      <c r="F60" s="68"/>
      <c r="G60" s="68"/>
      <c r="H60" s="68"/>
      <c r="I60" s="68"/>
      <c r="J60" s="68"/>
      <c r="K60" s="68"/>
      <c r="L60" s="68"/>
      <c r="M60" s="68"/>
      <c r="N60" s="68"/>
      <c r="O60" s="69"/>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row>
    <row r="61" spans="1:162"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row>
    <row r="62" spans="1:162"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row>
    <row r="63" spans="1:162"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row>
    <row r="64" spans="1:162"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row>
    <row r="65" spans="1:162"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row>
    <row r="66" spans="1:162"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row>
    <row r="67" spans="1:162"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row>
    <row r="68" spans="1:162"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row>
    <row r="69" spans="1:162"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row>
    <row r="70" spans="1:162"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row>
    <row r="71" spans="1:162"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row>
    <row r="72" spans="1:162"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row>
    <row r="73" spans="1:162"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row>
    <row r="74" spans="1:162"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row>
    <row r="75" spans="1:162"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row>
    <row r="76" spans="1:162"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row>
    <row r="77" spans="1:162"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row>
    <row r="78" spans="1:162"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row>
    <row r="79" spans="1:162"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row>
    <row r="80" spans="1:162"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row>
    <row r="81" spans="1:162"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row>
    <row r="82" spans="1:162"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row>
    <row r="83" spans="1:162"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row>
    <row r="84" spans="1:162"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row>
    <row r="85" spans="1:162"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row>
    <row r="86" spans="1:162"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row>
    <row r="87" spans="1:162"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row>
    <row r="88" spans="1:162"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row>
    <row r="89" spans="1:162"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row>
    <row r="90" spans="1:162"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row>
    <row r="91" spans="1:162"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row>
    <row r="92" spans="1:162"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row>
    <row r="93" spans="1:162"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row>
    <row r="94" spans="1:162"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row>
    <row r="95" spans="1:162"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row>
    <row r="96" spans="1:162"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row>
    <row r="97" spans="1:162"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row>
    <row r="98" spans="1:162"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row>
    <row r="99" spans="1:162"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row>
    <row r="100" spans="1:162"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row>
    <row r="101" spans="1:162"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row>
    <row r="102" spans="1:162"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row>
    <row r="103" spans="1:162"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row>
    <row r="104" spans="1:162"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row>
    <row r="105" spans="1:162"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row>
    <row r="106" spans="1:162"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row>
    <row r="107" spans="1:162"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row>
    <row r="108" spans="1:162"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row>
    <row r="109" spans="1:162"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row>
    <row r="110" spans="1:162"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row>
    <row r="111" spans="1:162"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row>
    <row r="112" spans="1:162"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row>
    <row r="113" spans="1:162"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row>
    <row r="114" spans="1:162"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row>
    <row r="115" spans="1:162"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row>
    <row r="116" spans="1:162"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row>
    <row r="117" spans="1:162"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row>
    <row r="118" spans="1:162"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row>
    <row r="119" spans="1:162"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row>
    <row r="120" spans="1:162"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row>
    <row r="121" spans="1:162"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row>
    <row r="122" spans="1:162"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row>
    <row r="123" spans="1:162"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c r="FC123" s="1"/>
      <c r="FD123" s="1"/>
      <c r="FE123" s="1"/>
      <c r="FF123" s="1"/>
    </row>
    <row r="124" spans="1:162"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row>
    <row r="125" spans="1:162"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row>
    <row r="126" spans="1:162"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row>
    <row r="127" spans="1:162"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row>
    <row r="128" spans="1:162"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c r="FC128" s="1"/>
      <c r="FD128" s="1"/>
      <c r="FE128" s="1"/>
      <c r="FF128" s="1"/>
    </row>
    <row r="129" spans="1:162"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row>
    <row r="130" spans="1:162"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row>
    <row r="131" spans="1:162"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c r="EX131" s="1"/>
      <c r="EY131" s="1"/>
      <c r="EZ131" s="1"/>
      <c r="FA131" s="1"/>
      <c r="FB131" s="1"/>
      <c r="FC131" s="1"/>
      <c r="FD131" s="1"/>
      <c r="FE131" s="1"/>
      <c r="FF131" s="1"/>
    </row>
    <row r="132" spans="1:162"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row>
    <row r="133" spans="1:162"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c r="EV133" s="1"/>
      <c r="EW133" s="1"/>
      <c r="EX133" s="1"/>
      <c r="EY133" s="1"/>
      <c r="EZ133" s="1"/>
      <c r="FA133" s="1"/>
      <c r="FB133" s="1"/>
      <c r="FC133" s="1"/>
      <c r="FD133" s="1"/>
      <c r="FE133" s="1"/>
      <c r="FF133" s="1"/>
    </row>
    <row r="134" spans="1:162"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c r="EX134" s="1"/>
      <c r="EY134" s="1"/>
      <c r="EZ134" s="1"/>
      <c r="FA134" s="1"/>
      <c r="FB134" s="1"/>
      <c r="FC134" s="1"/>
      <c r="FD134" s="1"/>
      <c r="FE134" s="1"/>
      <c r="FF134" s="1"/>
    </row>
    <row r="135" spans="1:162"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row>
    <row r="136" spans="1:162"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row>
    <row r="137" spans="1:162"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c r="FC137" s="1"/>
      <c r="FD137" s="1"/>
      <c r="FE137" s="1"/>
      <c r="FF137" s="1"/>
    </row>
    <row r="138" spans="1:162"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row>
    <row r="139" spans="1:162"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c r="FC139" s="1"/>
      <c r="FD139" s="1"/>
      <c r="FE139" s="1"/>
      <c r="FF139" s="1"/>
    </row>
    <row r="140" spans="1:162"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row>
    <row r="141" spans="1:162"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row>
    <row r="142" spans="1:162"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c r="EX142" s="1"/>
      <c r="EY142" s="1"/>
      <c r="EZ142" s="1"/>
      <c r="FA142" s="1"/>
      <c r="FB142" s="1"/>
      <c r="FC142" s="1"/>
      <c r="FD142" s="1"/>
      <c r="FE142" s="1"/>
      <c r="FF142" s="1"/>
    </row>
    <row r="143" spans="1:162"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row>
    <row r="144" spans="1:162"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row>
    <row r="145" spans="1:162"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row>
    <row r="146" spans="1:162"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row>
    <row r="147" spans="1:162"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c r="EX147" s="1"/>
      <c r="EY147" s="1"/>
      <c r="EZ147" s="1"/>
      <c r="FA147" s="1"/>
      <c r="FB147" s="1"/>
      <c r="FC147" s="1"/>
      <c r="FD147" s="1"/>
      <c r="FE147" s="1"/>
      <c r="FF147" s="1"/>
    </row>
    <row r="148" spans="1:162"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row>
    <row r="149" spans="1:162"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row>
    <row r="150" spans="1:162"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row>
    <row r="151" spans="1:162"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row>
    <row r="152" spans="1:162"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row>
    <row r="153" spans="1:162"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row>
    <row r="154" spans="1:162"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c r="FC154" s="1"/>
      <c r="FD154" s="1"/>
      <c r="FE154" s="1"/>
      <c r="FF154" s="1"/>
    </row>
    <row r="155" spans="1:162"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row>
    <row r="156" spans="1:162"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c r="EX156" s="1"/>
      <c r="EY156" s="1"/>
      <c r="EZ156" s="1"/>
      <c r="FA156" s="1"/>
      <c r="FB156" s="1"/>
      <c r="FC156" s="1"/>
      <c r="FD156" s="1"/>
      <c r="FE156" s="1"/>
      <c r="FF156" s="1"/>
    </row>
    <row r="157" spans="1:162"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row>
    <row r="158" spans="1:162"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row>
    <row r="159" spans="1:162"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row>
    <row r="160" spans="1:162"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row>
    <row r="161" spans="1:162"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row>
    <row r="162" spans="1:162"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c r="FC162" s="1"/>
      <c r="FD162" s="1"/>
      <c r="FE162" s="1"/>
      <c r="FF162" s="1"/>
    </row>
    <row r="163" spans="1:162"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c r="FC163" s="1"/>
      <c r="FD163" s="1"/>
      <c r="FE163" s="1"/>
      <c r="FF163" s="1"/>
    </row>
    <row r="164" spans="1:162"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c r="EX164" s="1"/>
      <c r="EY164" s="1"/>
      <c r="EZ164" s="1"/>
      <c r="FA164" s="1"/>
      <c r="FB164" s="1"/>
      <c r="FC164" s="1"/>
      <c r="FD164" s="1"/>
      <c r="FE164" s="1"/>
      <c r="FF164" s="1"/>
    </row>
    <row r="165" spans="1:162"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row>
    <row r="166" spans="1:162"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row>
    <row r="167" spans="1:162"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row>
    <row r="168" spans="1:162"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row>
    <row r="169" spans="1:162"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row>
    <row r="170" spans="1:162"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row>
    <row r="171" spans="1:162"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row>
    <row r="172" spans="1:162"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row>
    <row r="173" spans="1:162"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row>
    <row r="174" spans="1:162"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row>
    <row r="175" spans="1:162"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row>
    <row r="176" spans="1:162"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row>
    <row r="177" spans="1:162"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row>
    <row r="178" spans="1:162"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row>
    <row r="179" spans="1:162"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row>
    <row r="180" spans="1:162"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row>
    <row r="181" spans="1:162"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row>
    <row r="182" spans="1:162"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row>
    <row r="183" spans="1:162"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c r="FC183" s="1"/>
      <c r="FD183" s="1"/>
      <c r="FE183" s="1"/>
      <c r="FF183" s="1"/>
    </row>
    <row r="184" spans="1:162"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c r="FC184" s="1"/>
      <c r="FD184" s="1"/>
      <c r="FE184" s="1"/>
      <c r="FF184" s="1"/>
    </row>
    <row r="185" spans="1:162"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c r="FC185" s="1"/>
      <c r="FD185" s="1"/>
      <c r="FE185" s="1"/>
      <c r="FF185" s="1"/>
    </row>
    <row r="186" spans="1:162"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row>
    <row r="187" spans="1:162"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row>
    <row r="188" spans="1:162"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row>
    <row r="189" spans="1:162"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row>
    <row r="190" spans="1:162"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row>
    <row r="191" spans="1:162"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row>
    <row r="192" spans="1:162"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row>
    <row r="193" spans="1:162"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row>
    <row r="194" spans="1:162"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row>
    <row r="195" spans="1:162"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row>
    <row r="196" spans="1:162"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row>
    <row r="197" spans="1:162"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row>
    <row r="198" spans="1:162"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row>
    <row r="199" spans="1:162"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row>
    <row r="200" spans="1:162"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row>
    <row r="201" spans="1:162"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c r="FC201" s="1"/>
      <c r="FD201" s="1"/>
      <c r="FE201" s="1"/>
      <c r="FF201" s="1"/>
    </row>
    <row r="202" spans="1:162"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c r="EX202" s="1"/>
      <c r="EY202" s="1"/>
      <c r="EZ202" s="1"/>
      <c r="FA202" s="1"/>
      <c r="FB202" s="1"/>
      <c r="FC202" s="1"/>
      <c r="FD202" s="1"/>
      <c r="FE202" s="1"/>
      <c r="FF202" s="1"/>
    </row>
    <row r="203" spans="1:162"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c r="EX203" s="1"/>
      <c r="EY203" s="1"/>
      <c r="EZ203" s="1"/>
      <c r="FA203" s="1"/>
      <c r="FB203" s="1"/>
      <c r="FC203" s="1"/>
      <c r="FD203" s="1"/>
      <c r="FE203" s="1"/>
      <c r="FF203" s="1"/>
    </row>
    <row r="204" spans="1:162"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c r="EX204" s="1"/>
      <c r="EY204" s="1"/>
      <c r="EZ204" s="1"/>
      <c r="FA204" s="1"/>
      <c r="FB204" s="1"/>
      <c r="FC204" s="1"/>
      <c r="FD204" s="1"/>
      <c r="FE204" s="1"/>
      <c r="FF204" s="1"/>
    </row>
    <row r="205" spans="1:162"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c r="FC205" s="1"/>
      <c r="FD205" s="1"/>
      <c r="FE205" s="1"/>
      <c r="FF205" s="1"/>
    </row>
    <row r="206" spans="1:162"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row>
    <row r="207" spans="1:162"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row>
    <row r="208" spans="1:162"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row>
    <row r="209" spans="1:162"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c r="FC209" s="1"/>
      <c r="FD209" s="1"/>
      <c r="FE209" s="1"/>
      <c r="FF209" s="1"/>
    </row>
    <row r="210" spans="1:162"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row>
    <row r="211" spans="1:162"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row>
    <row r="212" spans="1:162"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row>
    <row r="213" spans="1:162"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row>
    <row r="214" spans="1:162"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row>
    <row r="215" spans="1:162"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row>
    <row r="216" spans="1:162"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row>
    <row r="217" spans="1:162"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row>
    <row r="218" spans="1:162"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row>
    <row r="219" spans="1:162"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c r="EX219" s="1"/>
      <c r="EY219" s="1"/>
      <c r="EZ219" s="1"/>
      <c r="FA219" s="1"/>
      <c r="FB219" s="1"/>
      <c r="FC219" s="1"/>
      <c r="FD219" s="1"/>
      <c r="FE219" s="1"/>
      <c r="FF219" s="1"/>
    </row>
    <row r="220" spans="1:162"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c r="EX220" s="1"/>
      <c r="EY220" s="1"/>
      <c r="EZ220" s="1"/>
      <c r="FA220" s="1"/>
      <c r="FB220" s="1"/>
      <c r="FC220" s="1"/>
      <c r="FD220" s="1"/>
      <c r="FE220" s="1"/>
      <c r="FF220" s="1"/>
    </row>
    <row r="221" spans="1:162"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c r="FC221" s="1"/>
      <c r="FD221" s="1"/>
      <c r="FE221" s="1"/>
      <c r="FF221" s="1"/>
    </row>
    <row r="222" spans="1:162"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row>
    <row r="223" spans="1:162"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c r="FC223" s="1"/>
      <c r="FD223" s="1"/>
      <c r="FE223" s="1"/>
      <c r="FF223" s="1"/>
    </row>
    <row r="224" spans="1:162"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c r="EX224" s="1"/>
      <c r="EY224" s="1"/>
      <c r="EZ224" s="1"/>
      <c r="FA224" s="1"/>
      <c r="FB224" s="1"/>
      <c r="FC224" s="1"/>
      <c r="FD224" s="1"/>
      <c r="FE224" s="1"/>
      <c r="FF224" s="1"/>
    </row>
    <row r="225" spans="1:162"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c r="FC225" s="1"/>
      <c r="FD225" s="1"/>
      <c r="FE225" s="1"/>
      <c r="FF225" s="1"/>
    </row>
    <row r="226" spans="1:162"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c r="EX226" s="1"/>
      <c r="EY226" s="1"/>
      <c r="EZ226" s="1"/>
      <c r="FA226" s="1"/>
      <c r="FB226" s="1"/>
      <c r="FC226" s="1"/>
      <c r="FD226" s="1"/>
      <c r="FE226" s="1"/>
      <c r="FF226" s="1"/>
    </row>
    <row r="227" spans="1:162"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c r="EX227" s="1"/>
      <c r="EY227" s="1"/>
      <c r="EZ227" s="1"/>
      <c r="FA227" s="1"/>
      <c r="FB227" s="1"/>
      <c r="FC227" s="1"/>
      <c r="FD227" s="1"/>
      <c r="FE227" s="1"/>
      <c r="FF227" s="1"/>
    </row>
    <row r="228" spans="1:162"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row>
    <row r="229" spans="1:162"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c r="FC229" s="1"/>
      <c r="FD229" s="1"/>
      <c r="FE229" s="1"/>
      <c r="FF229" s="1"/>
    </row>
    <row r="230" spans="1:162"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c r="FC230" s="1"/>
      <c r="FD230" s="1"/>
      <c r="FE230" s="1"/>
      <c r="FF230" s="1"/>
    </row>
    <row r="231" spans="1:162"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row>
    <row r="232" spans="1:162"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row>
    <row r="233" spans="1:162"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c r="FC233" s="1"/>
      <c r="FD233" s="1"/>
      <c r="FE233" s="1"/>
      <c r="FF233" s="1"/>
    </row>
    <row r="234" spans="1:162"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c r="FC234" s="1"/>
      <c r="FD234" s="1"/>
      <c r="FE234" s="1"/>
      <c r="FF234" s="1"/>
    </row>
    <row r="235" spans="1:162"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c r="FC235" s="1"/>
      <c r="FD235" s="1"/>
      <c r="FE235" s="1"/>
      <c r="FF235" s="1"/>
    </row>
    <row r="236" spans="1:162"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c r="EX236" s="1"/>
      <c r="EY236" s="1"/>
      <c r="EZ236" s="1"/>
      <c r="FA236" s="1"/>
      <c r="FB236" s="1"/>
      <c r="FC236" s="1"/>
      <c r="FD236" s="1"/>
      <c r="FE236" s="1"/>
      <c r="FF236" s="1"/>
    </row>
    <row r="237" spans="1:162"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row>
    <row r="238" spans="1:162"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c r="FC238" s="1"/>
      <c r="FD238" s="1"/>
      <c r="FE238" s="1"/>
      <c r="FF238" s="1"/>
    </row>
    <row r="239" spans="1:162"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row>
    <row r="240" spans="1:162"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c r="FC240" s="1"/>
      <c r="FD240" s="1"/>
      <c r="FE240" s="1"/>
      <c r="FF240" s="1"/>
    </row>
    <row r="241" spans="1:162"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c r="EX241" s="1"/>
      <c r="EY241" s="1"/>
      <c r="EZ241" s="1"/>
      <c r="FA241" s="1"/>
      <c r="FB241" s="1"/>
      <c r="FC241" s="1"/>
      <c r="FD241" s="1"/>
      <c r="FE241" s="1"/>
      <c r="FF241" s="1"/>
    </row>
    <row r="242" spans="1:162"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c r="EX242" s="1"/>
      <c r="EY242" s="1"/>
      <c r="EZ242" s="1"/>
      <c r="FA242" s="1"/>
      <c r="FB242" s="1"/>
      <c r="FC242" s="1"/>
      <c r="FD242" s="1"/>
      <c r="FE242" s="1"/>
      <c r="FF242" s="1"/>
    </row>
    <row r="243" spans="1:162"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c r="EX243" s="1"/>
      <c r="EY243" s="1"/>
      <c r="EZ243" s="1"/>
      <c r="FA243" s="1"/>
      <c r="FB243" s="1"/>
      <c r="FC243" s="1"/>
      <c r="FD243" s="1"/>
      <c r="FE243" s="1"/>
      <c r="FF243" s="1"/>
    </row>
    <row r="244" spans="1:162"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c r="FC244" s="1"/>
      <c r="FD244" s="1"/>
      <c r="FE244" s="1"/>
      <c r="FF244" s="1"/>
    </row>
    <row r="245" spans="1:162"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c r="FC245" s="1"/>
      <c r="FD245" s="1"/>
      <c r="FE245" s="1"/>
      <c r="FF245" s="1"/>
    </row>
    <row r="246" spans="1:162"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c r="FC246" s="1"/>
      <c r="FD246" s="1"/>
      <c r="FE246" s="1"/>
      <c r="FF246" s="1"/>
    </row>
    <row r="247" spans="1:162"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c r="EX247" s="1"/>
      <c r="EY247" s="1"/>
      <c r="EZ247" s="1"/>
      <c r="FA247" s="1"/>
      <c r="FB247" s="1"/>
      <c r="FC247" s="1"/>
      <c r="FD247" s="1"/>
      <c r="FE247" s="1"/>
      <c r="FF247" s="1"/>
    </row>
    <row r="248" spans="1:162"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c r="EX248" s="1"/>
      <c r="EY248" s="1"/>
      <c r="EZ248" s="1"/>
      <c r="FA248" s="1"/>
      <c r="FB248" s="1"/>
      <c r="FC248" s="1"/>
      <c r="FD248" s="1"/>
      <c r="FE248" s="1"/>
      <c r="FF248" s="1"/>
    </row>
    <row r="249" spans="1:162"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c r="FC249" s="1"/>
      <c r="FD249" s="1"/>
      <c r="FE249" s="1"/>
      <c r="FF249" s="1"/>
    </row>
    <row r="250" spans="1:162"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c r="EX250" s="1"/>
      <c r="EY250" s="1"/>
      <c r="EZ250" s="1"/>
      <c r="FA250" s="1"/>
      <c r="FB250" s="1"/>
      <c r="FC250" s="1"/>
      <c r="FD250" s="1"/>
      <c r="FE250" s="1"/>
      <c r="FF250" s="1"/>
    </row>
    <row r="251" spans="1:162"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c r="EX251" s="1"/>
      <c r="EY251" s="1"/>
      <c r="EZ251" s="1"/>
      <c r="FA251" s="1"/>
      <c r="FB251" s="1"/>
      <c r="FC251" s="1"/>
      <c r="FD251" s="1"/>
      <c r="FE251" s="1"/>
      <c r="FF251" s="1"/>
    </row>
    <row r="252" spans="1:162"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c r="FC252" s="1"/>
      <c r="FD252" s="1"/>
      <c r="FE252" s="1"/>
      <c r="FF252" s="1"/>
    </row>
    <row r="253" spans="1:162"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row>
    <row r="254" spans="1:162"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row>
    <row r="255" spans="1:162"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row>
    <row r="256" spans="1:162"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c r="FC256" s="1"/>
      <c r="FD256" s="1"/>
      <c r="FE256" s="1"/>
      <c r="FF256" s="1"/>
    </row>
    <row r="257" spans="1:162"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row>
    <row r="258" spans="1:162"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c r="EV258" s="1"/>
      <c r="EW258" s="1"/>
      <c r="EX258" s="1"/>
      <c r="EY258" s="1"/>
      <c r="EZ258" s="1"/>
      <c r="FA258" s="1"/>
      <c r="FB258" s="1"/>
      <c r="FC258" s="1"/>
      <c r="FD258" s="1"/>
      <c r="FE258" s="1"/>
      <c r="FF258" s="1"/>
    </row>
    <row r="259" spans="1:162"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c r="FC259" s="1"/>
      <c r="FD259" s="1"/>
      <c r="FE259" s="1"/>
      <c r="FF259" s="1"/>
    </row>
    <row r="260" spans="1:162"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c r="EV260" s="1"/>
      <c r="EW260" s="1"/>
      <c r="EX260" s="1"/>
      <c r="EY260" s="1"/>
      <c r="EZ260" s="1"/>
      <c r="FA260" s="1"/>
      <c r="FB260" s="1"/>
      <c r="FC260" s="1"/>
      <c r="FD260" s="1"/>
      <c r="FE260" s="1"/>
      <c r="FF260" s="1"/>
    </row>
    <row r="261" spans="1:162"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c r="EV261" s="1"/>
      <c r="EW261" s="1"/>
      <c r="EX261" s="1"/>
      <c r="EY261" s="1"/>
      <c r="EZ261" s="1"/>
      <c r="FA261" s="1"/>
      <c r="FB261" s="1"/>
      <c r="FC261" s="1"/>
      <c r="FD261" s="1"/>
      <c r="FE261" s="1"/>
      <c r="FF261" s="1"/>
    </row>
    <row r="262" spans="1:162"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c r="EX262" s="1"/>
      <c r="EY262" s="1"/>
      <c r="EZ262" s="1"/>
      <c r="FA262" s="1"/>
      <c r="FB262" s="1"/>
      <c r="FC262" s="1"/>
      <c r="FD262" s="1"/>
      <c r="FE262" s="1"/>
      <c r="FF262" s="1"/>
    </row>
    <row r="263" spans="1:162"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c r="EX263" s="1"/>
      <c r="EY263" s="1"/>
      <c r="EZ263" s="1"/>
      <c r="FA263" s="1"/>
      <c r="FB263" s="1"/>
      <c r="FC263" s="1"/>
      <c r="FD263" s="1"/>
      <c r="FE263" s="1"/>
      <c r="FF263" s="1"/>
    </row>
    <row r="264" spans="1:162"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row>
    <row r="265" spans="1:162"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c r="FC265" s="1"/>
      <c r="FD265" s="1"/>
      <c r="FE265" s="1"/>
      <c r="FF265" s="1"/>
    </row>
    <row r="266" spans="1:162"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row>
    <row r="267" spans="1:162"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row>
    <row r="268" spans="1:162"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row>
    <row r="269" spans="1:162"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c r="EX269" s="1"/>
      <c r="EY269" s="1"/>
      <c r="EZ269" s="1"/>
      <c r="FA269" s="1"/>
      <c r="FB269" s="1"/>
      <c r="FC269" s="1"/>
      <c r="FD269" s="1"/>
      <c r="FE269" s="1"/>
      <c r="FF269" s="1"/>
    </row>
    <row r="270" spans="1:162"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c r="EV270" s="1"/>
      <c r="EW270" s="1"/>
      <c r="EX270" s="1"/>
      <c r="EY270" s="1"/>
      <c r="EZ270" s="1"/>
      <c r="FA270" s="1"/>
      <c r="FB270" s="1"/>
      <c r="FC270" s="1"/>
      <c r="FD270" s="1"/>
      <c r="FE270" s="1"/>
      <c r="FF270" s="1"/>
    </row>
    <row r="271" spans="1:162"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c r="FC271" s="1"/>
      <c r="FD271" s="1"/>
      <c r="FE271" s="1"/>
      <c r="FF271" s="1"/>
    </row>
    <row r="272" spans="1:162"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c r="EX272" s="1"/>
      <c r="EY272" s="1"/>
      <c r="EZ272" s="1"/>
      <c r="FA272" s="1"/>
      <c r="FB272" s="1"/>
      <c r="FC272" s="1"/>
      <c r="FD272" s="1"/>
      <c r="FE272" s="1"/>
      <c r="FF272" s="1"/>
    </row>
    <row r="273" spans="1:162"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c r="EX273" s="1"/>
      <c r="EY273" s="1"/>
      <c r="EZ273" s="1"/>
      <c r="FA273" s="1"/>
      <c r="FB273" s="1"/>
      <c r="FC273" s="1"/>
      <c r="FD273" s="1"/>
      <c r="FE273" s="1"/>
      <c r="FF273" s="1"/>
    </row>
    <row r="274" spans="1:162"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c r="EV274" s="1"/>
      <c r="EW274" s="1"/>
      <c r="EX274" s="1"/>
      <c r="EY274" s="1"/>
      <c r="EZ274" s="1"/>
      <c r="FA274" s="1"/>
      <c r="FB274" s="1"/>
      <c r="FC274" s="1"/>
      <c r="FD274" s="1"/>
      <c r="FE274" s="1"/>
      <c r="FF274" s="1"/>
    </row>
    <row r="275" spans="1:162"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row>
    <row r="276" spans="1:162"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row>
    <row r="277" spans="1:162"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row>
    <row r="278" spans="1:162"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row>
    <row r="279" spans="1:162"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row>
    <row r="280" spans="1:162"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row>
    <row r="281" spans="1:162"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row>
    <row r="282" spans="1:162"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row>
    <row r="283" spans="1:162"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row>
    <row r="284" spans="1:162"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row>
    <row r="285" spans="1:162"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row>
    <row r="286" spans="1:162"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row>
    <row r="287" spans="1:162"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row>
    <row r="288" spans="1:162"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row>
    <row r="289" spans="1:39"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row>
    <row r="290" spans="1:39"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row>
    <row r="291" spans="1:39"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row>
    <row r="292" spans="1:39"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row>
    <row r="293" spans="1:39"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row>
    <row r="294" spans="1:39"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row>
    <row r="295" spans="1:39"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row>
    <row r="296" spans="1:39"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row>
    <row r="297" spans="1:39"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row>
    <row r="298" spans="1:39"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row>
    <row r="299" spans="1:39"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row>
    <row r="300" spans="1:39"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row>
    <row r="301" spans="1:39"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row>
    <row r="302" spans="1:39"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row>
    <row r="303" spans="1:39"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row>
    <row r="304" spans="1:39"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row>
    <row r="305" spans="1:39"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row>
    <row r="306" spans="1:39"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row>
    <row r="307" spans="1:39"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row>
    <row r="308" spans="1:39"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row>
    <row r="309" spans="1:39"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row>
    <row r="310" spans="1:39"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row>
    <row r="311" spans="1:39"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row>
    <row r="312" spans="1:39"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row>
    <row r="313" spans="1:39"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row>
    <row r="314" spans="1:39"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row>
    <row r="315" spans="1:39"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row>
    <row r="316" spans="1:39"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row>
    <row r="317" spans="1:39"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row>
    <row r="318" spans="1:39"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row>
    <row r="319" spans="1:39"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row>
    <row r="320" spans="1:39"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row>
    <row r="321" spans="1:39"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row>
    <row r="322" spans="1:39"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row>
    <row r="323" spans="1:39"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row>
    <row r="324" spans="1:39"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row>
    <row r="325" spans="1:39"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row>
    <row r="326" spans="1:39"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row>
    <row r="327" spans="1:39"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row>
    <row r="328" spans="1:39"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row>
    <row r="329" spans="1:39"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row>
    <row r="330" spans="1:39"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row>
    <row r="331" spans="1:39"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row>
    <row r="332" spans="1:39"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row>
    <row r="333" spans="1:39"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row>
    <row r="334" spans="1:39"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row>
    <row r="335" spans="1:39"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row>
    <row r="336" spans="1:39"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row>
    <row r="337" spans="1:39"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row>
    <row r="338" spans="1:39"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row>
    <row r="339" spans="1:39"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row>
    <row r="340" spans="1:39"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row>
    <row r="341" spans="1:39"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row>
    <row r="342" spans="1:39"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row>
    <row r="343" spans="1:39"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row>
    <row r="344" spans="1:39"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row>
    <row r="345" spans="1:39"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row>
    <row r="346" spans="1:39"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row>
    <row r="347" spans="1:39"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row>
    <row r="348" spans="1:39"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row>
    <row r="349" spans="1:39"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row>
    <row r="350" spans="1:39"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row>
    <row r="351" spans="1:39"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row>
    <row r="352" spans="1:39"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row>
    <row r="353" spans="1:39"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row>
    <row r="354" spans="1:39"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row>
    <row r="355" spans="1:39"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row>
    <row r="356" spans="1:39"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row>
    <row r="357" spans="1:39"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row>
    <row r="358" spans="1:39"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row>
    <row r="359" spans="1:39"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row>
    <row r="360" spans="1:39"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row>
    <row r="361" spans="1:39"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row>
    <row r="362" spans="1:39"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row>
    <row r="363" spans="1:39"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row>
    <row r="364" spans="1:39"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row>
    <row r="365" spans="1:39"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row>
    <row r="366" spans="1:39"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row>
    <row r="367" spans="1:39"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row>
    <row r="368" spans="1:39"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row>
    <row r="369" spans="1:39"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row>
    <row r="370" spans="1:39"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row>
    <row r="371" spans="1:39"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row>
    <row r="372" spans="1:39"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row>
    <row r="373" spans="1:39"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row>
    <row r="374" spans="1:39"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row>
    <row r="375" spans="1:39"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row>
    <row r="376" spans="1:39"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row>
    <row r="377" spans="1:39"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row>
    <row r="378" spans="1:39"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row>
    <row r="379" spans="1:39"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row>
    <row r="380" spans="1:39"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row>
    <row r="381" spans="1:39"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row>
    <row r="382" spans="1:39"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row>
    <row r="383" spans="1:39"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row>
    <row r="384" spans="1:39"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row>
    <row r="385" spans="1:39"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row>
    <row r="386" spans="1:39"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row>
    <row r="387" spans="1:39"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row>
    <row r="388" spans="1:39"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row>
    <row r="389" spans="1:39"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row>
    <row r="390" spans="1:39"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row>
    <row r="391" spans="1:39"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row>
    <row r="392" spans="1:39"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row>
    <row r="393" spans="1:39"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row>
    <row r="394" spans="1:39"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row>
    <row r="395" spans="1:39"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row>
    <row r="396" spans="1:39"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row>
    <row r="397" spans="1:39"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row>
    <row r="398" spans="1:39"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row>
    <row r="399" spans="1:39"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row>
    <row r="400" spans="1:39"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row>
    <row r="401" spans="1:39"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row>
    <row r="402" spans="1:39"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row>
    <row r="403" spans="1:39"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row>
    <row r="404" spans="1:39"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row>
    <row r="405" spans="1:39"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row>
    <row r="406" spans="1:39"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row>
    <row r="407" spans="1:39"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row>
    <row r="408" spans="1:39"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row>
    <row r="409" spans="1:39"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row>
    <row r="410" spans="1:39"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row>
    <row r="411" spans="1:39"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row>
    <row r="412" spans="1:39"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row>
    <row r="413" spans="1:39"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row>
    <row r="414" spans="1:39"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row>
    <row r="415" spans="1:39"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row>
    <row r="416" spans="1:39"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row>
    <row r="417" spans="1:39"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row>
    <row r="418" spans="1:39"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row>
    <row r="419" spans="1:39"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row>
    <row r="420" spans="1:39"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row>
    <row r="421" spans="1:39"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row>
    <row r="422" spans="1:39"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row>
    <row r="423" spans="1:39"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row>
    <row r="424" spans="1:39"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row>
    <row r="425" spans="1:39"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row>
    <row r="426" spans="1:39"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row>
    <row r="427" spans="1:39"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row>
    <row r="428" spans="1:39"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row>
    <row r="429" spans="1:39"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row>
    <row r="430" spans="1:39"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row>
    <row r="431" spans="1:39"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row>
    <row r="432" spans="1:39"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row>
    <row r="433" spans="1:39"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row>
    <row r="434" spans="1:39"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row>
    <row r="435" spans="1:39"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row>
    <row r="436" spans="1:39"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row>
    <row r="437" spans="1:39"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row>
    <row r="438" spans="1:39"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row>
    <row r="439" spans="1:39"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row>
    <row r="440" spans="1:39"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row>
    <row r="441" spans="1:39"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row>
    <row r="442" spans="1:39"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row>
    <row r="443" spans="1:39"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row>
    <row r="444" spans="1:39"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row>
    <row r="445" spans="1:39"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row>
    <row r="446" spans="1:39"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row>
    <row r="447" spans="1:39"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row>
    <row r="448" spans="1:39"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row>
    <row r="449" spans="1:39"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row>
    <row r="450" spans="1:39"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row>
    <row r="451" spans="1:39"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row>
    <row r="452" spans="1:39"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row>
    <row r="453" spans="1:39"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row>
    <row r="454" spans="1:39"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row>
    <row r="455" spans="1:39"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row>
    <row r="456" spans="1:39"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row>
    <row r="457" spans="1:39"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row>
    <row r="458" spans="1:39"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1:39"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row>
    <row r="460" spans="1:39"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row>
    <row r="461" spans="1:39"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row>
    <row r="462" spans="1:39"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row>
    <row r="463" spans="1:39"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row>
    <row r="464" spans="1:39"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row>
    <row r="465" spans="1:39"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row>
    <row r="466" spans="1:39"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row>
    <row r="467" spans="1:39"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row>
    <row r="468" spans="1:39"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row>
    <row r="469" spans="1:39"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row>
    <row r="470" spans="1:39"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row>
    <row r="471" spans="1:39"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row>
    <row r="472" spans="1:39"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row>
    <row r="473" spans="1:39"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row>
    <row r="474" spans="1:39"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row>
    <row r="475" spans="1:39"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row>
    <row r="476" spans="1:39"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row>
    <row r="477" spans="1:39"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row>
    <row r="478" spans="1:39"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row>
    <row r="479" spans="1:39"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row>
    <row r="480" spans="1:39"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row>
    <row r="481" spans="1:39"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row>
    <row r="482" spans="1:39"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row>
    <row r="483" spans="1:39"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row>
    <row r="484" spans="1:39"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row>
    <row r="485" spans="1:39"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row>
    <row r="486" spans="1:39"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row>
    <row r="487" spans="1:39"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row>
    <row r="488" spans="1:39"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row>
    <row r="489" spans="1:39"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row>
    <row r="490" spans="1:39"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row>
    <row r="491" spans="1:39"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row>
    <row r="492" spans="1:39"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row>
    <row r="493" spans="1:39"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row>
    <row r="494" spans="1:39"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row>
    <row r="495" spans="1:39"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row>
    <row r="496" spans="1:39"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row>
    <row r="497" spans="1:39"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row>
    <row r="498" spans="1:39"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row>
    <row r="499" spans="1:39"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row>
    <row r="500" spans="1:39"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row>
    <row r="501" spans="1:39"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row>
    <row r="502" spans="1:39"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row>
    <row r="503" spans="1:39"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row>
    <row r="504" spans="1:39"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row>
    <row r="505" spans="1:39"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row>
    <row r="506" spans="1:39"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row>
    <row r="507" spans="1:39"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row>
    <row r="508" spans="1:39"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row>
    <row r="509" spans="1:39"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row>
    <row r="510" spans="1:39"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row>
    <row r="511" spans="1:39"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row>
    <row r="512" spans="1:39"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row>
    <row r="513" spans="1:39"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row>
    <row r="514" spans="1:39"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row>
    <row r="515" spans="1:39"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row>
    <row r="516" spans="1:39"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row>
    <row r="517" spans="1:39"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row>
    <row r="518" spans="1:39"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row>
    <row r="519" spans="1:39"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row>
    <row r="520" spans="1:39"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row>
    <row r="521" spans="1:39"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row>
    <row r="522" spans="1:39"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row>
    <row r="523" spans="1:39"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row>
    <row r="524" spans="1:39"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row>
    <row r="525" spans="1:39"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row>
    <row r="526" spans="1:39"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row>
    <row r="527" spans="1:39"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row>
    <row r="528" spans="1:39"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row>
    <row r="529" spans="1:39"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row>
    <row r="530" spans="1:39"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row>
    <row r="531" spans="1:39"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row>
    <row r="532" spans="1:39"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row>
    <row r="533" spans="1:39"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row>
    <row r="534" spans="1:39"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row>
    <row r="535" spans="1:39"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row>
    <row r="536" spans="1:39"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row>
    <row r="537" spans="1:39"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row>
    <row r="538" spans="1:39"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row>
    <row r="539" spans="1:39"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row>
    <row r="540" spans="1:39"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row>
    <row r="541" spans="1:39"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row>
    <row r="542" spans="1:39"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row>
    <row r="543" spans="1:39"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row>
    <row r="544" spans="1:39"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row>
    <row r="545" spans="1:39"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row>
    <row r="546" spans="1:39"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row>
    <row r="547" spans="1:39"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row>
    <row r="548" spans="1:39"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row>
    <row r="549" spans="1:39"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row>
    <row r="550" spans="1:39"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row>
    <row r="551" spans="1:39"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row>
    <row r="552" spans="1:39"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row>
    <row r="553" spans="1:39"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row>
    <row r="554" spans="1:39"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row>
    <row r="555" spans="1:39"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row>
    <row r="556" spans="1:39"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row>
    <row r="557" spans="1:39"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row>
    <row r="558" spans="1:39"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row>
    <row r="559" spans="1:39"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row>
    <row r="560" spans="1:39"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row>
    <row r="561" spans="1:39"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row>
    <row r="562" spans="1:39"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row>
    <row r="563" spans="1:39"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row>
    <row r="564" spans="1:39"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row>
    <row r="565" spans="1:39"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row>
    <row r="566" spans="1:39"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row>
    <row r="567" spans="1:39"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row>
    <row r="568" spans="1:39"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row>
    <row r="569" spans="1:39"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row>
    <row r="570" spans="1:39"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row>
    <row r="571" spans="1:39"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row>
    <row r="572" spans="1:39"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row>
    <row r="573" spans="1:39"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row>
    <row r="574" spans="1:39"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row>
    <row r="575" spans="1:39"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row>
    <row r="576" spans="1:39"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row>
    <row r="577" spans="1:39"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row>
    <row r="578" spans="1:39"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row>
    <row r="579" spans="1:39"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row>
    <row r="580" spans="1:39"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row>
    <row r="581" spans="1:39"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row>
    <row r="582" spans="1:39"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row>
    <row r="583" spans="1:39"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row>
    <row r="584" spans="1:39"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row>
    <row r="585" spans="1:39"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row>
    <row r="586" spans="1:39"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row>
    <row r="587" spans="1:39"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row>
    <row r="588" spans="1:39"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row>
    <row r="589" spans="1:39"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row>
    <row r="590" spans="1:39"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row>
    <row r="591" spans="1:39"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row>
    <row r="592" spans="1:39"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row>
    <row r="593" spans="1:39"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row>
    <row r="594" spans="1:39"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row>
    <row r="595" spans="1:39"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row>
    <row r="596" spans="1:39"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row>
    <row r="597" spans="1:39"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row>
    <row r="598" spans="1:39"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row>
    <row r="599" spans="1:39"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row>
    <row r="600" spans="1:39"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row>
    <row r="601" spans="1:39"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row>
    <row r="602" spans="1:39"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row>
    <row r="603" spans="1:39"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row>
    <row r="604" spans="1:39"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row>
    <row r="605" spans="1:39"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row>
    <row r="606" spans="1:39"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row>
    <row r="607" spans="1:39"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row>
    <row r="608" spans="1:39"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row>
    <row r="609" spans="1:39"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row>
    <row r="610" spans="1:39"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row>
    <row r="611" spans="1:39"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row>
    <row r="612" spans="1:39"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row>
    <row r="613" spans="1:39"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row>
    <row r="614" spans="1:39"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row>
    <row r="615" spans="1:39"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row>
    <row r="616" spans="1:39"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row>
    <row r="617" spans="1:39"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row>
    <row r="618" spans="1:39"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row>
    <row r="619" spans="1:39"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row>
    <row r="620" spans="1:39"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row>
    <row r="621" spans="1:39"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row>
    <row r="622" spans="1:39"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row>
    <row r="623" spans="1:39"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row>
    <row r="624" spans="1:39"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row>
    <row r="625" spans="1:39"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row>
    <row r="626" spans="1:39"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row>
    <row r="627" spans="1:39"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row>
    <row r="628" spans="1:39"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row>
    <row r="629" spans="1:39"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row>
    <row r="630" spans="1:39"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row>
    <row r="631" spans="1:39"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row>
    <row r="632" spans="1:39"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row>
    <row r="633" spans="1:39"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row>
    <row r="634" spans="1:39"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row>
    <row r="635" spans="1:39"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row>
    <row r="636" spans="1:39"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row>
    <row r="637" spans="1:39"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row>
    <row r="638" spans="1:39"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row>
    <row r="639" spans="1:39"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row>
    <row r="640" spans="1:39"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row>
    <row r="641" spans="1:39"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row>
    <row r="642" spans="1:39"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row>
    <row r="643" spans="1:39"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row>
    <row r="644" spans="1:39"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row>
    <row r="645" spans="1:39"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row>
    <row r="646" spans="1:39"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row>
    <row r="647" spans="1:39"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row>
    <row r="648" spans="1:39"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row>
    <row r="649" spans="1:39"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row>
    <row r="650" spans="1:39"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row>
    <row r="651" spans="1:39"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row>
    <row r="652" spans="1:39"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row>
    <row r="653" spans="1:39"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row>
    <row r="654" spans="1:39"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row>
    <row r="655" spans="1:39"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row>
    <row r="656" spans="1:39"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row>
    <row r="657" spans="1:39"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row>
    <row r="658" spans="1:39"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row>
    <row r="659" spans="1:39"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row>
    <row r="660" spans="1:39"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row>
    <row r="661" spans="1:39"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row>
    <row r="662" spans="1:39"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row>
    <row r="663" spans="1:39"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row>
    <row r="664" spans="1:39"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row>
    <row r="665" spans="1:39"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row>
    <row r="666" spans="1:39"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row>
    <row r="667" spans="1:39"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row>
    <row r="668" spans="1:39"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row>
    <row r="669" spans="1:39"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row>
    <row r="670" spans="1:39"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row>
    <row r="671" spans="1:39"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row>
    <row r="672" spans="1:39"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row>
    <row r="673" spans="1:39"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row>
    <row r="674" spans="1:39"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row>
    <row r="675" spans="1:39"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row>
    <row r="676" spans="1:39"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row>
    <row r="677" spans="1:39"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row>
    <row r="678" spans="1:39"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row>
    <row r="679" spans="1:39"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row>
    <row r="680" spans="1:39"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row>
    <row r="681" spans="1:39"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row>
    <row r="682" spans="1:39"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row>
    <row r="683" spans="1:39"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row>
    <row r="684" spans="1:39"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row>
    <row r="685" spans="1:39"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row>
    <row r="686" spans="1:39"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row>
    <row r="687" spans="1:39"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row>
    <row r="688" spans="1:39"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row>
    <row r="689" spans="1:39"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row>
    <row r="690" spans="1:39"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row>
    <row r="691" spans="1:39"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row>
    <row r="692" spans="1:39"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row>
    <row r="693" spans="1:39"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row>
    <row r="694" spans="1:39"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row>
    <row r="695" spans="1:39"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row>
    <row r="696" spans="1:39"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row>
    <row r="697" spans="1:39"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row>
    <row r="698" spans="1:39"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row>
    <row r="699" spans="1:39"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row>
    <row r="700" spans="1:39"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row>
    <row r="701" spans="1:39"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row>
    <row r="702" spans="1:39"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row>
    <row r="703" spans="1:39"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row>
    <row r="704" spans="1:39"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row>
    <row r="705" spans="1:39"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row>
    <row r="706" spans="1:39"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row>
  </sheetData>
  <sheetProtection password="DFEA" sheet="1" objects="1" scenarios="1"/>
  <mergeCells count="27">
    <mergeCell ref="A1:K1"/>
    <mergeCell ref="C47:N59"/>
    <mergeCell ref="A11:Q11"/>
    <mergeCell ref="A5:D5"/>
    <mergeCell ref="A7:D7"/>
    <mergeCell ref="B15:O15"/>
    <mergeCell ref="B16:O16"/>
    <mergeCell ref="C41:I41"/>
    <mergeCell ref="B17:O17"/>
    <mergeCell ref="C19:I19"/>
    <mergeCell ref="D33:G33"/>
    <mergeCell ref="D37:G37"/>
    <mergeCell ref="D38:G38"/>
    <mergeCell ref="C36:I36"/>
    <mergeCell ref="A2:D2"/>
    <mergeCell ref="A3:D3"/>
    <mergeCell ref="C31:I31"/>
    <mergeCell ref="D32:G32"/>
    <mergeCell ref="E24:H24"/>
    <mergeCell ref="E26:H26"/>
    <mergeCell ref="E27:H27"/>
    <mergeCell ref="E28:H28"/>
    <mergeCell ref="A10:L10"/>
    <mergeCell ref="E5:I5"/>
    <mergeCell ref="E7:G7"/>
    <mergeCell ref="E2:K2"/>
    <mergeCell ref="E3:K3"/>
  </mergeCells>
  <phoneticPr fontId="0" type="noConversion"/>
  <dataValidations count="7">
    <dataValidation allowBlank="1" showInputMessage="1" showErrorMessage="1" prompt="Enter amounts to be deducted as negatives." sqref="K23 K33 K38"/>
    <dataValidation type="list" allowBlank="1" showInputMessage="1" showErrorMessage="1" sqref="E24:H24">
      <formula1>"Gain on sale of land,Loss on sale of land"</formula1>
    </dataValidation>
    <dataValidation type="list" allowBlank="1" showInputMessage="1" showErrorMessage="1" sqref="E26:H26">
      <formula1>"Increase in accounts receivable,Decrease in accounts receivable"</formula1>
    </dataValidation>
    <dataValidation type="list" allowBlank="1" showInputMessage="1" showErrorMessage="1" sqref="E27:H27">
      <formula1>"Increase in inventories,Decrease in inventories"</formula1>
    </dataValidation>
    <dataValidation type="list" allowBlank="1" showInputMessage="1" showErrorMessage="1" sqref="E28:H28">
      <formula1>"Increase in accounts payable,Decrease in accounts payable"</formula1>
    </dataValidation>
    <dataValidation type="list" allowBlank="1" showInputMessage="1" showErrorMessage="1" sqref="D32:G32 D37:G37">
      <formula1>"Cash received from sale of common stock,Cash received from sale of land"</formula1>
    </dataValidation>
    <dataValidation type="list" allowBlank="1" showInputMessage="1" showErrorMessage="1" sqref="D33:G33 D38:G38">
      <formula1>"Less cash paid for dividends,Less cash paid for purchase of equipment"</formula1>
    </dataValidation>
  </dataValidations>
  <pageMargins left="0.75" right="0.75" top="1" bottom="1" header="0.5" footer="0.5"/>
  <pageSetup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 14(13)-17</vt:lpstr>
      <vt:lpstr>Sol</vt:lpstr>
      <vt:lpstr>'Ex. 14(13)-17'!Print_Area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Updated for 13e by Mark Sears</dc:creator>
  <cp:lastModifiedBy>Mark</cp:lastModifiedBy>
  <cp:lastPrinted>2003-10-09T18:53:52Z</cp:lastPrinted>
  <dcterms:created xsi:type="dcterms:W3CDTF">2003-09-26T16:25:32Z</dcterms:created>
  <dcterms:modified xsi:type="dcterms:W3CDTF">2015-01-05T15:12:41Z</dcterms:modified>
</cp:coreProperties>
</file>