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555" windowWidth="10875" windowHeight="7935" tabRatio="610" activeTab="1"/>
  </bookViews>
  <sheets>
    <sheet name="Pr. 1-5A" sheetId="2" r:id="rId1"/>
    <sheet name="Sol" sheetId="10" r:id="rId2"/>
  </sheets>
  <definedNames>
    <definedName name="_xlnm.Print_Area" localSheetId="0">'Pr. 1-5A'!$A$7:$BH$83</definedName>
  </definedNames>
  <calcPr calcId="152511" fullPrecision="0"/>
</workbook>
</file>

<file path=xl/calcChain.xml><?xml version="1.0" encoding="utf-8"?>
<calcChain xmlns="http://schemas.openxmlformats.org/spreadsheetml/2006/main">
  <c r="BH84" i="2" l="1"/>
  <c r="BF83" i="2"/>
  <c r="BF82" i="2"/>
  <c r="BH80" i="2"/>
  <c r="BH78" i="2"/>
  <c r="BF77" i="2"/>
  <c r="BG33" i="10"/>
  <c r="BD84" i="2" l="1"/>
  <c r="BD83" i="2"/>
  <c r="BD82" i="2"/>
  <c r="BD80" i="2"/>
  <c r="BD78" i="2"/>
  <c r="BD77" i="2"/>
  <c r="BG85" i="10"/>
  <c r="BI45" i="10"/>
  <c r="BG45" i="10"/>
  <c r="BE45" i="10"/>
  <c r="S37" i="2" l="1"/>
  <c r="D37" i="2"/>
  <c r="BG58" i="10"/>
  <c r="AB53" i="10"/>
  <c r="AB55" i="10" s="1"/>
  <c r="AB57" i="10" s="1"/>
  <c r="AB49" i="10"/>
  <c r="P51" i="10"/>
  <c r="P45" i="10"/>
  <c r="P47" i="10" s="1"/>
  <c r="H23" i="10" l="1"/>
  <c r="H25" i="10" s="1"/>
  <c r="BF62" i="2" l="1"/>
  <c r="BF61" i="2"/>
  <c r="BF60" i="2"/>
  <c r="BF59" i="2"/>
  <c r="BF57" i="2"/>
  <c r="BF56" i="2"/>
  <c r="BF55" i="2"/>
  <c r="BF54" i="2"/>
  <c r="BG66" i="10"/>
  <c r="BG67" i="10" s="1"/>
  <c r="BF61" i="10"/>
  <c r="BF62" i="10"/>
  <c r="BF60" i="10"/>
  <c r="D5" i="10" l="1"/>
  <c r="E21" i="10"/>
  <c r="H21" i="10"/>
  <c r="K21" i="10"/>
  <c r="N21" i="10"/>
  <c r="Q21" i="10"/>
  <c r="K23" i="10"/>
  <c r="Q23" i="10"/>
  <c r="K25" i="10"/>
  <c r="BD25" i="10"/>
  <c r="BD26" i="10"/>
  <c r="BD27" i="10"/>
  <c r="BD28" i="10"/>
  <c r="BD29" i="10"/>
  <c r="BD30" i="10"/>
  <c r="BD31" i="10"/>
  <c r="D37" i="10"/>
  <c r="D39" i="10" s="1"/>
  <c r="S37" i="10"/>
  <c r="AX38" i="10"/>
  <c r="AX39" i="10"/>
  <c r="AX40" i="10"/>
  <c r="AX41" i="10"/>
  <c r="AX42" i="10"/>
  <c r="G43" i="10"/>
  <c r="AX43" i="10"/>
  <c r="AX44" i="10"/>
  <c r="J45" i="10"/>
  <c r="AX45" i="10"/>
  <c r="AX46" i="10"/>
  <c r="AX47" i="10"/>
  <c r="AX48" i="10"/>
  <c r="G49" i="10"/>
  <c r="G51" i="10" s="1"/>
  <c r="G53" i="10" s="1"/>
  <c r="G55" i="10" s="1"/>
  <c r="G57" i="10" s="1"/>
  <c r="G59" i="10" s="1"/>
  <c r="AX49" i="10"/>
  <c r="AX50" i="10"/>
  <c r="AX51" i="10"/>
  <c r="BD54" i="10"/>
  <c r="BF54" i="10"/>
  <c r="BD55" i="10"/>
  <c r="BF55" i="10"/>
  <c r="BD56" i="10"/>
  <c r="BF56" i="10"/>
  <c r="J57" i="10"/>
  <c r="J59" i="10" s="1"/>
  <c r="BD57" i="10"/>
  <c r="BF57" i="10"/>
  <c r="BF59" i="10"/>
  <c r="BG87" i="10"/>
  <c r="BE7" i="2"/>
  <c r="BE8" i="2"/>
  <c r="D41" i="10" l="1"/>
  <c r="D43" i="10" s="1"/>
  <c r="D45" i="10" s="1"/>
  <c r="D47" i="10" s="1"/>
  <c r="E53" i="2"/>
  <c r="BK39" i="2"/>
  <c r="BJ42" i="2"/>
  <c r="BH44" i="2"/>
  <c r="BF45" i="2"/>
  <c r="BJ45" i="10"/>
  <c r="BD43" i="10"/>
  <c r="BJ41" i="10"/>
  <c r="BH32" i="2"/>
  <c r="BF43" i="2"/>
  <c r="BD44" i="10"/>
  <c r="BF42" i="10"/>
  <c r="BJ43" i="2"/>
  <c r="BH45" i="2"/>
  <c r="BH41" i="2"/>
  <c r="BF43" i="10"/>
  <c r="BD42" i="10"/>
  <c r="BJ45" i="2"/>
  <c r="BJ41" i="2"/>
  <c r="BH43" i="2"/>
  <c r="BF44" i="2"/>
  <c r="BJ44" i="10"/>
  <c r="BH42" i="10"/>
  <c r="BJ44" i="2"/>
  <c r="BH42" i="2"/>
  <c r="BF41" i="2"/>
  <c r="BH43" i="10"/>
  <c r="BI73" i="2"/>
  <c r="BI21" i="2"/>
  <c r="BD65" i="2"/>
  <c r="BD56" i="2"/>
  <c r="BH66" i="2"/>
  <c r="BH56" i="2"/>
  <c r="BF64" i="2"/>
  <c r="BD61" i="2"/>
  <c r="BD54" i="2"/>
  <c r="BH58" i="2"/>
  <c r="BD64" i="2"/>
  <c r="BD55" i="2"/>
  <c r="BH61" i="2"/>
  <c r="BH55" i="2"/>
  <c r="BH54" i="2"/>
  <c r="BD57" i="2"/>
  <c r="BH67" i="2"/>
  <c r="BH57" i="2"/>
  <c r="BF65" i="2"/>
  <c r="T54" i="2"/>
  <c r="AL49" i="2"/>
  <c r="AU50" i="2"/>
  <c r="AC56" i="2"/>
  <c r="Z50" i="2"/>
  <c r="W45" i="2"/>
  <c r="AI58" i="2"/>
  <c r="AF42" i="2"/>
  <c r="AU56" i="2"/>
  <c r="W44" i="2"/>
  <c r="AR59" i="2"/>
  <c r="AR54" i="2"/>
  <c r="H44" i="2"/>
  <c r="AL47" i="2"/>
  <c r="K45" i="2"/>
  <c r="T58" i="2"/>
  <c r="H56" i="2"/>
  <c r="AR52" i="2"/>
  <c r="AX47" i="2"/>
  <c r="N40" i="2"/>
  <c r="BF42" i="2"/>
  <c r="AF55" i="2"/>
  <c r="Q52" i="2"/>
  <c r="E55" i="2"/>
  <c r="K41" i="2"/>
  <c r="BD76" i="2"/>
  <c r="N52" i="2"/>
  <c r="Z46" i="2"/>
  <c r="AR38" i="2"/>
  <c r="AF53" i="2"/>
  <c r="Q51" i="2"/>
  <c r="E21" i="2"/>
  <c r="AU57" i="2"/>
  <c r="AX55" i="2"/>
  <c r="K54" i="2"/>
  <c r="E52" i="2"/>
  <c r="AX49" i="2"/>
  <c r="AX45" i="2"/>
  <c r="K42" i="2"/>
  <c r="T38" i="2"/>
  <c r="AL57" i="2"/>
  <c r="AO51" i="2"/>
  <c r="Z53" i="2"/>
  <c r="Z59" i="2"/>
  <c r="N47" i="2"/>
  <c r="E58" i="2"/>
  <c r="AI53" i="2"/>
  <c r="AI51" i="2"/>
  <c r="T48" i="2"/>
  <c r="AC44" i="2"/>
  <c r="AI40" i="2"/>
  <c r="BD25" i="2"/>
  <c r="AL55" i="2"/>
  <c r="AO52" i="2"/>
  <c r="Z51" i="2"/>
  <c r="T59" i="2"/>
  <c r="N45" i="2"/>
  <c r="E57" i="2"/>
  <c r="AR57" i="2"/>
  <c r="AU55" i="2"/>
  <c r="H54" i="2"/>
  <c r="AR50" i="2"/>
  <c r="AI45" i="2"/>
  <c r="AU41" i="2"/>
  <c r="AL50" i="2"/>
  <c r="Q41" i="2"/>
  <c r="AX58" i="2"/>
  <c r="Q58" i="2"/>
  <c r="Z56" i="2"/>
  <c r="AL54" i="2"/>
  <c r="AI52" i="2"/>
  <c r="BI51" i="2"/>
  <c r="AI49" i="2"/>
  <c r="AI47" i="2"/>
  <c r="AU43" i="2"/>
  <c r="AX39" i="2"/>
  <c r="H38" i="2"/>
  <c r="BF27" i="2"/>
  <c r="AO43" i="2"/>
  <c r="AO59" i="2"/>
  <c r="AC49" i="2"/>
  <c r="Z39" i="2"/>
  <c r="W52" i="2"/>
  <c r="T45" i="2"/>
  <c r="K57" i="2"/>
  <c r="H55" i="2"/>
  <c r="E38" i="2"/>
  <c r="AX59" i="2"/>
  <c r="AL58" i="2"/>
  <c r="H58" i="2"/>
  <c r="AX56" i="2"/>
  <c r="N56" i="2"/>
  <c r="Z54" i="2"/>
  <c r="AR53" i="2"/>
  <c r="T52" i="2"/>
  <c r="AR51" i="2"/>
  <c r="AC50" i="2"/>
  <c r="AI48" i="2"/>
  <c r="AI46" i="2"/>
  <c r="AR44" i="2"/>
  <c r="AU42" i="2"/>
  <c r="AX40" i="2"/>
  <c r="AC39" i="2"/>
  <c r="BF29" i="2"/>
  <c r="A5" i="2"/>
  <c r="BF26" i="2"/>
  <c r="AL51" i="2"/>
  <c r="AO44" i="2"/>
  <c r="AI59" i="2"/>
  <c r="AC48" i="2"/>
  <c r="W59" i="2"/>
  <c r="W53" i="2"/>
  <c r="T43" i="2"/>
  <c r="Q39" i="2"/>
  <c r="K59" i="2"/>
  <c r="H57" i="2"/>
  <c r="E39" i="2"/>
  <c r="T21" i="2"/>
  <c r="H21" i="2"/>
  <c r="Q23" i="2"/>
  <c r="E51" i="2"/>
  <c r="E43" i="2"/>
  <c r="E40" i="2"/>
  <c r="E54" i="2"/>
  <c r="H39" i="2"/>
  <c r="H45" i="2"/>
  <c r="H53" i="2"/>
  <c r="H50" i="2"/>
  <c r="K43" i="2"/>
  <c r="K51" i="2"/>
  <c r="K55" i="2"/>
  <c r="N41" i="2"/>
  <c r="N49" i="2"/>
  <c r="N57" i="2"/>
  <c r="Q43" i="2"/>
  <c r="Q47" i="2"/>
  <c r="Q53" i="2"/>
  <c r="T39" i="2"/>
  <c r="T47" i="2"/>
  <c r="T55" i="2"/>
  <c r="Z58" i="2"/>
  <c r="W55" i="2"/>
  <c r="W51" i="2"/>
  <c r="W47" i="2"/>
  <c r="W43" i="2"/>
  <c r="W39" i="2"/>
  <c r="Z40" i="2"/>
  <c r="Z47" i="2"/>
  <c r="Z55" i="2"/>
  <c r="AC45" i="2"/>
  <c r="AC51" i="2"/>
  <c r="AC59" i="2"/>
  <c r="AF57" i="2"/>
  <c r="AI56" i="2"/>
  <c r="AO58" i="2"/>
  <c r="AO54" i="2"/>
  <c r="AO50" i="2"/>
  <c r="AO46" i="2"/>
  <c r="AO42" i="2"/>
  <c r="AO38" i="2"/>
  <c r="AL45" i="2"/>
  <c r="AL53" i="2"/>
  <c r="AL48" i="2"/>
  <c r="AL39" i="2"/>
  <c r="AL59" i="2"/>
  <c r="BF28" i="2"/>
  <c r="BH87" i="2"/>
  <c r="BD26" i="2"/>
  <c r="BF30" i="2"/>
  <c r="K38" i="2"/>
  <c r="AC38" i="2"/>
  <c r="AU38" i="2"/>
  <c r="AI39" i="2"/>
  <c r="H40" i="2"/>
  <c r="T40" i="2"/>
  <c r="AR40" i="2"/>
  <c r="AF41" i="2"/>
  <c r="AX41" i="2"/>
  <c r="Q42" i="2"/>
  <c r="AI42" i="2"/>
  <c r="AF43" i="2"/>
  <c r="AX43" i="2"/>
  <c r="N44" i="2"/>
  <c r="AF44" i="2"/>
  <c r="AX44" i="2"/>
  <c r="AR45" i="2"/>
  <c r="H46" i="2"/>
  <c r="AC46" i="2"/>
  <c r="AU46" i="2"/>
  <c r="AR47" i="2"/>
  <c r="K48" i="2"/>
  <c r="Z48" i="2"/>
  <c r="AU48" i="2"/>
  <c r="AR49" i="2"/>
  <c r="N50" i="2"/>
  <c r="K21" i="2"/>
  <c r="K25" i="2"/>
  <c r="E49" i="2"/>
  <c r="E41" i="2"/>
  <c r="E44" i="2"/>
  <c r="E59" i="2"/>
  <c r="H43" i="2"/>
  <c r="H59" i="2"/>
  <c r="H51" i="2"/>
  <c r="K39" i="2"/>
  <c r="K46" i="2"/>
  <c r="K53" i="2"/>
  <c r="K56" i="2"/>
  <c r="N43" i="2"/>
  <c r="N51" i="2"/>
  <c r="N59" i="2"/>
  <c r="Q44" i="2"/>
  <c r="Q49" i="2"/>
  <c r="Q55" i="2"/>
  <c r="T41" i="2"/>
  <c r="T49" i="2"/>
  <c r="T57" i="2"/>
  <c r="W58" i="2"/>
  <c r="W54" i="2"/>
  <c r="W50" i="2"/>
  <c r="W46" i="2"/>
  <c r="W42" i="2"/>
  <c r="W38" i="2"/>
  <c r="Z41" i="2"/>
  <c r="Z49" i="2"/>
  <c r="Z57" i="2"/>
  <c r="AC47" i="2"/>
  <c r="AC53" i="2"/>
  <c r="AF52" i="2"/>
  <c r="AF59" i="2"/>
  <c r="AI57" i="2"/>
  <c r="AO57" i="2"/>
  <c r="AO53" i="2"/>
  <c r="AO49" i="2"/>
  <c r="AO45" i="2"/>
  <c r="AO41" i="2"/>
  <c r="AL56" i="2"/>
  <c r="AL43" i="2"/>
  <c r="AL52" i="2"/>
  <c r="AL46" i="2"/>
  <c r="AL38" i="2"/>
  <c r="BD27" i="2"/>
  <c r="BF25" i="2"/>
  <c r="BH23" i="2"/>
  <c r="BH85" i="2"/>
  <c r="BD42" i="2"/>
  <c r="A13" i="2"/>
  <c r="BD29" i="2"/>
  <c r="BD31" i="2"/>
  <c r="Q38" i="2"/>
  <c r="AF38" i="2"/>
  <c r="AX38" i="2"/>
  <c r="AR39" i="2"/>
  <c r="K40" i="2"/>
  <c r="AC40" i="2"/>
  <c r="AU40" i="2"/>
  <c r="AI41" i="2"/>
  <c r="E42" i="2"/>
  <c r="T42" i="2"/>
  <c r="AR42" i="2"/>
  <c r="AI43" i="2"/>
  <c r="BD43" i="2"/>
  <c r="T44" i="2"/>
  <c r="AI44" i="2"/>
  <c r="BD44" i="2"/>
  <c r="AU45" i="2"/>
  <c r="N46" i="2"/>
  <c r="AF46" i="2"/>
  <c r="AX46" i="2"/>
  <c r="AU47" i="2"/>
  <c r="N48" i="2"/>
  <c r="AF48" i="2"/>
  <c r="AX48" i="2"/>
  <c r="AU49" i="2"/>
  <c r="Q50" i="2"/>
  <c r="AU59" i="2"/>
  <c r="AU58" i="2"/>
  <c r="AF58" i="2"/>
  <c r="N58" i="2"/>
  <c r="AR56" i="2"/>
  <c r="T56" i="2"/>
  <c r="E56" i="2"/>
  <c r="AR55" i="2"/>
  <c r="AX54" i="2"/>
  <c r="AF54" i="2"/>
  <c r="Q54" i="2"/>
  <c r="AX53" i="2"/>
  <c r="AX52" i="2"/>
  <c r="AC52" i="2"/>
  <c r="K52" i="2"/>
  <c r="AX51" i="2"/>
  <c r="AF51" i="2"/>
  <c r="AI50" i="2"/>
  <c r="T50" i="2"/>
  <c r="AF49" i="2"/>
  <c r="Q48" i="2"/>
  <c r="AF47" i="2"/>
  <c r="T46" i="2"/>
  <c r="AF45" i="2"/>
  <c r="Z44" i="2"/>
  <c r="AR43" i="2"/>
  <c r="Z42" i="2"/>
  <c r="AR41" i="2"/>
  <c r="AF40" i="2"/>
  <c r="AU39" i="2"/>
  <c r="AI38" i="2"/>
  <c r="BF31" i="2"/>
  <c r="N21" i="2"/>
  <c r="BH86" i="2"/>
  <c r="BF76" i="2"/>
  <c r="BH33" i="2"/>
  <c r="AL42" i="2"/>
  <c r="AL40" i="2"/>
  <c r="AO39" i="2"/>
  <c r="AO47" i="2"/>
  <c r="AO55" i="2"/>
  <c r="AI55" i="2"/>
  <c r="AC57" i="2"/>
  <c r="AC43" i="2"/>
  <c r="Z45" i="2"/>
  <c r="W40" i="2"/>
  <c r="W48" i="2"/>
  <c r="W56" i="2"/>
  <c r="T53" i="2"/>
  <c r="Q59" i="2"/>
  <c r="Q46" i="2"/>
  <c r="N55" i="2"/>
  <c r="N39" i="2"/>
  <c r="K49" i="2"/>
  <c r="H47" i="2"/>
  <c r="H42" i="2"/>
  <c r="E50" i="2"/>
  <c r="E45" i="2"/>
  <c r="K23" i="2"/>
  <c r="AR58" i="2"/>
  <c r="AC58" i="2"/>
  <c r="K58" i="2"/>
  <c r="AX57" i="2"/>
  <c r="AF56" i="2"/>
  <c r="Q56" i="2"/>
  <c r="AU54" i="2"/>
  <c r="AC54" i="2"/>
  <c r="N54" i="2"/>
  <c r="AU53" i="2"/>
  <c r="AU52" i="2"/>
  <c r="Z52" i="2"/>
  <c r="H52" i="2"/>
  <c r="AU51" i="2"/>
  <c r="AX50" i="2"/>
  <c r="AF50" i="2"/>
  <c r="K50" i="2"/>
  <c r="AR48" i="2"/>
  <c r="H48" i="2"/>
  <c r="AR46" i="2"/>
  <c r="E46" i="2"/>
  <c r="AU44" i="2"/>
  <c r="K44" i="2"/>
  <c r="AX42" i="2"/>
  <c r="N42" i="2"/>
  <c r="AC41" i="2"/>
  <c r="Q40" i="2"/>
  <c r="AF39" i="2"/>
  <c r="Z38" i="2"/>
  <c r="BD30" i="2"/>
  <c r="BD28" i="2"/>
  <c r="AL44" i="2"/>
  <c r="AL41" i="2"/>
  <c r="AO40" i="2"/>
  <c r="AO48" i="2"/>
  <c r="AO56" i="2"/>
  <c r="AI54" i="2"/>
  <c r="AC55" i="2"/>
  <c r="AC42" i="2"/>
  <c r="Z43" i="2"/>
  <c r="W41" i="2"/>
  <c r="W49" i="2"/>
  <c r="W57" i="2"/>
  <c r="T51" i="2"/>
  <c r="Q57" i="2"/>
  <c r="Q45" i="2"/>
  <c r="N53" i="2"/>
  <c r="N38" i="2"/>
  <c r="K47" i="2"/>
  <c r="H49" i="2"/>
  <c r="H41" i="2"/>
  <c r="E48" i="2"/>
  <c r="E47" i="2"/>
  <c r="Q21" i="2"/>
  <c r="D49" i="10" l="1"/>
  <c r="D51" i="10" s="1"/>
  <c r="D53" i="10" s="1"/>
  <c r="D55" i="10" s="1"/>
  <c r="D57" i="10" s="1"/>
  <c r="D59" i="10" s="1"/>
  <c r="BS6" i="2"/>
  <c r="BS4" i="2"/>
  <c r="BS2" i="2"/>
  <c r="BS8" i="2" l="1"/>
  <c r="BS10" i="2" s="1"/>
  <c r="D5" i="2" s="1"/>
</calcChain>
</file>

<file path=xl/comments1.xml><?xml version="1.0" encoding="utf-8"?>
<comments xmlns="http://schemas.openxmlformats.org/spreadsheetml/2006/main">
  <authors>
    <author>Peggy Hussey</author>
    <author>Mark Sears</author>
    <author xml:space="preserve"> cpence</author>
    <author>Craig Pence</author>
  </authors>
  <commentList>
    <comment ref="BB21" author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H23" authorId="0">
      <text>
        <r>
          <rPr>
            <sz val="8"/>
            <color indexed="81"/>
            <rFont val="Tahoma"/>
            <family val="2"/>
          </rPr>
          <t xml:space="preserve">Enter the sum of the assets.
</t>
        </r>
      </text>
    </comment>
    <comment ref="BE25" authorId="0">
      <text>
        <r>
          <rPr>
            <sz val="8"/>
            <color indexed="81"/>
            <rFont val="Tahoma"/>
            <family val="2"/>
          </rPr>
          <t>List the expenses in order of size, largest to smallest, with the exception of miscellaneous expense, which should always appear last. Enter these amounts as positive values.</t>
        </r>
      </text>
    </comment>
    <comment ref="BG32" authorId="1">
      <text>
        <r>
          <rPr>
            <sz val="8"/>
            <color indexed="81"/>
            <rFont val="Tahoma"/>
            <family val="2"/>
          </rPr>
          <t>Enter the total of expenses as a negative value.</t>
        </r>
      </text>
    </comment>
    <comment ref="D38" authorId="2">
      <text>
        <r>
          <rPr>
            <sz val="8"/>
            <color indexed="81"/>
            <rFont val="Tahoma"/>
            <family val="2"/>
          </rPr>
          <t>Enter the amount in cell D38, and place a minus sign in cell C38 to indicate this is a decrease in Cash.</t>
        </r>
      </text>
    </comment>
    <comment ref="M38" authorId="2">
      <text>
        <r>
          <rPr>
            <sz val="8"/>
            <color indexed="81"/>
            <rFont val="Tahoma"/>
            <family val="2"/>
          </rPr>
          <t>Enter the amount in cell M38, and place a plus sign in cell L38 to indicate this is an increase in Land.</t>
        </r>
      </text>
    </comment>
    <comment ref="AK42" authorId="2">
      <text>
        <r>
          <rPr>
            <sz val="8"/>
            <color indexed="81"/>
            <rFont val="Tahoma"/>
            <family val="2"/>
          </rPr>
          <t>Enter the amount in cell AK42 as a positive value. Place a minus sign in cell AJ42.</t>
        </r>
      </text>
    </comment>
    <comment ref="AK43" authorId="2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BG44" authorId="1">
      <text>
        <r>
          <rPr>
            <sz val="9"/>
            <color indexed="81"/>
            <rFont val="Tahoma"/>
            <family val="2"/>
          </rPr>
          <t>Enter amounts that reduce equity as negative values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K45" authorId="2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K47" authorId="2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K49" authorId="2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E50" authorId="2">
      <text>
        <r>
          <rPr>
            <sz val="8"/>
            <color indexed="81"/>
            <rFont val="Tahoma"/>
            <family val="2"/>
          </rPr>
          <t>Enter the amount in cell AE50 as a positive value. Place a minus sign in cell AD50.</t>
        </r>
      </text>
    </comment>
    <comment ref="AE51" authorId="2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K51" authorId="2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BB51" authorId="0">
      <text>
        <r>
          <rPr>
            <sz val="8"/>
            <color indexed="81"/>
            <rFont val="Tahoma"/>
            <family val="2"/>
          </rPr>
          <t xml:space="preserve">Enter the statement date.
</t>
        </r>
      </text>
    </comment>
    <comment ref="AH52" authorId="2">
      <text>
        <r>
          <rPr>
            <sz val="8"/>
            <color indexed="81"/>
            <rFont val="Tahoma"/>
            <family val="2"/>
          </rPr>
          <t>Enter the amount in cell AH52 as a positive value. Place a minus sign in cell AG52.</t>
        </r>
      </text>
    </comment>
    <comment ref="AQ52" authorId="2">
      <text>
        <r>
          <rPr>
            <sz val="8"/>
            <color indexed="81"/>
            <rFont val="Tahoma"/>
            <family val="2"/>
          </rPr>
          <t>Enter the amount in cell AQ52 as a positive value. Place a minus sign in cell AP52.</t>
        </r>
      </text>
    </comment>
    <comment ref="AT52" authorId="2">
      <text>
        <r>
          <rPr>
            <sz val="8"/>
            <color indexed="81"/>
            <rFont val="Tahoma"/>
            <family val="2"/>
          </rPr>
          <t>Enter the amount in cell AT52 as a positive value. Place a minus sign in cell AS52.</t>
        </r>
      </text>
    </comment>
    <comment ref="AW52" authorId="2">
      <text>
        <r>
          <rPr>
            <sz val="8"/>
            <color indexed="81"/>
            <rFont val="Tahoma"/>
            <family val="2"/>
          </rPr>
          <t>Enter the amount in cell AW52 as a positive value. Place a minus sign in cell AV52.</t>
        </r>
      </text>
    </comment>
    <comment ref="AE53" authorId="2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53" authorId="2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K53" authorId="2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Q53" authorId="2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T53" authorId="2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W53" authorId="2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BG54" authorId="3">
      <text>
        <r>
          <rPr>
            <sz val="8"/>
            <color indexed="81"/>
            <rFont val="Tahoma"/>
            <family val="2"/>
          </rPr>
          <t>List the asset accounts in the same order that they are shown in the table from part 1.</t>
        </r>
      </text>
    </comment>
    <comment ref="AE55" authorId="2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55" authorId="2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K55" authorId="2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Q55" authorId="2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T55" authorId="2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W55" authorId="2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56" authorId="2">
      <text>
        <r>
          <rPr>
            <sz val="8"/>
            <color indexed="81"/>
            <rFont val="Tahoma"/>
            <family val="2"/>
          </rPr>
          <t>Enter the amount in cell AN56 as a positive value. Place a minus sign in cell AM56.</t>
        </r>
      </text>
    </comment>
    <comment ref="AE57" authorId="2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57" authorId="2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K57" authorId="2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57" authorId="2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Q57" authorId="2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T57" authorId="2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W57" authorId="2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Y58" authorId="1">
      <text>
        <r>
          <rPr>
            <sz val="8"/>
            <color indexed="81"/>
            <rFont val="Tahoma"/>
            <family val="2"/>
          </rPr>
          <t>Enter the amount as a positive in cell Y58, and place a minus sign in cell X58.</t>
        </r>
      </text>
    </comment>
    <comment ref="Y59" authorId="2">
      <text>
        <r>
          <rPr>
            <sz val="8"/>
            <color indexed="81"/>
            <rFont val="Tahoma"/>
            <family val="2"/>
          </rPr>
          <t>Enter a negative amount as the balance in the Dividends account.</t>
        </r>
      </text>
    </comment>
    <comment ref="BB73" author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BE77" authorId="2">
      <text>
        <r>
          <rPr>
            <sz val="8"/>
            <color indexed="81"/>
            <rFont val="Tahoma"/>
            <family val="2"/>
          </rPr>
          <t>Enter the cash outflows as a negative numbers</t>
        </r>
      </text>
    </comment>
  </commentList>
</comments>
</file>

<file path=xl/comments2.xml><?xml version="1.0" encoding="utf-8"?>
<comments xmlns="http://schemas.openxmlformats.org/spreadsheetml/2006/main">
  <authors>
    <author>Peggy Hussey</author>
    <author xml:space="preserve"> cpence</author>
    <author>Craig Pence</author>
    <author>Mark Sears</author>
  </authors>
  <commentList>
    <comment ref="H23" authorId="0">
      <text>
        <r>
          <rPr>
            <sz val="8"/>
            <color indexed="81"/>
            <rFont val="Tahoma"/>
            <family val="2"/>
          </rPr>
          <t xml:space="preserve">Enter the sum of the assets.
</t>
        </r>
      </text>
    </comment>
    <comment ref="BE25" authorId="0">
      <text>
        <r>
          <rPr>
            <sz val="8"/>
            <color indexed="81"/>
            <rFont val="Tahoma"/>
            <family val="2"/>
          </rPr>
          <t>List the expenses in order of size, largest to smallest, with the exception of miscellaneous expense, which should always appear last. Enter these amounts as positive values.</t>
        </r>
      </text>
    </comment>
    <comment ref="D38" authorId="1">
      <text>
        <r>
          <rPr>
            <sz val="8"/>
            <color indexed="81"/>
            <rFont val="Tahoma"/>
            <family val="2"/>
          </rPr>
          <t>Enter the amount in cell D38, and place a minus sign in cell C38 to indicate this is a decrease in Cash.</t>
        </r>
      </text>
    </comment>
    <comment ref="M38" authorId="1">
      <text>
        <r>
          <rPr>
            <sz val="8"/>
            <color indexed="81"/>
            <rFont val="Tahoma"/>
            <family val="2"/>
          </rPr>
          <t>Enter the amount in cell M38, and place a plus sign in cell L38 to indicate this is an increase in Land.</t>
        </r>
      </text>
    </comment>
    <comment ref="AK42" authorId="1">
      <text>
        <r>
          <rPr>
            <sz val="8"/>
            <color indexed="81"/>
            <rFont val="Tahoma"/>
            <family val="2"/>
          </rPr>
          <t>Enter the amount in cell AK42 as a positive value. Place a minus sign in cell AJ42.</t>
        </r>
      </text>
    </comment>
    <comment ref="AK43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K4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K4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K49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E50" authorId="1">
      <text>
        <r>
          <rPr>
            <sz val="8"/>
            <color indexed="81"/>
            <rFont val="Tahoma"/>
            <family val="2"/>
          </rPr>
          <t>Enter the amount in cell AE50 as a positive value. Place a minus sign in cell AD50.</t>
        </r>
      </text>
    </comment>
    <comment ref="AE51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K51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52" authorId="1">
      <text>
        <r>
          <rPr>
            <sz val="8"/>
            <color indexed="81"/>
            <rFont val="Tahoma"/>
            <family val="2"/>
          </rPr>
          <t>Enter the amount in cell AH52 as a positive value. Place a minus sign in cell AG52.</t>
        </r>
      </text>
    </comment>
    <comment ref="AQ52" authorId="1">
      <text>
        <r>
          <rPr>
            <sz val="8"/>
            <color indexed="81"/>
            <rFont val="Tahoma"/>
            <family val="2"/>
          </rPr>
          <t>Enter the amount in cell AQ52 as a positive value. Place a minus sign in cell AP52.</t>
        </r>
      </text>
    </comment>
    <comment ref="AT52" authorId="1">
      <text>
        <r>
          <rPr>
            <sz val="8"/>
            <color indexed="81"/>
            <rFont val="Tahoma"/>
            <family val="2"/>
          </rPr>
          <t>Enter the amount in cell AT52 as a positive value. Place a minus sign in cell AS52.</t>
        </r>
      </text>
    </comment>
    <comment ref="AW52" authorId="1">
      <text>
        <r>
          <rPr>
            <sz val="8"/>
            <color indexed="81"/>
            <rFont val="Tahoma"/>
            <family val="2"/>
          </rPr>
          <t>Enter the amount in cell AW52 as a positive value. Place a minus sign in cell AV52.</t>
        </r>
      </text>
    </comment>
    <comment ref="AE53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53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K53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Q53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T53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W53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BG54" authorId="2">
      <text>
        <r>
          <rPr>
            <sz val="8"/>
            <color indexed="81"/>
            <rFont val="Tahoma"/>
            <family val="2"/>
          </rPr>
          <t>List the asset accounts in the same order that they are shown in the table from part 1.</t>
        </r>
      </text>
    </comment>
    <comment ref="AE5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5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K5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Q5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T5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W5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56" authorId="1">
      <text>
        <r>
          <rPr>
            <sz val="8"/>
            <color indexed="81"/>
            <rFont val="Tahoma"/>
            <family val="2"/>
          </rPr>
          <t>Enter the amount in cell AN56 as a positive value. Place a minus sign in cell AM56.</t>
        </r>
      </text>
    </comment>
    <comment ref="AE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K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Q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T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W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Y58" authorId="3">
      <text>
        <r>
          <rPr>
            <sz val="8"/>
            <color indexed="81"/>
            <rFont val="Tahoma"/>
            <family val="2"/>
          </rPr>
          <t>Enter the amount as a positive in cell Y58, and place a minus sign in cell X58.</t>
        </r>
      </text>
    </comment>
    <comment ref="Y59" authorId="1">
      <text>
        <r>
          <rPr>
            <sz val="8"/>
            <color indexed="81"/>
            <rFont val="Tahoma"/>
            <family val="2"/>
          </rPr>
          <t>Enter a negative amount as the balance in the Dividends account.</t>
        </r>
      </text>
    </comment>
    <comment ref="BB73" author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BE77" authorId="1">
      <text>
        <r>
          <rPr>
            <sz val="8"/>
            <color indexed="81"/>
            <rFont val="Tahoma"/>
            <family val="2"/>
          </rPr>
          <t xml:space="preserve">Enter cash outflows as negative numbers
</t>
        </r>
      </text>
    </comment>
  </commentList>
</comments>
</file>

<file path=xl/sharedStrings.xml><?xml version="1.0" encoding="utf-8"?>
<sst xmlns="http://schemas.openxmlformats.org/spreadsheetml/2006/main" count="454" uniqueCount="119">
  <si>
    <t>Name:</t>
  </si>
  <si>
    <t>Section:</t>
  </si>
  <si>
    <t>Income Statement</t>
  </si>
  <si>
    <t/>
  </si>
  <si>
    <t>Rent expense</t>
  </si>
  <si>
    <t>Supplies expense</t>
  </si>
  <si>
    <t>Net income</t>
  </si>
  <si>
    <t>1.</t>
  </si>
  <si>
    <t>2.</t>
  </si>
  <si>
    <t>Balance Sheet</t>
  </si>
  <si>
    <t>Assets</t>
  </si>
  <si>
    <t>Liabilities</t>
  </si>
  <si>
    <t>Cash</t>
  </si>
  <si>
    <t>Accounts payable</t>
  </si>
  <si>
    <t>Supplies</t>
  </si>
  <si>
    <t>Total assets</t>
  </si>
  <si>
    <t>Bal.</t>
  </si>
  <si>
    <t>+</t>
  </si>
  <si>
    <t>-</t>
  </si>
  <si>
    <t>=</t>
  </si>
  <si>
    <t>Payable</t>
  </si>
  <si>
    <t>Accounts</t>
  </si>
  <si>
    <t>Land</t>
  </si>
  <si>
    <t>Expense</t>
  </si>
  <si>
    <t>Rent</t>
  </si>
  <si>
    <t>Misc.</t>
  </si>
  <si>
    <t>Miscellaneous expense</t>
  </si>
  <si>
    <t>Receivable</t>
  </si>
  <si>
    <t>Dry</t>
  </si>
  <si>
    <t>Cleaning</t>
  </si>
  <si>
    <t>Wages</t>
  </si>
  <si>
    <t>Truck</t>
  </si>
  <si>
    <t>Utilities</t>
  </si>
  <si>
    <t>Dry cleaning expense</t>
  </si>
  <si>
    <t>Wages expense</t>
  </si>
  <si>
    <t>Truck expense</t>
  </si>
  <si>
    <t>Total expenses</t>
  </si>
  <si>
    <t>Statement of Cash Flows</t>
  </si>
  <si>
    <t>Cash received from customers</t>
  </si>
  <si>
    <t>4.</t>
  </si>
  <si>
    <t>Expenses:</t>
  </si>
  <si>
    <t>Solution</t>
  </si>
  <si>
    <t>Key Code: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</si>
  <si>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</si>
  <si>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</si>
  <si>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</si>
  <si>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># Incorrect N-box and B-box entries   COUNTIF(B7:AT41,"~*")</t>
  </si>
  <si>
    <t># N-box Incorrects due to blanks   COUNTIF(B7:AT41,"  ")</t>
  </si>
  <si>
    <t># N-box +B-box corrects   COUNTIF(B7:AT41," ")</t>
  </si>
  <si>
    <t>Total  SUM(AV13:AV15)</t>
  </si>
  <si>
    <t>Percentage  =(AV16-AV13-AV14)/AV16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</si>
  <si>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</si>
  <si>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</si>
  <si>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</si>
  <si>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</si>
  <si>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</si>
  <si>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</si>
  <si>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An asterisk (*) will appear to the right of incorrect entries in outlined answer cells.</t>
  </si>
  <si>
    <t>Revenue</t>
  </si>
  <si>
    <t>Utilities expense</t>
  </si>
  <si>
    <t>Accounts receivable</t>
  </si>
  <si>
    <t>Score:</t>
  </si>
  <si>
    <t>Enter the appropriate amounts/formulas in the answer cells, or select from the drop-down list. In part 2, place</t>
  </si>
  <si>
    <t>Stock</t>
  </si>
  <si>
    <t>Retained Earnings</t>
  </si>
  <si>
    <t>Stockholders' Equity</t>
  </si>
  <si>
    <t>Retained</t>
  </si>
  <si>
    <t>Earnings</t>
  </si>
  <si>
    <t xml:space="preserve">Retained </t>
  </si>
  <si>
    <t>Dividends</t>
  </si>
  <si>
    <t>Total liabilities and stockholders' equity</t>
  </si>
  <si>
    <t>Total stockholders' equity</t>
  </si>
  <si>
    <t>Retained earnings</t>
  </si>
  <si>
    <t>[Key code here]</t>
  </si>
  <si>
    <t>Enter a zero where you would otherwise leave an amount cell blank.</t>
  </si>
  <si>
    <t>Net cash flows from operating activities</t>
  </si>
  <si>
    <t>Net cash flows from financing activities</t>
  </si>
  <si>
    <t>Common</t>
  </si>
  <si>
    <t>−</t>
  </si>
  <si>
    <t>Cash received from issuing common stock</t>
  </si>
  <si>
    <t>Common stock</t>
  </si>
  <si>
    <t>Net loss</t>
  </si>
  <si>
    <t>Net increase in cash</t>
  </si>
  <si>
    <t>Problem 1-5A</t>
  </si>
  <si>
    <t>Dry cleaning revenue</t>
  </si>
  <si>
    <t>a plus sign or minus sign in the small box beside the amount. Row (A) has been completed as an example.</t>
  </si>
  <si>
    <t>a.</t>
  </si>
  <si>
    <t>b.</t>
  </si>
  <si>
    <t>c.</t>
  </si>
  <si>
    <t>d.</t>
  </si>
  <si>
    <t>e.</t>
  </si>
  <si>
    <t>f.</t>
  </si>
  <si>
    <t>g.</t>
  </si>
  <si>
    <t>h.</t>
  </si>
  <si>
    <t>i.</t>
  </si>
  <si>
    <t>j.</t>
  </si>
  <si>
    <t>k.</t>
  </si>
  <si>
    <t>l.</t>
  </si>
  <si>
    <t>3. a.</t>
  </si>
  <si>
    <t>D'Lite Dry Cleaners</t>
  </si>
  <si>
    <t>July 31, 20Y4</t>
  </si>
  <si>
    <t>For the Month Ended July 31, 20Y4</t>
  </si>
  <si>
    <t>Retained earnings, July 1, 20Y4</t>
  </si>
  <si>
    <t>Retained earnings, July 31, 20Y4</t>
  </si>
  <si>
    <t>Cash balance, July 1, 20Y4</t>
  </si>
  <si>
    <t>Cash balance, July 31, 20Y4</t>
  </si>
  <si>
    <t>Balances, July 1, 20Y4</t>
  </si>
  <si>
    <t>Balances, July 31, 20Y4</t>
  </si>
  <si>
    <t>Issued common stock</t>
  </si>
  <si>
    <t>Cash flows from (used for) operating activities:</t>
  </si>
  <si>
    <t>Cash flows from (used for) investing activities:</t>
  </si>
  <si>
    <t>Cash flows from (used for) financing activities:</t>
  </si>
  <si>
    <t>Cash paid for expenses and to creditors</t>
  </si>
  <si>
    <t>Cash paid for the acquisition of land</t>
  </si>
  <si>
    <t>Cash paid for dividends</t>
  </si>
  <si>
    <t>Statement of Stockholders' Equity</t>
  </si>
  <si>
    <t>Common Stock</t>
  </si>
  <si>
    <t>Total</t>
  </si>
  <si>
    <t xml:space="preserve">3.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</si>
</sst>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2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8"/>
      <color indexed="81"/>
      <name val="Tahoma"/>
      <family val="2"/>
    </font>
    <font>
      <u/>
      <sz val="10"/>
      <name val="Arial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  <family val="2"/>
    </font>
    <font>
      <sz val="8"/>
      <name val="Arial"/>
      <family val="2"/>
    </font>
    <font>
      <sz val="8"/>
      <color indexed="23"/>
      <name val="Arial"/>
      <family val="2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name val="Arial Narrow"/>
      <family val="2"/>
    </font>
    <font>
      <b/>
      <u/>
      <sz val="10"/>
      <name val="Arial"/>
      <family val="2"/>
    </font>
    <font>
      <sz val="10"/>
      <name val="Calibri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81"/>
      <name val="Tahoma"/>
      <charset val="1"/>
    </font>
    <font>
      <sz val="9"/>
      <color indexed="81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2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theme="0" tint="-0.14996795556505021"/>
        <bgColor indexed="64"/>
      </patternFill>
    </fill>
  </fills>
  <borders count="4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41"/>
      </bottom>
      <diagonal/>
    </border>
    <border>
      <left/>
      <right style="thin">
        <color indexed="41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 style="thin">
        <color indexed="23"/>
      </left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64"/>
      </bottom>
      <diagonal/>
    </border>
    <border>
      <left style="thin">
        <color indexed="55"/>
      </left>
      <right style="thin">
        <color indexed="23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23"/>
      </right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55"/>
      </left>
      <right style="thin">
        <color indexed="23"/>
      </right>
      <top style="thin">
        <color indexed="64"/>
      </top>
      <bottom style="thin">
        <color indexed="55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 style="thin">
        <color indexed="23"/>
      </right>
      <top style="thin">
        <color indexed="55"/>
      </top>
      <bottom style="double">
        <color indexed="64"/>
      </bottom>
      <diagonal/>
    </border>
    <border>
      <left style="thin">
        <color indexed="55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55"/>
      </top>
      <bottom style="thin">
        <color indexed="64"/>
      </bottom>
      <diagonal/>
    </border>
    <border>
      <left/>
      <right/>
      <top style="thin">
        <color indexed="55"/>
      </top>
      <bottom style="thin">
        <color indexed="64"/>
      </bottom>
      <diagonal/>
    </border>
    <border>
      <left/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theme="0" tint="-0.34998626667073579"/>
      </top>
      <bottom style="thin">
        <color auto="1"/>
      </bottom>
      <diagonal/>
    </border>
    <border>
      <left/>
      <right/>
      <top style="thin">
        <color theme="0" tint="-0.34998626667073579"/>
      </top>
      <bottom style="thin">
        <color auto="1"/>
      </bottom>
      <diagonal/>
    </border>
    <border>
      <left/>
      <right style="thin">
        <color auto="1"/>
      </right>
      <top style="thin">
        <color theme="0" tint="-0.34998626667073579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8">
    <xf numFmtId="0" fontId="0" fillId="0" borderId="0" xfId="0"/>
    <xf numFmtId="0" fontId="3" fillId="0" borderId="0" xfId="0" applyFont="1"/>
    <xf numFmtId="0" fontId="0" fillId="2" borderId="2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3" xfId="0" applyFill="1" applyBorder="1" applyAlignment="1" applyProtection="1">
      <alignment horizontal="center"/>
    </xf>
    <xf numFmtId="42" fontId="0" fillId="3" borderId="4" xfId="0" applyNumberFormat="1" applyFill="1" applyBorder="1" applyProtection="1">
      <protection locked="0"/>
    </xf>
    <xf numFmtId="0" fontId="3" fillId="2" borderId="3" xfId="0" applyFont="1" applyFill="1" applyBorder="1" applyAlignment="1" applyProtection="1">
      <alignment horizontal="left"/>
      <protection hidden="1"/>
    </xf>
    <xf numFmtId="0" fontId="0" fillId="0" borderId="0" xfId="0" applyFill="1"/>
    <xf numFmtId="0" fontId="3" fillId="2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 indent="2"/>
    </xf>
    <xf numFmtId="0" fontId="0" fillId="2" borderId="0" xfId="0" applyFill="1" applyBorder="1" applyAlignment="1" applyProtection="1">
      <alignment horizontal="left"/>
    </xf>
    <xf numFmtId="0" fontId="0" fillId="0" borderId="0" xfId="0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left"/>
    </xf>
    <xf numFmtId="0" fontId="0" fillId="0" borderId="0" xfId="0" applyFill="1" applyBorder="1" applyProtection="1"/>
    <xf numFmtId="0" fontId="0" fillId="0" borderId="0" xfId="0" applyFill="1" applyProtection="1"/>
    <xf numFmtId="0" fontId="0" fillId="0" borderId="0" xfId="0" applyBorder="1" applyAlignment="1" applyProtection="1">
      <alignment horizontal="left"/>
    </xf>
    <xf numFmtId="0" fontId="0" fillId="0" borderId="0" xfId="0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41" fontId="0" fillId="3" borderId="6" xfId="0" applyNumberFormat="1" applyFill="1" applyBorder="1" applyProtection="1">
      <protection locked="0"/>
    </xf>
    <xf numFmtId="41" fontId="0" fillId="3" borderId="7" xfId="0" applyNumberFormat="1" applyFill="1" applyBorder="1" applyProtection="1">
      <protection locked="0"/>
    </xf>
    <xf numFmtId="0" fontId="0" fillId="4" borderId="8" xfId="0" applyFill="1" applyBorder="1"/>
    <xf numFmtId="0" fontId="0" fillId="4" borderId="9" xfId="0" applyFill="1" applyBorder="1" applyAlignment="1">
      <alignment horizontal="center"/>
    </xf>
    <xf numFmtId="0" fontId="0" fillId="4" borderId="9" xfId="0" applyFill="1" applyBorder="1"/>
    <xf numFmtId="0" fontId="0" fillId="4" borderId="2" xfId="0" applyFill="1" applyBorder="1"/>
    <xf numFmtId="0" fontId="0" fillId="4" borderId="3" xfId="0" applyFill="1" applyBorder="1"/>
    <xf numFmtId="0" fontId="0" fillId="4" borderId="0" xfId="0" applyFill="1" applyBorder="1"/>
    <xf numFmtId="0" fontId="0" fillId="4" borderId="3" xfId="0" applyFill="1" applyBorder="1" applyAlignment="1">
      <alignment horizontal="center"/>
    </xf>
    <xf numFmtId="0" fontId="0" fillId="4" borderId="10" xfId="0" applyFill="1" applyBorder="1"/>
    <xf numFmtId="0" fontId="0" fillId="4" borderId="5" xfId="0" applyFill="1" applyBorder="1"/>
    <xf numFmtId="0" fontId="0" fillId="4" borderId="11" xfId="0" applyFill="1" applyBorder="1"/>
    <xf numFmtId="0" fontId="0" fillId="4" borderId="12" xfId="0" applyFill="1" applyBorder="1" applyAlignment="1" applyProtection="1">
      <alignment horizontal="center"/>
    </xf>
    <xf numFmtId="0" fontId="0" fillId="4" borderId="0" xfId="0" applyFill="1" applyBorder="1" applyProtection="1"/>
    <xf numFmtId="0" fontId="0" fillId="4" borderId="0" xfId="0" applyFill="1" applyBorder="1" applyAlignment="1" applyProtection="1">
      <alignment horizontal="center"/>
    </xf>
    <xf numFmtId="0" fontId="0" fillId="3" borderId="13" xfId="0" applyFill="1" applyBorder="1" applyAlignment="1" applyProtection="1">
      <alignment horizontal="center"/>
      <protection locked="0"/>
    </xf>
    <xf numFmtId="0" fontId="3" fillId="4" borderId="0" xfId="0" applyFont="1" applyFill="1" applyBorder="1" applyAlignment="1" applyProtection="1">
      <alignment horizontal="left"/>
      <protection hidden="1"/>
    </xf>
    <xf numFmtId="0" fontId="0" fillId="4" borderId="9" xfId="0" applyFill="1" applyBorder="1" applyAlignment="1" applyProtection="1">
      <alignment horizontal="center"/>
    </xf>
    <xf numFmtId="3" fontId="0" fillId="4" borderId="12" xfId="0" applyNumberFormat="1" applyFill="1" applyBorder="1" applyAlignment="1" applyProtection="1">
      <alignment horizontal="center"/>
    </xf>
    <xf numFmtId="3" fontId="0" fillId="4" borderId="9" xfId="0" applyNumberFormat="1" applyFill="1" applyBorder="1" applyAlignment="1" applyProtection="1">
      <alignment horizontal="center"/>
    </xf>
    <xf numFmtId="41" fontId="0" fillId="3" borderId="4" xfId="0" applyNumberFormat="1" applyFill="1" applyBorder="1" applyProtection="1">
      <protection locked="0"/>
    </xf>
    <xf numFmtId="41" fontId="0" fillId="4" borderId="0" xfId="0" applyNumberFormat="1" applyFill="1" applyBorder="1" applyProtection="1"/>
    <xf numFmtId="0" fontId="0" fillId="4" borderId="0" xfId="0" applyFill="1"/>
    <xf numFmtId="0" fontId="0" fillId="4" borderId="0" xfId="0" applyFill="1" applyAlignment="1">
      <alignment horizontal="center"/>
    </xf>
    <xf numFmtId="0" fontId="0" fillId="2" borderId="5" xfId="0" applyFill="1" applyBorder="1" applyAlignment="1" applyProtection="1">
      <alignment horizontal="left"/>
    </xf>
    <xf numFmtId="0" fontId="0" fillId="2" borderId="10" xfId="0" applyFill="1" applyBorder="1" applyAlignment="1" applyProtection="1">
      <alignment horizontal="left"/>
    </xf>
    <xf numFmtId="0" fontId="0" fillId="2" borderId="11" xfId="0" applyFill="1" applyBorder="1" applyAlignment="1" applyProtection="1">
      <alignment horizontal="left"/>
    </xf>
    <xf numFmtId="0" fontId="0" fillId="4" borderId="0" xfId="0" quotePrefix="1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41" fontId="0" fillId="2" borderId="4" xfId="0" applyNumberFormat="1" applyFill="1" applyBorder="1" applyProtection="1">
      <protection hidden="1"/>
    </xf>
    <xf numFmtId="0" fontId="0" fillId="4" borderId="0" xfId="0" applyFill="1" applyBorder="1" applyAlignment="1" applyProtection="1">
      <alignment horizontal="center"/>
      <protection hidden="1"/>
    </xf>
    <xf numFmtId="3" fontId="0" fillId="4" borderId="0" xfId="0" applyNumberFormat="1" applyFill="1" applyBorder="1" applyAlignment="1" applyProtection="1">
      <alignment horizontal="center"/>
      <protection hidden="1"/>
    </xf>
    <xf numFmtId="0" fontId="3" fillId="4" borderId="3" xfId="0" applyFont="1" applyFill="1" applyBorder="1" applyAlignment="1" applyProtection="1">
      <alignment horizontal="left"/>
      <protection hidden="1"/>
    </xf>
    <xf numFmtId="0" fontId="0" fillId="4" borderId="5" xfId="0" applyFill="1" applyBorder="1" applyAlignment="1" applyProtection="1">
      <alignment horizontal="center"/>
    </xf>
    <xf numFmtId="41" fontId="0" fillId="4" borderId="5" xfId="0" applyNumberFormat="1" applyFill="1" applyBorder="1" applyProtection="1"/>
    <xf numFmtId="0" fontId="3" fillId="4" borderId="5" xfId="0" applyFont="1" applyFill="1" applyBorder="1" applyAlignment="1" applyProtection="1">
      <alignment horizontal="left"/>
      <protection hidden="1"/>
    </xf>
    <xf numFmtId="0" fontId="0" fillId="4" borderId="5" xfId="0" applyFill="1" applyBorder="1" applyProtection="1"/>
    <xf numFmtId="0" fontId="3" fillId="4" borderId="11" xfId="0" applyFont="1" applyFill="1" applyBorder="1" applyAlignment="1" applyProtection="1">
      <alignment horizontal="left"/>
      <protection hidden="1"/>
    </xf>
    <xf numFmtId="0" fontId="0" fillId="4" borderId="15" xfId="0" applyFill="1" applyBorder="1"/>
    <xf numFmtId="41" fontId="0" fillId="3" borderId="16" xfId="0" applyNumberFormat="1" applyFill="1" applyBorder="1" applyProtection="1">
      <protection locked="0"/>
    </xf>
    <xf numFmtId="0" fontId="0" fillId="0" borderId="0" xfId="0" quotePrefix="1"/>
    <xf numFmtId="0" fontId="0" fillId="3" borderId="1" xfId="0" applyFill="1" applyBorder="1" applyAlignment="1" applyProtection="1">
      <alignment horizontal="left" indent="1"/>
      <protection locked="0"/>
    </xf>
    <xf numFmtId="0" fontId="3" fillId="2" borderId="17" xfId="0" applyFont="1" applyFill="1" applyBorder="1" applyAlignment="1" applyProtection="1">
      <alignment horizontal="left"/>
      <protection hidden="1"/>
    </xf>
    <xf numFmtId="41" fontId="0" fillId="3" borderId="1" xfId="0" applyNumberFormat="1" applyFill="1" applyBorder="1" applyProtection="1">
      <protection locked="0"/>
    </xf>
    <xf numFmtId="0" fontId="3" fillId="2" borderId="18" xfId="0" applyFont="1" applyFill="1" applyBorder="1" applyAlignment="1" applyProtection="1">
      <alignment horizontal="left"/>
      <protection hidden="1"/>
    </xf>
    <xf numFmtId="0" fontId="0" fillId="0" borderId="0" xfId="0" applyAlignment="1" applyProtection="1"/>
    <xf numFmtId="0" fontId="0" fillId="0" borderId="0" xfId="0" applyAlignment="1"/>
    <xf numFmtId="0" fontId="2" fillId="0" borderId="0" xfId="0" applyFont="1" applyAlignment="1" applyProtection="1">
      <alignment horizontal="left" indent="1"/>
    </xf>
    <xf numFmtId="0" fontId="15" fillId="0" borderId="0" xfId="0" applyFont="1"/>
    <xf numFmtId="0" fontId="0" fillId="0" borderId="19" xfId="0" applyBorder="1"/>
    <xf numFmtId="0" fontId="15" fillId="0" borderId="0" xfId="0" quotePrefix="1" applyFont="1"/>
    <xf numFmtId="9" fontId="0" fillId="0" borderId="19" xfId="1" applyFont="1" applyBorder="1"/>
    <xf numFmtId="0" fontId="15" fillId="0" borderId="5" xfId="0" applyFont="1" applyBorder="1"/>
    <xf numFmtId="0" fontId="2" fillId="4" borderId="5" xfId="0" applyFont="1" applyFill="1" applyBorder="1" applyAlignment="1">
      <alignment horizontal="center"/>
    </xf>
    <xf numFmtId="41" fontId="0" fillId="2" borderId="4" xfId="0" applyNumberFormat="1" applyFill="1" applyBorder="1" applyAlignment="1" applyProtection="1">
      <alignment horizontal="right"/>
      <protection hidden="1"/>
    </xf>
    <xf numFmtId="0" fontId="2" fillId="4" borderId="14" xfId="0" applyFont="1" applyFill="1" applyBorder="1" applyAlignment="1">
      <alignment horizontal="center"/>
    </xf>
    <xf numFmtId="41" fontId="1" fillId="3" borderId="20" xfId="0" applyNumberFormat="1" applyFont="1" applyFill="1" applyBorder="1" applyProtection="1">
      <protection locked="0"/>
    </xf>
    <xf numFmtId="41" fontId="1" fillId="3" borderId="21" xfId="0" applyNumberFormat="1" applyFont="1" applyFill="1" applyBorder="1" applyProtection="1">
      <protection locked="0"/>
    </xf>
    <xf numFmtId="42" fontId="1" fillId="3" borderId="22" xfId="0" applyNumberFormat="1" applyFont="1" applyFill="1" applyBorder="1" applyProtection="1">
      <protection locked="0"/>
    </xf>
    <xf numFmtId="41" fontId="1" fillId="3" borderId="16" xfId="0" applyNumberFormat="1" applyFont="1" applyFill="1" applyBorder="1" applyProtection="1">
      <protection locked="0"/>
    </xf>
    <xf numFmtId="0" fontId="0" fillId="3" borderId="1" xfId="0" applyFill="1" applyBorder="1" applyAlignment="1" applyProtection="1">
      <alignment horizontal="left"/>
      <protection locked="0"/>
    </xf>
    <xf numFmtId="41" fontId="1" fillId="3" borderId="23" xfId="0" applyNumberFormat="1" applyFont="1" applyFill="1" applyBorder="1" applyProtection="1">
      <protection locked="0"/>
    </xf>
    <xf numFmtId="42" fontId="1" fillId="3" borderId="7" xfId="0" applyNumberFormat="1" applyFont="1" applyFill="1" applyBorder="1" applyProtection="1">
      <protection locked="0"/>
    </xf>
    <xf numFmtId="41" fontId="1" fillId="2" borderId="0" xfId="0" applyNumberFormat="1" applyFont="1" applyFill="1" applyBorder="1" applyProtection="1"/>
    <xf numFmtId="42" fontId="1" fillId="3" borderId="24" xfId="0" applyNumberFormat="1" applyFont="1" applyFill="1" applyBorder="1" applyProtection="1">
      <protection locked="0"/>
    </xf>
    <xf numFmtId="0" fontId="0" fillId="0" borderId="5" xfId="0" applyBorder="1"/>
    <xf numFmtId="0" fontId="7" fillId="0" borderId="0" xfId="0" applyFont="1" applyProtection="1"/>
    <xf numFmtId="0" fontId="0" fillId="0" borderId="0" xfId="0" applyProtection="1"/>
    <xf numFmtId="9" fontId="8" fillId="0" borderId="0" xfId="1" applyFont="1" applyAlignment="1" applyProtection="1">
      <alignment horizontal="left"/>
    </xf>
    <xf numFmtId="0" fontId="9" fillId="0" borderId="0" xfId="0" applyFont="1" applyAlignment="1" applyProtection="1">
      <alignment horizontal="left" indent="1"/>
    </xf>
    <xf numFmtId="0" fontId="3" fillId="0" borderId="0" xfId="0" applyFont="1" applyProtection="1"/>
    <xf numFmtId="0" fontId="0" fillId="0" borderId="0" xfId="0" applyAlignment="1" applyProtection="1">
      <alignment horizontal="center"/>
    </xf>
    <xf numFmtId="0" fontId="0" fillId="0" borderId="0" xfId="0" applyFill="1" applyAlignment="1" applyProtection="1">
      <alignment horizontal="center"/>
    </xf>
    <xf numFmtId="0" fontId="0" fillId="0" borderId="0" xfId="0" applyBorder="1" applyProtection="1"/>
    <xf numFmtId="0" fontId="0" fillId="0" borderId="0" xfId="0" applyBorder="1" applyAlignment="1" applyProtection="1"/>
    <xf numFmtId="0" fontId="2" fillId="0" borderId="0" xfId="0" applyFont="1" applyProtection="1"/>
    <xf numFmtId="0" fontId="0" fillId="0" borderId="0" xfId="0" applyAlignment="1" applyProtection="1">
      <alignment horizontal="right"/>
    </xf>
    <xf numFmtId="0" fontId="0" fillId="4" borderId="3" xfId="0" applyFill="1" applyBorder="1" applyAlignment="1" applyProtection="1">
      <alignment horizontal="center"/>
    </xf>
    <xf numFmtId="0" fontId="0" fillId="4" borderId="3" xfId="0" applyFill="1" applyBorder="1" applyProtection="1"/>
    <xf numFmtId="41" fontId="0" fillId="4" borderId="3" xfId="0" applyNumberFormat="1" applyFill="1" applyBorder="1" applyProtection="1"/>
    <xf numFmtId="0" fontId="2" fillId="0" borderId="0" xfId="0" quotePrefix="1" applyFont="1" applyAlignment="1">
      <alignment horizontal="center"/>
    </xf>
    <xf numFmtId="0" fontId="0" fillId="0" borderId="5" xfId="0" applyBorder="1" applyProtection="1"/>
    <xf numFmtId="0" fontId="2" fillId="0" borderId="0" xfId="0" quotePrefix="1" applyFont="1" applyProtection="1"/>
    <xf numFmtId="0" fontId="0" fillId="4" borderId="8" xfId="0" applyFill="1" applyBorder="1" applyProtection="1"/>
    <xf numFmtId="0" fontId="0" fillId="4" borderId="9" xfId="0" applyFill="1" applyBorder="1" applyProtection="1"/>
    <xf numFmtId="0" fontId="2" fillId="4" borderId="9" xfId="0" applyFont="1" applyFill="1" applyBorder="1" applyAlignment="1" applyProtection="1">
      <alignment horizontal="center"/>
    </xf>
    <xf numFmtId="0" fontId="0" fillId="4" borderId="25" xfId="0" applyFill="1" applyBorder="1" applyAlignment="1" applyProtection="1">
      <alignment horizontal="center"/>
    </xf>
    <xf numFmtId="0" fontId="0" fillId="4" borderId="2" xfId="0" applyFill="1" applyBorder="1" applyProtection="1"/>
    <xf numFmtId="0" fontId="2" fillId="4" borderId="5" xfId="0" applyFont="1" applyFill="1" applyBorder="1" applyAlignment="1" applyProtection="1">
      <alignment horizontal="center"/>
    </xf>
    <xf numFmtId="0" fontId="0" fillId="4" borderId="0" xfId="0" quotePrefix="1" applyFill="1" applyBorder="1" applyAlignment="1" applyProtection="1">
      <alignment horizontal="center"/>
    </xf>
    <xf numFmtId="41" fontId="0" fillId="3" borderId="4" xfId="0" applyNumberFormat="1" applyFill="1" applyBorder="1" applyProtection="1"/>
    <xf numFmtId="0" fontId="0" fillId="3" borderId="5" xfId="0" applyFill="1" applyBorder="1" applyAlignment="1" applyProtection="1">
      <alignment horizontal="center"/>
    </xf>
    <xf numFmtId="0" fontId="0" fillId="4" borderId="0" xfId="0" applyFill="1" applyProtection="1"/>
    <xf numFmtId="0" fontId="0" fillId="4" borderId="0" xfId="0" applyFill="1" applyAlignment="1" applyProtection="1">
      <alignment horizontal="center"/>
    </xf>
    <xf numFmtId="0" fontId="0" fillId="2" borderId="2" xfId="0" applyFill="1" applyBorder="1" applyProtection="1"/>
    <xf numFmtId="0" fontId="0" fillId="2" borderId="0" xfId="0" applyFill="1" applyBorder="1" applyProtection="1"/>
    <xf numFmtId="42" fontId="0" fillId="3" borderId="4" xfId="0" applyNumberFormat="1" applyFill="1" applyBorder="1" applyProtection="1"/>
    <xf numFmtId="0" fontId="0" fillId="4" borderId="0" xfId="0" applyFill="1" applyBorder="1" applyAlignment="1" applyProtection="1">
      <alignment horizontal="left"/>
    </xf>
    <xf numFmtId="0" fontId="0" fillId="3" borderId="1" xfId="0" applyFill="1" applyBorder="1" applyAlignment="1" applyProtection="1">
      <alignment horizontal="left" indent="1"/>
    </xf>
    <xf numFmtId="0" fontId="0" fillId="2" borderId="3" xfId="0" applyFill="1" applyBorder="1" applyProtection="1"/>
    <xf numFmtId="0" fontId="0" fillId="4" borderId="10" xfId="0" applyFill="1" applyBorder="1" applyProtection="1"/>
    <xf numFmtId="0" fontId="2" fillId="4" borderId="14" xfId="0" applyFont="1" applyFill="1" applyBorder="1" applyAlignment="1" applyProtection="1">
      <alignment horizontal="center"/>
    </xf>
    <xf numFmtId="0" fontId="0" fillId="4" borderId="14" xfId="0" applyFill="1" applyBorder="1" applyAlignment="1" applyProtection="1">
      <alignment horizontal="center"/>
    </xf>
    <xf numFmtId="0" fontId="0" fillId="4" borderId="15" xfId="0" applyFill="1" applyBorder="1" applyProtection="1"/>
    <xf numFmtId="0" fontId="0" fillId="4" borderId="9" xfId="0" applyFill="1" applyBorder="1" applyAlignment="1" applyProtection="1"/>
    <xf numFmtId="41" fontId="1" fillId="3" borderId="16" xfId="0" applyNumberFormat="1" applyFont="1" applyFill="1" applyBorder="1" applyProtection="1"/>
    <xf numFmtId="41" fontId="1" fillId="3" borderId="21" xfId="0" applyNumberFormat="1" applyFont="1" applyFill="1" applyBorder="1" applyProtection="1"/>
    <xf numFmtId="42" fontId="1" fillId="3" borderId="22" xfId="0" applyNumberFormat="1" applyFont="1" applyFill="1" applyBorder="1" applyProtection="1"/>
    <xf numFmtId="0" fontId="0" fillId="2" borderId="10" xfId="0" applyFill="1" applyBorder="1" applyProtection="1"/>
    <xf numFmtId="0" fontId="0" fillId="2" borderId="5" xfId="0" applyFill="1" applyBorder="1" applyProtection="1"/>
    <xf numFmtId="0" fontId="0" fillId="2" borderId="11" xfId="0" applyFill="1" applyBorder="1" applyProtection="1"/>
    <xf numFmtId="0" fontId="2" fillId="0" borderId="0" xfId="0" quotePrefix="1" applyFont="1" applyAlignment="1" applyProtection="1">
      <alignment horizontal="right"/>
    </xf>
    <xf numFmtId="41" fontId="0" fillId="3" borderId="16" xfId="0" applyNumberFormat="1" applyFill="1" applyBorder="1" applyProtection="1"/>
    <xf numFmtId="0" fontId="0" fillId="3" borderId="13" xfId="0" applyFill="1" applyBorder="1" applyAlignment="1" applyProtection="1">
      <alignment horizontal="center"/>
    </xf>
    <xf numFmtId="3" fontId="0" fillId="3" borderId="13" xfId="0" applyNumberFormat="1" applyFill="1" applyBorder="1" applyAlignment="1" applyProtection="1">
      <alignment horizontal="center"/>
    </xf>
    <xf numFmtId="41" fontId="0" fillId="3" borderId="6" xfId="0" applyNumberFormat="1" applyFill="1" applyBorder="1" applyProtection="1"/>
    <xf numFmtId="0" fontId="3" fillId="2" borderId="0" xfId="0" applyFont="1" applyFill="1" applyBorder="1" applyProtection="1"/>
    <xf numFmtId="41" fontId="1" fillId="3" borderId="20" xfId="0" applyNumberFormat="1" applyFont="1" applyFill="1" applyBorder="1" applyProtection="1"/>
    <xf numFmtId="0" fontId="16" fillId="2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41" fontId="0" fillId="3" borderId="1" xfId="0" applyNumberFormat="1" applyFill="1" applyBorder="1" applyProtection="1"/>
    <xf numFmtId="41" fontId="1" fillId="3" borderId="23" xfId="0" applyNumberFormat="1" applyFont="1" applyFill="1" applyBorder="1" applyProtection="1"/>
    <xf numFmtId="42" fontId="1" fillId="3" borderId="7" xfId="0" applyNumberFormat="1" applyFont="1" applyFill="1" applyBorder="1" applyProtection="1"/>
    <xf numFmtId="41" fontId="0" fillId="3" borderId="7" xfId="0" applyNumberFormat="1" applyFill="1" applyBorder="1" applyProtection="1"/>
    <xf numFmtId="0" fontId="0" fillId="4" borderId="11" xfId="0" applyFill="1" applyBorder="1" applyProtection="1"/>
    <xf numFmtId="42" fontId="1" fillId="3" borderId="24" xfId="0" applyNumberFormat="1" applyFont="1" applyFill="1" applyBorder="1" applyProtection="1"/>
    <xf numFmtId="0" fontId="0" fillId="4" borderId="0" xfId="0" applyFill="1" applyBorder="1" applyAlignment="1" applyProtection="1">
      <alignment horizontal="right"/>
    </xf>
    <xf numFmtId="3" fontId="0" fillId="3" borderId="5" xfId="0" applyNumberFormat="1" applyFill="1" applyBorder="1" applyAlignment="1" applyProtection="1">
      <alignment horizontal="center"/>
    </xf>
    <xf numFmtId="3" fontId="0" fillId="4" borderId="0" xfId="0" applyNumberFormat="1" applyFill="1" applyBorder="1" applyAlignment="1" applyProtection="1">
      <alignment horizontal="center"/>
    </xf>
    <xf numFmtId="42" fontId="1" fillId="3" borderId="26" xfId="0" applyNumberFormat="1" applyFont="1" applyFill="1" applyBorder="1" applyProtection="1"/>
    <xf numFmtId="0" fontId="3" fillId="2" borderId="27" xfId="0" applyFont="1" applyFill="1" applyBorder="1" applyAlignment="1" applyProtection="1">
      <alignment horizontal="left"/>
      <protection hidden="1"/>
    </xf>
    <xf numFmtId="42" fontId="1" fillId="3" borderId="26" xfId="0" applyNumberFormat="1" applyFont="1" applyFill="1" applyBorder="1" applyProtection="1">
      <protection locked="0"/>
    </xf>
    <xf numFmtId="0" fontId="2" fillId="0" borderId="0" xfId="0" quotePrefix="1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13" fillId="4" borderId="0" xfId="0" applyFont="1" applyFill="1" applyBorder="1" applyAlignment="1" applyProtection="1">
      <alignment horizontal="center"/>
    </xf>
    <xf numFmtId="0" fontId="0" fillId="0" borderId="38" xfId="0" applyBorder="1" applyAlignment="1" applyProtection="1">
      <alignment horizontal="left"/>
    </xf>
    <xf numFmtId="0" fontId="13" fillId="4" borderId="0" xfId="0" quotePrefix="1" applyFont="1" applyFill="1" applyBorder="1" applyAlignment="1" applyProtection="1">
      <alignment horizontal="center"/>
    </xf>
    <xf numFmtId="0" fontId="13" fillId="0" borderId="0" xfId="0" applyFont="1" applyFill="1"/>
    <xf numFmtId="0" fontId="0" fillId="3" borderId="5" xfId="0" applyFill="1" applyBorder="1" applyAlignment="1" applyProtection="1">
      <alignment horizontal="center"/>
    </xf>
    <xf numFmtId="0" fontId="0" fillId="0" borderId="2" xfId="0" applyBorder="1" applyProtection="1"/>
    <xf numFmtId="0" fontId="3" fillId="5" borderId="2" xfId="0" applyFont="1" applyFill="1" applyBorder="1" applyAlignment="1" applyProtection="1">
      <alignment horizontal="left"/>
      <protection hidden="1"/>
    </xf>
    <xf numFmtId="0" fontId="13" fillId="2" borderId="0" xfId="0" applyFont="1" applyFill="1" applyBorder="1" applyAlignment="1" applyProtection="1">
      <alignment horizontal="left"/>
    </xf>
    <xf numFmtId="0" fontId="13" fillId="2" borderId="0" xfId="0" applyFont="1" applyFill="1" applyBorder="1" applyProtection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39" xfId="0" applyBorder="1"/>
    <xf numFmtId="0" fontId="3" fillId="0" borderId="39" xfId="0" applyFont="1" applyFill="1" applyBorder="1" applyAlignment="1" applyProtection="1">
      <alignment horizontal="left"/>
      <protection hidden="1"/>
    </xf>
    <xf numFmtId="0" fontId="0" fillId="0" borderId="39" xfId="0" applyFill="1" applyBorder="1" applyAlignment="1" applyProtection="1">
      <alignment horizontal="center"/>
    </xf>
    <xf numFmtId="0" fontId="0" fillId="4" borderId="0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23" xfId="0" applyFill="1" applyBorder="1" applyAlignment="1" applyProtection="1">
      <alignment horizontal="left" wrapText="1" indent="1"/>
    </xf>
    <xf numFmtId="49" fontId="1" fillId="3" borderId="5" xfId="0" quotePrefix="1" applyNumberFormat="1" applyFont="1" applyFill="1" applyBorder="1" applyAlignment="1" applyProtection="1">
      <alignment horizontal="center"/>
      <protection locked="0"/>
    </xf>
    <xf numFmtId="49" fontId="0" fillId="3" borderId="5" xfId="0" applyNumberFormat="1" applyFill="1" applyBorder="1" applyAlignment="1" applyProtection="1">
      <alignment horizontal="center"/>
      <protection locked="0"/>
    </xf>
    <xf numFmtId="49" fontId="0" fillId="4" borderId="12" xfId="0" applyNumberFormat="1" applyFill="1" applyBorder="1" applyAlignment="1" applyProtection="1">
      <alignment horizontal="center"/>
    </xf>
    <xf numFmtId="49" fontId="0" fillId="4" borderId="9" xfId="0" applyNumberFormat="1" applyFill="1" applyBorder="1" applyAlignment="1" applyProtection="1">
      <alignment horizontal="center"/>
    </xf>
    <xf numFmtId="49" fontId="0" fillId="3" borderId="13" xfId="0" applyNumberFormat="1" applyFill="1" applyBorder="1" applyAlignment="1" applyProtection="1">
      <alignment horizontal="center"/>
      <protection locked="0"/>
    </xf>
    <xf numFmtId="49" fontId="1" fillId="3" borderId="13" xfId="0" applyNumberFormat="1" applyFont="1" applyFill="1" applyBorder="1" applyAlignment="1" applyProtection="1">
      <alignment horizontal="center"/>
      <protection locked="0"/>
    </xf>
    <xf numFmtId="49" fontId="1" fillId="4" borderId="12" xfId="0" applyNumberFormat="1" applyFont="1" applyFill="1" applyBorder="1" applyAlignment="1" applyProtection="1">
      <alignment horizontal="center"/>
    </xf>
    <xf numFmtId="0" fontId="1" fillId="3" borderId="13" xfId="0" applyNumberFormat="1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Protection="1"/>
    <xf numFmtId="0" fontId="1" fillId="0" borderId="0" xfId="0" applyFont="1" applyFill="1"/>
    <xf numFmtId="0" fontId="1" fillId="2" borderId="0" xfId="0" applyFont="1" applyFill="1" applyBorder="1" applyAlignment="1" applyProtection="1">
      <alignment horizontal="left"/>
    </xf>
    <xf numFmtId="0" fontId="0" fillId="3" borderId="23" xfId="0" applyFill="1" applyBorder="1" applyAlignment="1" applyProtection="1">
      <alignment horizontal="left" wrapText="1" indent="1"/>
      <protection locked="0"/>
    </xf>
    <xf numFmtId="0" fontId="18" fillId="2" borderId="0" xfId="0" applyFont="1" applyFill="1" applyBorder="1" applyAlignment="1" applyProtection="1">
      <alignment horizontal="center"/>
    </xf>
    <xf numFmtId="0" fontId="19" fillId="2" borderId="0" xfId="0" applyFont="1" applyFill="1" applyBorder="1" applyAlignment="1" applyProtection="1">
      <alignment horizontal="center"/>
    </xf>
    <xf numFmtId="41" fontId="0" fillId="9" borderId="4" xfId="0" applyNumberFormat="1" applyFill="1" applyBorder="1" applyProtection="1">
      <protection hidden="1"/>
    </xf>
    <xf numFmtId="41" fontId="0" fillId="9" borderId="16" xfId="0" applyNumberFormat="1" applyFill="1" applyBorder="1" applyProtection="1"/>
    <xf numFmtId="15" fontId="2" fillId="3" borderId="28" xfId="0" quotePrefix="1" applyNumberFormat="1" applyFont="1" applyFill="1" applyBorder="1" applyAlignment="1" applyProtection="1">
      <alignment horizontal="center"/>
      <protection locked="0"/>
    </xf>
    <xf numFmtId="15" fontId="2" fillId="3" borderId="29" xfId="0" quotePrefix="1" applyNumberFormat="1" applyFont="1" applyFill="1" applyBorder="1" applyAlignment="1" applyProtection="1">
      <alignment horizontal="center"/>
      <protection locked="0"/>
    </xf>
    <xf numFmtId="0" fontId="2" fillId="2" borderId="8" xfId="0" applyFont="1" applyFill="1" applyBorder="1" applyAlignment="1" applyProtection="1">
      <alignment horizontal="center"/>
    </xf>
    <xf numFmtId="0" fontId="2" fillId="2" borderId="9" xfId="0" applyFont="1" applyFill="1" applyBorder="1" applyAlignment="1" applyProtection="1">
      <alignment horizontal="center"/>
    </xf>
    <xf numFmtId="0" fontId="2" fillId="2" borderId="25" xfId="0" applyFont="1" applyFill="1" applyBorder="1" applyAlignment="1" applyProtection="1">
      <alignment horizontal="center"/>
    </xf>
    <xf numFmtId="0" fontId="2" fillId="2" borderId="31" xfId="0" applyFont="1" applyFill="1" applyBorder="1" applyAlignment="1" applyProtection="1">
      <alignment horizontal="center" vertical="center"/>
    </xf>
    <xf numFmtId="0" fontId="2" fillId="2" borderId="32" xfId="0" applyFont="1" applyFill="1" applyBorder="1" applyAlignment="1" applyProtection="1">
      <alignment horizontal="center" vertical="center"/>
    </xf>
    <xf numFmtId="0" fontId="17" fillId="4" borderId="0" xfId="0" quotePrefix="1" applyFont="1" applyFill="1" applyBorder="1" applyAlignment="1" applyProtection="1">
      <alignment horizontal="center"/>
    </xf>
    <xf numFmtId="0" fontId="0" fillId="4" borderId="0" xfId="0" applyFill="1" applyBorder="1" applyAlignment="1" applyProtection="1">
      <alignment horizontal="center"/>
    </xf>
    <xf numFmtId="0" fontId="2" fillId="3" borderId="43" xfId="0" applyFont="1" applyFill="1" applyBorder="1" applyAlignment="1" applyProtection="1">
      <alignment horizontal="center"/>
      <protection locked="0"/>
    </xf>
    <xf numFmtId="0" fontId="2" fillId="3" borderId="44" xfId="0" applyFont="1" applyFill="1" applyBorder="1" applyAlignment="1" applyProtection="1">
      <alignment horizontal="center"/>
      <protection locked="0"/>
    </xf>
    <xf numFmtId="0" fontId="0" fillId="0" borderId="44" xfId="0" applyBorder="1" applyAlignment="1" applyProtection="1">
      <protection locked="0"/>
    </xf>
    <xf numFmtId="0" fontId="0" fillId="0" borderId="45" xfId="0" applyBorder="1" applyAlignment="1" applyProtection="1">
      <protection locked="0"/>
    </xf>
    <xf numFmtId="0" fontId="2" fillId="2" borderId="40" xfId="0" applyFont="1" applyFill="1" applyBorder="1" applyAlignment="1" applyProtection="1">
      <alignment horizontal="center"/>
    </xf>
    <xf numFmtId="0" fontId="2" fillId="2" borderId="41" xfId="0" applyFont="1" applyFill="1" applyBorder="1" applyAlignment="1" applyProtection="1">
      <alignment horizontal="center"/>
    </xf>
    <xf numFmtId="0" fontId="0" fillId="0" borderId="41" xfId="0" applyBorder="1" applyAlignment="1"/>
    <xf numFmtId="0" fontId="0" fillId="0" borderId="42" xfId="0" applyBorder="1" applyAlignment="1"/>
    <xf numFmtId="0" fontId="2" fillId="2" borderId="39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0" fillId="0" borderId="0" xfId="0" applyBorder="1" applyAlignment="1"/>
    <xf numFmtId="0" fontId="0" fillId="0" borderId="3" xfId="0" applyBorder="1" applyAlignment="1"/>
    <xf numFmtId="0" fontId="0" fillId="4" borderId="9" xfId="0" applyFill="1" applyBorder="1" applyAlignment="1" applyProtection="1">
      <alignment horizontal="center"/>
    </xf>
    <xf numFmtId="41" fontId="0" fillId="3" borderId="37" xfId="0" applyNumberFormat="1" applyFill="1" applyBorder="1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0" fontId="0" fillId="4" borderId="0" xfId="0" quotePrefix="1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2" fillId="3" borderId="28" xfId="0" applyFont="1" applyFill="1" applyBorder="1" applyAlignment="1" applyProtection="1">
      <alignment horizontal="center"/>
      <protection locked="0"/>
    </xf>
    <xf numFmtId="0" fontId="2" fillId="3" borderId="29" xfId="0" applyFont="1" applyFill="1" applyBorder="1" applyAlignment="1" applyProtection="1">
      <alignment horizontal="center"/>
      <protection locked="0"/>
    </xf>
    <xf numFmtId="0" fontId="2" fillId="3" borderId="30" xfId="0" applyFont="1" applyFill="1" applyBorder="1" applyAlignment="1" applyProtection="1">
      <alignment horizontal="center"/>
      <protection locked="0"/>
    </xf>
    <xf numFmtId="0" fontId="2" fillId="2" borderId="33" xfId="0" applyFont="1" applyFill="1" applyBorder="1" applyAlignment="1" applyProtection="1">
      <alignment horizontal="center" vertical="center"/>
    </xf>
    <xf numFmtId="0" fontId="6" fillId="7" borderId="0" xfId="0" applyFont="1" applyFill="1" applyAlignment="1">
      <alignment horizontal="left"/>
    </xf>
    <xf numFmtId="0" fontId="0" fillId="0" borderId="0" xfId="0" applyAlignment="1"/>
    <xf numFmtId="49" fontId="0" fillId="3" borderId="34" xfId="0" applyNumberFormat="1" applyFill="1" applyBorder="1" applyAlignment="1" applyProtection="1">
      <alignment horizontal="left"/>
      <protection locked="0"/>
    </xf>
    <xf numFmtId="49" fontId="0" fillId="3" borderId="35" xfId="0" applyNumberFormat="1" applyFill="1" applyBorder="1" applyAlignment="1" applyProtection="1">
      <alignment horizontal="left"/>
      <protection locked="0"/>
    </xf>
    <xf numFmtId="0" fontId="0" fillId="0" borderId="35" xfId="0" applyBorder="1" applyAlignment="1" applyProtection="1">
      <protection locked="0"/>
    </xf>
    <xf numFmtId="0" fontId="0" fillId="0" borderId="36" xfId="0" applyBorder="1" applyAlignment="1" applyProtection="1">
      <protection locked="0"/>
    </xf>
    <xf numFmtId="9" fontId="8" fillId="0" borderId="5" xfId="1" applyFont="1" applyBorder="1" applyAlignment="1" applyProtection="1">
      <alignment horizontal="left"/>
      <protection hidden="1"/>
    </xf>
    <xf numFmtId="0" fontId="0" fillId="0" borderId="5" xfId="0" applyBorder="1" applyAlignment="1" applyProtection="1">
      <protection hidden="1"/>
    </xf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>
      <alignment horizontal="left" indent="1"/>
    </xf>
    <xf numFmtId="0" fontId="0" fillId="0" borderId="3" xfId="0" applyBorder="1" applyAlignment="1" applyProtection="1">
      <alignment horizontal="left" indent="1"/>
    </xf>
    <xf numFmtId="0" fontId="2" fillId="4" borderId="5" xfId="0" applyFont="1" applyFill="1" applyBorder="1" applyAlignment="1">
      <alignment horizontal="center"/>
    </xf>
    <xf numFmtId="0" fontId="13" fillId="8" borderId="2" xfId="0" applyNumberFormat="1" applyFont="1" applyFill="1" applyBorder="1" applyAlignment="1" applyProtection="1">
      <alignment horizontal="left" vertical="center"/>
    </xf>
    <xf numFmtId="0" fontId="13" fillId="8" borderId="0" xfId="0" applyNumberFormat="1" applyFont="1" applyFill="1" applyBorder="1" applyAlignment="1" applyProtection="1">
      <alignment horizontal="left" vertical="center"/>
    </xf>
    <xf numFmtId="0" fontId="0" fillId="0" borderId="0" xfId="0" applyAlignment="1" applyProtection="1"/>
    <xf numFmtId="0" fontId="2" fillId="4" borderId="14" xfId="0" applyFont="1" applyFill="1" applyBorder="1" applyAlignment="1" applyProtection="1">
      <alignment horizontal="center"/>
    </xf>
    <xf numFmtId="0" fontId="2" fillId="4" borderId="14" xfId="0" applyFont="1" applyFill="1" applyBorder="1" applyAlignment="1">
      <alignment horizontal="center"/>
    </xf>
    <xf numFmtId="0" fontId="0" fillId="0" borderId="0" xfId="0" applyBorder="1" applyAlignment="1" applyProtection="1">
      <alignment horizontal="left"/>
      <protection hidden="1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3" borderId="10" xfId="0" applyFont="1" applyFill="1" applyBorder="1" applyAlignment="1" applyProtection="1">
      <alignment horizontal="center"/>
      <protection locked="0"/>
    </xf>
    <xf numFmtId="0" fontId="2" fillId="3" borderId="5" xfId="0" applyFont="1" applyFill="1" applyBorder="1" applyAlignment="1" applyProtection="1">
      <alignment horizontal="center"/>
      <protection locked="0"/>
    </xf>
    <xf numFmtId="0" fontId="2" fillId="3" borderId="11" xfId="0" applyFont="1" applyFill="1" applyBorder="1" applyAlignment="1" applyProtection="1">
      <alignment horizontal="center"/>
      <protection locked="0"/>
    </xf>
    <xf numFmtId="0" fontId="14" fillId="6" borderId="2" xfId="0" applyNumberFormat="1" applyFont="1" applyFill="1" applyBorder="1" applyAlignment="1" applyProtection="1">
      <alignment horizontal="left" vertical="center"/>
    </xf>
    <xf numFmtId="0" fontId="14" fillId="6" borderId="0" xfId="0" applyNumberFormat="1" applyFont="1" applyFill="1" applyBorder="1" applyAlignment="1" applyProtection="1">
      <alignment horizontal="left" vertical="center"/>
    </xf>
    <xf numFmtId="0" fontId="10" fillId="0" borderId="0" xfId="0" applyFont="1" applyAlignment="1" applyProtection="1">
      <alignment horizontal="left"/>
    </xf>
    <xf numFmtId="0" fontId="2" fillId="4" borderId="5" xfId="0" applyFont="1" applyFill="1" applyBorder="1" applyAlignment="1" applyProtection="1">
      <alignment horizontal="center"/>
    </xf>
    <xf numFmtId="0" fontId="0" fillId="0" borderId="5" xfId="0" applyBorder="1" applyAlignment="1">
      <alignment horizontal="center"/>
    </xf>
    <xf numFmtId="0" fontId="11" fillId="7" borderId="2" xfId="0" applyNumberFormat="1" applyFont="1" applyFill="1" applyBorder="1" applyAlignment="1" applyProtection="1">
      <alignment horizontal="left" vertical="center" wrapText="1"/>
    </xf>
    <xf numFmtId="0" fontId="11" fillId="7" borderId="0" xfId="0" applyNumberFormat="1" applyFont="1" applyFill="1" applyBorder="1" applyAlignment="1" applyProtection="1">
      <alignment horizontal="left" vertical="center" wrapText="1"/>
    </xf>
    <xf numFmtId="0" fontId="6" fillId="7" borderId="0" xfId="0" applyFont="1" applyFill="1" applyAlignment="1" applyProtection="1">
      <alignment horizontal="left"/>
    </xf>
    <xf numFmtId="49" fontId="0" fillId="3" borderId="34" xfId="0" applyNumberFormat="1" applyFill="1" applyBorder="1" applyAlignment="1" applyProtection="1">
      <alignment horizontal="left"/>
    </xf>
    <xf numFmtId="49" fontId="0" fillId="3" borderId="35" xfId="0" applyNumberFormat="1" applyFill="1" applyBorder="1" applyAlignment="1" applyProtection="1">
      <alignment horizontal="left"/>
    </xf>
    <xf numFmtId="0" fontId="0" fillId="0" borderId="35" xfId="0" applyBorder="1" applyAlignment="1" applyProtection="1"/>
    <xf numFmtId="0" fontId="0" fillId="0" borderId="36" xfId="0" applyBorder="1" applyAlignment="1" applyProtection="1"/>
    <xf numFmtId="9" fontId="8" fillId="0" borderId="5" xfId="1" applyFont="1" applyBorder="1" applyAlignment="1" applyProtection="1">
      <alignment horizontal="left"/>
    </xf>
    <xf numFmtId="0" fontId="0" fillId="0" borderId="5" xfId="0" applyBorder="1" applyAlignment="1" applyProtection="1"/>
    <xf numFmtId="0" fontId="0" fillId="0" borderId="0" xfId="0" applyAlignment="1">
      <alignment horizontal="center"/>
    </xf>
    <xf numFmtId="41" fontId="0" fillId="3" borderId="37" xfId="0" applyNumberFormat="1" applyFill="1" applyBorder="1" applyAlignment="1" applyProtection="1">
      <alignment horizontal="center"/>
    </xf>
    <xf numFmtId="0" fontId="0" fillId="0" borderId="35" xfId="0" applyBorder="1" applyAlignment="1" applyProtection="1">
      <alignment horizontal="center"/>
    </xf>
    <xf numFmtId="0" fontId="0" fillId="0" borderId="36" xfId="0" applyBorder="1" applyAlignment="1" applyProtection="1">
      <alignment horizontal="center"/>
    </xf>
    <xf numFmtId="0" fontId="0" fillId="4" borderId="0" xfId="0" quotePrefix="1" applyFill="1" applyBorder="1" applyAlignment="1" applyProtection="1">
      <alignment horizontal="center"/>
    </xf>
    <xf numFmtId="0" fontId="2" fillId="3" borderId="28" xfId="0" applyFont="1" applyFill="1" applyBorder="1" applyAlignment="1" applyProtection="1">
      <alignment horizontal="center"/>
    </xf>
    <xf numFmtId="0" fontId="2" fillId="3" borderId="29" xfId="0" applyFont="1" applyFill="1" applyBorder="1" applyAlignment="1" applyProtection="1">
      <alignment horizontal="center"/>
    </xf>
    <xf numFmtId="0" fontId="2" fillId="3" borderId="30" xfId="0" applyFont="1" applyFill="1" applyBorder="1" applyAlignment="1" applyProtection="1">
      <alignment horizontal="center"/>
    </xf>
    <xf numFmtId="15" fontId="2" fillId="3" borderId="28" xfId="0" quotePrefix="1" applyNumberFormat="1" applyFont="1" applyFill="1" applyBorder="1" applyAlignment="1" applyProtection="1">
      <alignment horizontal="center"/>
    </xf>
    <xf numFmtId="15" fontId="2" fillId="3" borderId="29" xfId="0" quotePrefix="1" applyNumberFormat="1" applyFont="1" applyFill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5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21</xdr:row>
      <xdr:rowOff>38100</xdr:rowOff>
    </xdr:from>
    <xdr:to>
      <xdr:col>12</xdr:col>
      <xdr:colOff>542925</xdr:colOff>
      <xdr:row>21</xdr:row>
      <xdr:rowOff>171450</xdr:rowOff>
    </xdr:to>
    <xdr:sp macro="" textlink="">
      <xdr:nvSpPr>
        <xdr:cNvPr id="3323" name="AutoShape 106"/>
        <xdr:cNvSpPr>
          <a:spLocks/>
        </xdr:cNvSpPr>
      </xdr:nvSpPr>
      <xdr:spPr bwMode="auto">
        <a:xfrm rot="-5400000">
          <a:off x="2266950" y="2457450"/>
          <a:ext cx="133350" cy="3124200"/>
        </a:xfrm>
        <a:prstGeom prst="leftBrace">
          <a:avLst>
            <a:gd name="adj1" fmla="val 195238"/>
            <a:gd name="adj2" fmla="val 59144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21</xdr:row>
      <xdr:rowOff>57150</xdr:rowOff>
    </xdr:from>
    <xdr:to>
      <xdr:col>12</xdr:col>
      <xdr:colOff>542925</xdr:colOff>
      <xdr:row>21</xdr:row>
      <xdr:rowOff>190500</xdr:rowOff>
    </xdr:to>
    <xdr:sp macro="" textlink="">
      <xdr:nvSpPr>
        <xdr:cNvPr id="10523" name="AutoShape 152"/>
        <xdr:cNvSpPr>
          <a:spLocks/>
        </xdr:cNvSpPr>
      </xdr:nvSpPr>
      <xdr:spPr bwMode="auto">
        <a:xfrm rot="-5400000">
          <a:off x="2266950" y="2486025"/>
          <a:ext cx="133350" cy="3124200"/>
        </a:xfrm>
        <a:prstGeom prst="leftBrace">
          <a:avLst>
            <a:gd name="adj1" fmla="val 195238"/>
            <a:gd name="adj2" fmla="val 59144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S114"/>
  <sheetViews>
    <sheetView showGridLines="0" zoomScaleNormal="100" workbookViewId="0">
      <selection activeCell="D2" sqref="D2:Q2"/>
    </sheetView>
  </sheetViews>
  <sheetFormatPr defaultRowHeight="12.75" x14ac:dyDescent="0.2"/>
  <cols>
    <col min="1" max="1" width="3.7109375" customWidth="1"/>
    <col min="2" max="2" width="4.42578125" customWidth="1"/>
    <col min="3" max="3" width="2.7109375" style="16" customWidth="1"/>
    <col min="4" max="4" width="8.85546875" customWidth="1"/>
    <col min="5" max="6" width="2.140625" customWidth="1"/>
    <col min="7" max="7" width="8.85546875" customWidth="1"/>
    <col min="8" max="9" width="2.140625" customWidth="1"/>
    <col min="10" max="10" width="8.85546875" customWidth="1"/>
    <col min="11" max="11" width="2.140625" customWidth="1"/>
    <col min="12" max="12" width="2.140625" style="16" customWidth="1"/>
    <col min="13" max="13" width="8.85546875" customWidth="1"/>
    <col min="14" max="14" width="2.140625" customWidth="1"/>
    <col min="15" max="15" width="2.140625" style="16" customWidth="1"/>
    <col min="16" max="16" width="8.85546875" bestFit="1" customWidth="1"/>
    <col min="17" max="17" width="2.140625" customWidth="1"/>
    <col min="18" max="18" width="2.140625" style="16" customWidth="1"/>
    <col min="19" max="19" width="8.85546875" customWidth="1"/>
    <col min="20" max="21" width="2.140625" customWidth="1"/>
    <col min="22" max="22" width="8.85546875" customWidth="1"/>
    <col min="23" max="24" width="2.140625" customWidth="1"/>
    <col min="25" max="25" width="8.85546875" customWidth="1"/>
    <col min="26" max="27" width="2.7109375" customWidth="1"/>
    <col min="28" max="28" width="8.85546875" customWidth="1"/>
    <col min="29" max="30" width="2.140625" customWidth="1"/>
    <col min="31" max="31" width="8.85546875" customWidth="1"/>
    <col min="32" max="33" width="2.140625" customWidth="1"/>
    <col min="34" max="34" width="8.85546875" customWidth="1"/>
    <col min="35" max="36" width="2.140625" customWidth="1"/>
    <col min="37" max="37" width="8.85546875" customWidth="1"/>
    <col min="38" max="39" width="2.140625" customWidth="1"/>
    <col min="40" max="40" width="8.85546875" customWidth="1"/>
    <col min="41" max="42" width="2.140625" customWidth="1"/>
    <col min="43" max="43" width="8.85546875" customWidth="1"/>
    <col min="44" max="45" width="2.140625" customWidth="1"/>
    <col min="46" max="46" width="8.85546875" customWidth="1"/>
    <col min="47" max="48" width="2.140625" customWidth="1"/>
    <col min="49" max="49" width="8.85546875" customWidth="1"/>
    <col min="50" max="50" width="2.140625" customWidth="1"/>
    <col min="51" max="51" width="2.7109375" customWidth="1"/>
    <col min="52" max="52" width="3.140625" customWidth="1"/>
    <col min="53" max="53" width="4.5703125" customWidth="1"/>
    <col min="54" max="54" width="3.28515625" customWidth="1"/>
    <col min="55" max="55" width="37.7109375" customWidth="1"/>
    <col min="56" max="56" width="4.7109375" customWidth="1"/>
    <col min="57" max="57" width="9.7109375" bestFit="1" customWidth="1"/>
    <col min="58" max="58" width="4.7109375" customWidth="1"/>
    <col min="59" max="59" width="10.7109375" customWidth="1"/>
    <col min="60" max="60" width="3.5703125" customWidth="1"/>
    <col min="61" max="61" width="10.7109375" customWidth="1"/>
    <col min="62" max="62" width="3.7109375" customWidth="1"/>
    <col min="63" max="63" width="7.85546875" customWidth="1"/>
    <col min="65" max="65" width="9.140625" hidden="1" customWidth="1"/>
    <col min="71" max="71" width="9.140625" hidden="1" customWidth="1"/>
  </cols>
  <sheetData>
    <row r="1" spans="1:71" ht="19.5" x14ac:dyDescent="0.4">
      <c r="A1" s="218" t="s">
        <v>83</v>
      </c>
      <c r="B1" s="218"/>
      <c r="C1" s="218"/>
      <c r="D1" s="218"/>
      <c r="E1" s="218"/>
      <c r="F1" s="219"/>
      <c r="G1" s="219"/>
      <c r="H1" s="219"/>
      <c r="I1" s="219"/>
      <c r="J1" s="219"/>
      <c r="K1" s="219"/>
      <c r="L1" s="219"/>
      <c r="M1" s="219"/>
      <c r="N1" s="219"/>
      <c r="O1" s="219"/>
      <c r="P1" s="219"/>
      <c r="Q1" s="219"/>
      <c r="S1" s="65"/>
      <c r="T1" s="65"/>
      <c r="U1" s="65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86"/>
      <c r="AL1" s="86"/>
      <c r="AM1" s="86"/>
      <c r="AN1" s="86"/>
      <c r="AO1" s="86"/>
      <c r="AP1" s="86"/>
      <c r="AQ1" s="86"/>
      <c r="AR1" s="86"/>
      <c r="AS1" s="86"/>
      <c r="AT1" s="86"/>
      <c r="AU1" s="86"/>
      <c r="AV1" s="86"/>
      <c r="AW1" s="86"/>
      <c r="AX1" s="86"/>
      <c r="AY1" s="86"/>
      <c r="AZ1" s="86"/>
      <c r="BA1" s="86"/>
      <c r="BB1" s="86"/>
      <c r="BC1" s="86"/>
      <c r="BD1" s="86"/>
      <c r="BE1" s="86"/>
      <c r="BF1" s="86"/>
      <c r="BG1" s="86"/>
      <c r="BH1" s="86"/>
      <c r="BS1" s="67" t="s">
        <v>46</v>
      </c>
    </row>
    <row r="2" spans="1:71" ht="15" customHeight="1" thickBot="1" x14ac:dyDescent="0.25">
      <c r="A2" s="226" t="s">
        <v>0</v>
      </c>
      <c r="B2" s="227"/>
      <c r="C2" s="228"/>
      <c r="D2" s="220"/>
      <c r="E2" s="221"/>
      <c r="F2" s="221"/>
      <c r="G2" s="221"/>
      <c r="H2" s="222"/>
      <c r="I2" s="222"/>
      <c r="J2" s="222"/>
      <c r="K2" s="222"/>
      <c r="L2" s="222"/>
      <c r="M2" s="222"/>
      <c r="N2" s="222"/>
      <c r="O2" s="222"/>
      <c r="P2" s="222"/>
      <c r="Q2" s="223"/>
      <c r="S2" s="65"/>
      <c r="T2" s="65"/>
      <c r="U2" s="65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86"/>
      <c r="AL2" s="86"/>
      <c r="AM2" s="86"/>
      <c r="AN2" s="86"/>
      <c r="AO2" s="86"/>
      <c r="AP2" s="86"/>
      <c r="AQ2" s="86"/>
      <c r="AR2" s="86"/>
      <c r="AS2" s="86"/>
      <c r="AT2" s="86"/>
      <c r="AU2" s="86"/>
      <c r="AV2" s="86"/>
      <c r="AW2" s="86"/>
      <c r="AX2" s="86"/>
      <c r="AY2" s="86"/>
      <c r="AZ2" s="86"/>
      <c r="BA2" s="86"/>
      <c r="BB2" s="86"/>
      <c r="BC2" s="86"/>
      <c r="BD2" s="86"/>
      <c r="BE2" s="86"/>
      <c r="BF2" s="86"/>
      <c r="BG2" s="86"/>
      <c r="BH2" s="86"/>
      <c r="BS2" s="68">
        <f>COUNTIF(A14:BH89,"~*")</f>
        <v>0</v>
      </c>
    </row>
    <row r="3" spans="1:71" ht="15" customHeight="1" thickTop="1" x14ac:dyDescent="0.2">
      <c r="A3" s="226" t="s">
        <v>1</v>
      </c>
      <c r="B3" s="227"/>
      <c r="C3" s="228"/>
      <c r="D3" s="220"/>
      <c r="E3" s="221"/>
      <c r="F3" s="221"/>
      <c r="G3" s="221"/>
      <c r="H3" s="222"/>
      <c r="I3" s="222"/>
      <c r="J3" s="222"/>
      <c r="K3" s="222"/>
      <c r="L3" s="222"/>
      <c r="M3" s="222"/>
      <c r="N3" s="222"/>
      <c r="O3" s="222"/>
      <c r="P3" s="222"/>
      <c r="Q3" s="223"/>
      <c r="S3" s="65"/>
      <c r="T3" s="65"/>
      <c r="U3" s="65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S3" s="67" t="s">
        <v>47</v>
      </c>
    </row>
    <row r="4" spans="1:71" ht="12.95" customHeight="1" thickBot="1" x14ac:dyDescent="0.3">
      <c r="A4" s="85"/>
      <c r="B4" s="86"/>
      <c r="C4" s="86"/>
      <c r="L4"/>
      <c r="O4"/>
      <c r="S4" s="65"/>
      <c r="T4" s="65"/>
      <c r="U4" s="65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S4" s="68">
        <f>COUNTIF(A14:BH89,"  ")</f>
        <v>425</v>
      </c>
    </row>
    <row r="5" spans="1:71" ht="15" customHeight="1" thickTop="1" x14ac:dyDescent="0.2">
      <c r="A5" s="66" t="str">
        <f>IF(Sol!D5="OFF","     ","Score:")</f>
        <v>Score:</v>
      </c>
      <c r="B5" s="86"/>
      <c r="C5" s="87"/>
      <c r="D5" s="224">
        <f>IF(Sol!D5="OFF","",BS10)</f>
        <v>0</v>
      </c>
      <c r="E5" s="225"/>
      <c r="F5" s="225"/>
      <c r="G5" s="225"/>
      <c r="H5" s="225"/>
      <c r="I5" s="225"/>
      <c r="J5" s="225"/>
      <c r="K5" s="225"/>
      <c r="L5" s="225"/>
      <c r="M5" s="225"/>
      <c r="N5" s="84"/>
      <c r="O5" s="84"/>
      <c r="P5" s="84"/>
      <c r="S5" s="65"/>
      <c r="T5" s="65"/>
      <c r="U5" s="65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86"/>
      <c r="AL5" s="86"/>
      <c r="AM5" s="86"/>
      <c r="AN5" s="86"/>
      <c r="AO5" s="86"/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/>
      <c r="BS5" s="69" t="s">
        <v>48</v>
      </c>
    </row>
    <row r="6" spans="1:71" ht="12.95" customHeight="1" thickBot="1" x14ac:dyDescent="0.25">
      <c r="A6" s="86"/>
      <c r="B6" s="86"/>
      <c r="C6" s="86"/>
      <c r="L6"/>
      <c r="O6"/>
      <c r="S6" s="65"/>
      <c r="T6" s="65"/>
      <c r="U6" s="65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86"/>
      <c r="AL6" s="86"/>
      <c r="AM6" s="86"/>
      <c r="AN6" s="86"/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92"/>
      <c r="BF6" s="92"/>
      <c r="BG6" s="92"/>
      <c r="BH6" s="92"/>
      <c r="BS6" s="68">
        <f>COUNTIF(A14:BH89," ")</f>
        <v>0</v>
      </c>
    </row>
    <row r="7" spans="1:71" ht="15" customHeight="1" thickTop="1" x14ac:dyDescent="0.2">
      <c r="A7" s="88" t="s">
        <v>42</v>
      </c>
      <c r="B7" s="86"/>
      <c r="C7" s="86"/>
      <c r="D7" s="243" t="s">
        <v>73</v>
      </c>
      <c r="E7" s="232"/>
      <c r="F7" s="232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93"/>
      <c r="AL7" s="93"/>
      <c r="AM7" s="93"/>
      <c r="AN7" s="93"/>
      <c r="AO7" s="93"/>
      <c r="AP7" s="93"/>
      <c r="AQ7" s="93"/>
      <c r="AR7" s="93"/>
      <c r="AS7" s="93"/>
      <c r="AT7" s="93"/>
      <c r="AU7" s="93"/>
      <c r="AV7" s="93"/>
      <c r="AW7" s="93"/>
      <c r="AX7" s="93"/>
      <c r="AY7" s="93"/>
      <c r="AZ7" s="86"/>
      <c r="BA7" s="94"/>
      <c r="BB7" s="86"/>
      <c r="BC7" s="86"/>
      <c r="BD7" s="95"/>
      <c r="BE7" s="235" t="str">
        <f>IF(Q7="","",Q7)</f>
        <v/>
      </c>
      <c r="BF7" s="235"/>
      <c r="BG7" s="235"/>
      <c r="BH7" s="235"/>
      <c r="BS7" s="67" t="s">
        <v>49</v>
      </c>
    </row>
    <row r="8" spans="1:71" ht="15" customHeight="1" thickBot="1" x14ac:dyDescent="0.25">
      <c r="A8" s="246" t="s">
        <v>43</v>
      </c>
      <c r="B8" s="247"/>
      <c r="C8" s="247"/>
      <c r="D8" s="247"/>
      <c r="E8" s="247"/>
      <c r="F8" s="247"/>
      <c r="G8" s="247"/>
      <c r="H8" s="247"/>
      <c r="I8" s="232"/>
      <c r="J8" s="232"/>
      <c r="K8" s="232"/>
      <c r="L8" s="232"/>
      <c r="M8" s="232"/>
      <c r="N8" s="232"/>
      <c r="O8" s="232"/>
      <c r="P8" s="232"/>
      <c r="Q8" s="232"/>
      <c r="R8" s="232"/>
      <c r="S8" s="232"/>
      <c r="T8" s="232"/>
      <c r="U8" s="232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93"/>
      <c r="AL8" s="93"/>
      <c r="AM8" s="93"/>
      <c r="AN8" s="93"/>
      <c r="AO8" s="93"/>
      <c r="AP8" s="93"/>
      <c r="AQ8" s="93"/>
      <c r="AR8" s="93"/>
      <c r="AS8" s="93"/>
      <c r="AT8" s="93"/>
      <c r="AU8" s="93"/>
      <c r="AV8" s="93"/>
      <c r="AW8" s="93"/>
      <c r="AX8" s="93"/>
      <c r="AY8" s="93"/>
      <c r="AZ8" s="86"/>
      <c r="BA8" s="86"/>
      <c r="BB8" s="86"/>
      <c r="BC8" s="86"/>
      <c r="BD8" s="95"/>
      <c r="BE8" s="235" t="str">
        <f>IF(Q8="","",Q8)</f>
        <v/>
      </c>
      <c r="BF8" s="235"/>
      <c r="BG8" s="235"/>
      <c r="BH8" s="235"/>
      <c r="BS8" s="68">
        <f>BS2+BS4+BS6</f>
        <v>425</v>
      </c>
    </row>
    <row r="9" spans="1:71" ht="15" customHeight="1" thickTop="1" x14ac:dyDescent="0.2">
      <c r="A9" s="230" t="s">
        <v>44</v>
      </c>
      <c r="B9" s="231"/>
      <c r="C9" s="231"/>
      <c r="D9" s="231"/>
      <c r="E9" s="231"/>
      <c r="F9" s="231"/>
      <c r="G9" s="231"/>
      <c r="H9" s="231"/>
      <c r="I9" s="232"/>
      <c r="J9" s="232"/>
      <c r="K9" s="232"/>
      <c r="L9" s="232"/>
      <c r="M9" s="232"/>
      <c r="N9" s="232"/>
      <c r="O9" s="232"/>
      <c r="P9" s="232"/>
      <c r="Q9" s="232"/>
      <c r="R9" s="232"/>
      <c r="S9" s="232"/>
      <c r="T9" s="232"/>
      <c r="U9" s="232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86"/>
      <c r="AL9" s="86"/>
      <c r="AM9" s="86"/>
      <c r="AN9" s="86"/>
      <c r="AO9" s="86"/>
      <c r="AP9" s="86"/>
      <c r="AQ9" s="86"/>
      <c r="AR9" s="86"/>
      <c r="AS9" s="86"/>
      <c r="AT9" s="86"/>
      <c r="AU9" s="86"/>
      <c r="AV9" s="86"/>
      <c r="AW9" s="86"/>
      <c r="AX9" s="86"/>
      <c r="AY9" s="86"/>
      <c r="AZ9" s="86"/>
      <c r="BA9" s="86"/>
      <c r="BB9" s="86"/>
      <c r="BC9" s="86"/>
      <c r="BD9" s="86"/>
      <c r="BE9" s="86"/>
      <c r="BF9" s="86"/>
      <c r="BG9" s="86"/>
      <c r="BH9" s="86"/>
      <c r="BS9" s="67" t="s">
        <v>50</v>
      </c>
    </row>
    <row r="10" spans="1:71" ht="15" customHeight="1" thickBot="1" x14ac:dyDescent="0.25">
      <c r="A10" s="241" t="s">
        <v>45</v>
      </c>
      <c r="B10" s="242"/>
      <c r="C10" s="242"/>
      <c r="D10" s="242"/>
      <c r="E10" s="242"/>
      <c r="F10" s="242"/>
      <c r="G10" s="242"/>
      <c r="H10" s="242"/>
      <c r="I10" s="232"/>
      <c r="J10" s="232"/>
      <c r="K10" s="232"/>
      <c r="L10" s="232"/>
      <c r="M10" s="232"/>
      <c r="N10" s="232"/>
      <c r="O10" s="232"/>
      <c r="P10" s="232"/>
      <c r="Q10" s="232"/>
      <c r="R10" s="232"/>
      <c r="S10" s="232"/>
      <c r="T10" s="232"/>
      <c r="U10" s="232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86"/>
      <c r="AL10" s="86"/>
      <c r="AM10" s="86"/>
      <c r="AN10" s="86"/>
      <c r="AO10" s="86"/>
      <c r="AP10" s="86"/>
      <c r="AQ10" s="86"/>
      <c r="AR10" s="86"/>
      <c r="AS10" s="86"/>
      <c r="AT10" s="86"/>
      <c r="AU10" s="86"/>
      <c r="AV10" s="86"/>
      <c r="AW10" s="86"/>
      <c r="AX10" s="86"/>
      <c r="AY10" s="86"/>
      <c r="AZ10" s="86"/>
      <c r="BA10" s="86"/>
      <c r="BB10" s="86"/>
      <c r="BC10" s="86"/>
      <c r="BD10" s="86"/>
      <c r="BE10" s="86"/>
      <c r="BF10" s="86"/>
      <c r="BG10" s="86"/>
      <c r="BH10" s="86"/>
      <c r="BS10" s="70">
        <f>(BS8-BS4-BS2)/BS8</f>
        <v>0</v>
      </c>
    </row>
    <row r="11" spans="1:71" ht="15" customHeight="1" thickTop="1" x14ac:dyDescent="0.2">
      <c r="A11" s="89" t="s">
        <v>62</v>
      </c>
      <c r="B11" s="86"/>
      <c r="C11" s="90"/>
      <c r="D11" s="86"/>
      <c r="E11" s="86"/>
      <c r="F11" s="86"/>
      <c r="G11" s="86"/>
      <c r="H11" s="86"/>
      <c r="I11" s="86"/>
      <c r="J11" s="86"/>
      <c r="K11" s="86"/>
      <c r="L11" s="90"/>
      <c r="M11" s="86"/>
      <c r="N11" s="86"/>
      <c r="O11" s="90"/>
      <c r="P11" s="86"/>
      <c r="Q11" s="86"/>
      <c r="R11" s="90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S11" t="s">
        <v>51</v>
      </c>
    </row>
    <row r="12" spans="1:71" ht="12.95" customHeight="1" x14ac:dyDescent="0.2">
      <c r="A12" s="89" t="s">
        <v>85</v>
      </c>
      <c r="B12" s="86"/>
      <c r="C12" s="90"/>
      <c r="D12" s="86"/>
      <c r="E12" s="86"/>
      <c r="F12" s="86"/>
      <c r="G12" s="86"/>
      <c r="H12" s="86"/>
      <c r="I12" s="86"/>
      <c r="J12" s="86"/>
      <c r="K12" s="86"/>
      <c r="L12" s="90"/>
      <c r="M12" s="86"/>
      <c r="N12" s="86"/>
      <c r="O12" s="90"/>
      <c r="P12" s="86"/>
      <c r="Q12" s="86"/>
      <c r="R12" s="90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S12" t="s">
        <v>52</v>
      </c>
    </row>
    <row r="13" spans="1:71" ht="12.95" customHeight="1" x14ac:dyDescent="0.2">
      <c r="A13" s="89" t="str">
        <f>IF(Sol!D5="OFF","     ","An asterisk (*) will appear to the right of incorrect entries in outlined answer cells.  ")</f>
        <v xml:space="preserve">An asterisk (*) will appear to the right of incorrect entries in outlined answer cells.  </v>
      </c>
      <c r="B13" s="86"/>
      <c r="C13" s="90"/>
      <c r="D13" s="14"/>
      <c r="E13" s="14"/>
      <c r="F13" s="14"/>
      <c r="G13" s="14"/>
      <c r="H13" s="14"/>
      <c r="I13" s="14"/>
      <c r="J13" s="14"/>
      <c r="K13" s="14"/>
      <c r="L13" s="91"/>
      <c r="M13" s="14"/>
      <c r="N13" s="14"/>
      <c r="O13" s="91"/>
      <c r="P13" s="14"/>
      <c r="Q13" s="14"/>
      <c r="R13" s="91"/>
      <c r="S13" s="14"/>
      <c r="T13" s="86"/>
      <c r="U13" s="86"/>
      <c r="V13" s="86"/>
      <c r="W13" s="86"/>
      <c r="X13" s="86"/>
      <c r="Y13" s="86"/>
      <c r="Z13" s="86"/>
      <c r="AA13" s="86"/>
      <c r="AB13" s="86"/>
      <c r="AC13" s="86"/>
      <c r="AD13" s="86"/>
      <c r="AE13" s="86"/>
      <c r="AF13" s="86"/>
      <c r="AG13" s="86"/>
      <c r="AH13" s="86"/>
      <c r="AI13" s="86"/>
      <c r="AJ13" s="86"/>
      <c r="AK13" s="86"/>
      <c r="AL13" s="86"/>
      <c r="AM13" s="86"/>
      <c r="AN13" s="86"/>
      <c r="AO13" s="86"/>
      <c r="AP13" s="86"/>
      <c r="AQ13" s="86"/>
      <c r="AR13" s="86"/>
      <c r="AS13" s="86"/>
      <c r="AT13" s="86"/>
      <c r="AU13" s="86"/>
      <c r="AV13" s="86"/>
      <c r="AW13" s="86"/>
      <c r="AX13" s="86"/>
      <c r="AY13" s="86"/>
      <c r="AZ13" s="86"/>
      <c r="BA13" s="86"/>
      <c r="BB13" s="86"/>
      <c r="BC13" s="86"/>
      <c r="BD13" s="86"/>
      <c r="BE13" s="86"/>
      <c r="BF13" s="86"/>
      <c r="BG13" s="86"/>
      <c r="BH13" s="86"/>
      <c r="BS13" t="s">
        <v>53</v>
      </c>
    </row>
    <row r="14" spans="1:71" ht="12.95" customHeight="1" x14ac:dyDescent="0.2">
      <c r="A14" s="89" t="s">
        <v>74</v>
      </c>
      <c r="B14" s="86"/>
      <c r="C14" s="90"/>
      <c r="D14" s="86"/>
      <c r="E14" s="86"/>
      <c r="F14" s="86"/>
      <c r="G14" s="86"/>
      <c r="H14" s="86"/>
      <c r="I14" s="86"/>
      <c r="J14" s="86"/>
      <c r="K14" s="86"/>
      <c r="L14" s="90"/>
      <c r="M14" s="86"/>
      <c r="N14" s="86"/>
      <c r="O14" s="90"/>
      <c r="P14" s="86"/>
      <c r="Q14" s="86"/>
      <c r="R14" s="90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  <c r="AG14" s="86"/>
      <c r="AH14" s="86"/>
      <c r="AI14" s="86"/>
      <c r="AJ14" s="86"/>
      <c r="AK14" s="86"/>
      <c r="AL14" s="86"/>
      <c r="AM14" s="86"/>
      <c r="AN14" s="86"/>
      <c r="AO14" s="86"/>
      <c r="AP14" s="86"/>
      <c r="AQ14" s="86"/>
      <c r="AR14" s="86"/>
      <c r="AS14" s="86"/>
      <c r="AT14" s="86"/>
      <c r="AU14" s="86"/>
      <c r="AV14" s="86"/>
      <c r="AW14" s="86"/>
      <c r="AX14" s="86"/>
      <c r="AY14" s="86"/>
      <c r="AZ14" s="86"/>
      <c r="BA14" s="86"/>
      <c r="BB14" s="86"/>
      <c r="BC14" s="86"/>
      <c r="BD14" s="86"/>
      <c r="BE14" s="86"/>
      <c r="BF14" s="86"/>
      <c r="BG14" s="86"/>
      <c r="BH14" s="86"/>
      <c r="BS14" s="67" t="s">
        <v>54</v>
      </c>
    </row>
    <row r="15" spans="1:71" ht="15" customHeight="1" x14ac:dyDescent="0.2">
      <c r="B15" s="86"/>
      <c r="C15" s="90"/>
      <c r="D15" s="86"/>
      <c r="E15" s="86"/>
      <c r="F15" s="86"/>
      <c r="G15" s="86"/>
      <c r="H15" s="86"/>
      <c r="I15" s="86"/>
      <c r="J15" s="86"/>
      <c r="K15" s="86"/>
      <c r="L15" s="90"/>
      <c r="M15" s="86"/>
      <c r="N15" s="86"/>
      <c r="O15" s="90"/>
      <c r="P15" s="86"/>
      <c r="Q15" s="86"/>
      <c r="R15" s="90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6"/>
      <c r="AE15" s="86"/>
      <c r="AF15" s="86"/>
      <c r="AG15" s="86"/>
      <c r="AH15" s="86"/>
      <c r="AI15" s="86"/>
      <c r="AJ15" s="86"/>
      <c r="AK15" s="86"/>
      <c r="AL15" s="86"/>
      <c r="AM15" s="86"/>
      <c r="AN15" s="86"/>
      <c r="AO15" s="86"/>
      <c r="AP15" s="86"/>
      <c r="AQ15" s="86"/>
      <c r="AR15" s="86"/>
      <c r="AS15" s="86"/>
      <c r="AT15" s="86"/>
      <c r="AU15" s="86"/>
      <c r="AV15" s="86"/>
      <c r="AW15" s="86"/>
      <c r="AX15" s="86"/>
      <c r="AY15" s="86"/>
      <c r="AZ15" s="86"/>
      <c r="BA15" s="86"/>
      <c r="BB15" s="86"/>
      <c r="BC15" s="86"/>
      <c r="BD15" s="86"/>
      <c r="BE15" s="86"/>
      <c r="BF15" s="86"/>
      <c r="BG15" s="86"/>
      <c r="BH15" s="86"/>
      <c r="BS15" s="67" t="s">
        <v>55</v>
      </c>
    </row>
    <row r="16" spans="1:71" ht="15" customHeight="1" x14ac:dyDescent="0.2">
      <c r="A16" s="99" t="s">
        <v>7</v>
      </c>
      <c r="B16" s="21"/>
      <c r="C16" s="22"/>
      <c r="D16" s="23"/>
      <c r="E16" s="23"/>
      <c r="F16" s="22"/>
      <c r="G16" s="23"/>
      <c r="H16" s="23"/>
      <c r="I16" s="22"/>
      <c r="J16" s="23"/>
      <c r="K16" s="23"/>
      <c r="L16" s="22"/>
      <c r="M16" s="23"/>
      <c r="N16" s="23"/>
      <c r="O16" s="22"/>
      <c r="P16" s="23"/>
      <c r="Q16" s="23"/>
      <c r="R16" s="22"/>
      <c r="S16" s="104"/>
      <c r="T16" s="103"/>
      <c r="U16" s="36"/>
      <c r="V16" s="104"/>
      <c r="W16" s="105"/>
      <c r="X16" s="86"/>
      <c r="Y16" s="86"/>
      <c r="Z16" s="86"/>
      <c r="AA16" s="86"/>
      <c r="AB16" s="86"/>
      <c r="AC16" s="86"/>
      <c r="AD16" s="86"/>
      <c r="AE16" s="86"/>
      <c r="AF16" s="86"/>
      <c r="AG16" s="86"/>
      <c r="AH16" s="86"/>
      <c r="AI16" s="86"/>
      <c r="AJ16" s="86"/>
      <c r="AK16" s="86"/>
      <c r="AL16" s="86"/>
      <c r="AM16" s="86"/>
      <c r="AN16" s="86"/>
      <c r="AO16" s="86"/>
      <c r="AP16" s="86"/>
      <c r="AQ16" s="86"/>
      <c r="AR16" s="86"/>
      <c r="AS16" s="86"/>
      <c r="AT16" s="86"/>
      <c r="AU16" s="86"/>
      <c r="AV16" s="86"/>
      <c r="AW16" s="86"/>
      <c r="AX16" s="86"/>
      <c r="AY16" s="86"/>
      <c r="AZ16" s="86"/>
      <c r="BA16" s="86"/>
      <c r="BB16" s="86"/>
      <c r="BC16" s="86"/>
      <c r="BD16" s="86"/>
      <c r="BE16" s="86"/>
      <c r="BF16" s="86"/>
      <c r="BG16" s="86"/>
      <c r="BH16" s="86"/>
      <c r="BS16" s="71" t="s">
        <v>56</v>
      </c>
    </row>
    <row r="17" spans="1:69" ht="15" customHeight="1" x14ac:dyDescent="0.2">
      <c r="A17" s="1"/>
      <c r="B17" s="24"/>
      <c r="C17" s="18"/>
      <c r="D17" s="229" t="s">
        <v>10</v>
      </c>
      <c r="E17" s="229"/>
      <c r="F17" s="229"/>
      <c r="G17" s="229"/>
      <c r="H17" s="229"/>
      <c r="I17" s="229"/>
      <c r="J17" s="229"/>
      <c r="K17" s="229"/>
      <c r="L17" s="229"/>
      <c r="M17" s="229"/>
      <c r="N17" s="18"/>
      <c r="O17" s="18" t="s">
        <v>19</v>
      </c>
      <c r="P17" s="72" t="s">
        <v>11</v>
      </c>
      <c r="Q17" s="18" t="s">
        <v>17</v>
      </c>
      <c r="R17" s="18"/>
      <c r="S17" s="244" t="s">
        <v>65</v>
      </c>
      <c r="T17" s="245"/>
      <c r="U17" s="245"/>
      <c r="V17" s="245"/>
      <c r="W17" s="9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86"/>
      <c r="AU17" s="86"/>
      <c r="AV17" s="86"/>
      <c r="AW17" s="86"/>
      <c r="AX17" s="86"/>
      <c r="AY17" s="86"/>
      <c r="AZ17" s="86"/>
      <c r="BA17" s="86"/>
      <c r="BB17" s="86"/>
      <c r="BC17" s="86"/>
      <c r="BD17" s="86"/>
      <c r="BE17" s="86"/>
      <c r="BF17" s="86"/>
      <c r="BG17" s="86"/>
      <c r="BH17" s="86"/>
    </row>
    <row r="18" spans="1:69" ht="15" customHeight="1" x14ac:dyDescent="0.2">
      <c r="A18" s="1"/>
      <c r="B18" s="24"/>
      <c r="C18" s="18"/>
      <c r="D18" s="26"/>
      <c r="E18" s="26"/>
      <c r="F18" s="18"/>
      <c r="G18" s="26" t="s">
        <v>21</v>
      </c>
      <c r="H18" s="26"/>
      <c r="I18" s="18"/>
      <c r="J18" s="26"/>
      <c r="K18" s="26"/>
      <c r="L18" s="18"/>
      <c r="M18" s="26"/>
      <c r="N18" s="26"/>
      <c r="O18" s="18"/>
      <c r="P18" s="18" t="s">
        <v>21</v>
      </c>
      <c r="Q18" s="18"/>
      <c r="R18" s="18"/>
      <c r="S18" s="153" t="s">
        <v>77</v>
      </c>
      <c r="T18" s="33"/>
      <c r="U18" s="33"/>
      <c r="V18" s="33" t="s">
        <v>66</v>
      </c>
      <c r="W18" s="96"/>
      <c r="X18" s="86"/>
      <c r="Y18" s="86"/>
      <c r="Z18" s="86"/>
      <c r="AA18" s="86"/>
      <c r="AB18" s="86"/>
      <c r="AC18" s="86"/>
      <c r="AD18" s="86"/>
      <c r="AE18" s="86"/>
      <c r="AF18" s="86"/>
      <c r="AG18" s="86"/>
      <c r="AH18" s="86"/>
      <c r="AI18" s="86"/>
      <c r="AJ18" s="86"/>
      <c r="AK18" s="86"/>
      <c r="AL18" s="86"/>
      <c r="AM18" s="86"/>
      <c r="AN18" s="86"/>
      <c r="AO18" s="86"/>
      <c r="AP18" s="86"/>
      <c r="AQ18" s="86"/>
      <c r="AR18" s="86"/>
      <c r="AS18" s="86"/>
      <c r="AT18" s="86"/>
      <c r="AU18" s="86"/>
      <c r="AV18" s="86"/>
      <c r="AW18" s="86"/>
      <c r="AX18" s="86"/>
      <c r="AY18" s="86"/>
      <c r="AZ18" s="86"/>
      <c r="BA18" s="86"/>
      <c r="BB18" s="86"/>
      <c r="BC18" s="86"/>
      <c r="BD18" s="86"/>
      <c r="BE18" s="86"/>
      <c r="BF18" s="86"/>
      <c r="BG18" s="86"/>
      <c r="BH18" s="86"/>
    </row>
    <row r="19" spans="1:69" ht="15" customHeight="1" x14ac:dyDescent="0.2">
      <c r="A19" s="1"/>
      <c r="B19" s="24"/>
      <c r="C19" s="18"/>
      <c r="D19" s="18" t="s">
        <v>12</v>
      </c>
      <c r="E19" s="46" t="s">
        <v>17</v>
      </c>
      <c r="F19" s="46"/>
      <c r="G19" s="18" t="s">
        <v>27</v>
      </c>
      <c r="H19" s="46"/>
      <c r="I19" s="46" t="s">
        <v>17</v>
      </c>
      <c r="J19" s="18" t="s">
        <v>14</v>
      </c>
      <c r="K19" s="46"/>
      <c r="L19" s="46" t="s">
        <v>17</v>
      </c>
      <c r="M19" s="18" t="s">
        <v>22</v>
      </c>
      <c r="N19" s="46"/>
      <c r="O19" s="46" t="s">
        <v>19</v>
      </c>
      <c r="P19" s="18" t="s">
        <v>20</v>
      </c>
      <c r="Q19" s="18" t="s">
        <v>17</v>
      </c>
      <c r="R19" s="18"/>
      <c r="S19" s="33" t="s">
        <v>63</v>
      </c>
      <c r="T19" s="194" t="s">
        <v>17</v>
      </c>
      <c r="U19" s="194"/>
      <c r="V19" s="33" t="s">
        <v>67</v>
      </c>
      <c r="W19" s="96"/>
      <c r="X19" s="86"/>
      <c r="Y19" s="86"/>
      <c r="Z19" s="86"/>
      <c r="AA19" s="86"/>
      <c r="AB19" s="86"/>
      <c r="BA19" s="101" t="s">
        <v>98</v>
      </c>
      <c r="BB19" s="188" t="s">
        <v>99</v>
      </c>
      <c r="BC19" s="189"/>
      <c r="BD19" s="189"/>
      <c r="BE19" s="189"/>
      <c r="BF19" s="189"/>
      <c r="BG19" s="189"/>
      <c r="BH19" s="190"/>
    </row>
    <row r="20" spans="1:69" ht="15" customHeight="1" x14ac:dyDescent="0.2">
      <c r="A20" s="1"/>
      <c r="B20" s="24"/>
      <c r="C20" s="18"/>
      <c r="D20" s="26"/>
      <c r="E20" s="26"/>
      <c r="F20" s="18"/>
      <c r="G20" s="26"/>
      <c r="H20" s="26"/>
      <c r="I20" s="18"/>
      <c r="J20" s="26"/>
      <c r="K20" s="26"/>
      <c r="L20" s="18"/>
      <c r="M20" s="26"/>
      <c r="N20" s="26"/>
      <c r="O20" s="18"/>
      <c r="P20" s="26"/>
      <c r="Q20" s="26"/>
      <c r="R20" s="18"/>
      <c r="S20" s="33"/>
      <c r="T20" s="32"/>
      <c r="U20" s="33"/>
      <c r="V20" s="33" t="s">
        <v>68</v>
      </c>
      <c r="W20" s="97"/>
      <c r="X20" s="86"/>
      <c r="Y20" s="86"/>
      <c r="Z20" s="86"/>
      <c r="AA20" s="86"/>
      <c r="AB20" s="86"/>
      <c r="BA20" s="101"/>
      <c r="BB20" s="236" t="s">
        <v>2</v>
      </c>
      <c r="BC20" s="204"/>
      <c r="BD20" s="204"/>
      <c r="BE20" s="204"/>
      <c r="BF20" s="204"/>
      <c r="BG20" s="204"/>
      <c r="BH20" s="237"/>
      <c r="BM20" s="59" t="s">
        <v>100</v>
      </c>
    </row>
    <row r="21" spans="1:69" ht="15" customHeight="1" x14ac:dyDescent="0.2">
      <c r="A21" s="1"/>
      <c r="B21" s="24"/>
      <c r="C21" s="18"/>
      <c r="D21" s="39"/>
      <c r="E21" s="35" t="str">
        <f>IF(Sol!$D$5="OFF","",IF(D21="","  ",IF(AND(D21&lt;&gt;"",D21&lt;&gt;Sol!D21),"*"," ")))</f>
        <v xml:space="preserve">  </v>
      </c>
      <c r="F21" s="33" t="s">
        <v>17</v>
      </c>
      <c r="G21" s="39"/>
      <c r="H21" s="35" t="str">
        <f>IF(Sol!$D$5="OFF","",IF(G21="","  ",IF(AND(G21&lt;&gt;"",G21&lt;&gt;Sol!G21),"*"," ")))</f>
        <v xml:space="preserve">  </v>
      </c>
      <c r="I21" s="33" t="s">
        <v>17</v>
      </c>
      <c r="J21" s="39"/>
      <c r="K21" s="35" t="str">
        <f>IF(Sol!$D$5="OFF","",IF(J21="","  ",IF(AND(J21&lt;&gt;"",J21&lt;&gt;Sol!J21),"*"," ")))</f>
        <v xml:space="preserve">  </v>
      </c>
      <c r="L21" s="33" t="s">
        <v>17</v>
      </c>
      <c r="M21" s="39"/>
      <c r="N21" s="35" t="str">
        <f>IF(Sol!$D$5="OFF","",IF(M21="","  ",IF(AND(M21&lt;&gt;"",M21&lt;&gt;Sol!M21),"*"," ")))</f>
        <v xml:space="preserve">  </v>
      </c>
      <c r="O21" s="33" t="s">
        <v>19</v>
      </c>
      <c r="P21" s="39"/>
      <c r="Q21" s="35" t="str">
        <f>IF(Sol!$D$5="OFF","",IF(P21="","  ",IF(AND(P21&lt;&gt;"",P21&lt;&gt;Sol!P21),"*"," ")))</f>
        <v xml:space="preserve">  </v>
      </c>
      <c r="R21" s="33" t="s">
        <v>17</v>
      </c>
      <c r="S21" s="39"/>
      <c r="T21" s="35" t="str">
        <f>IF(Sol!$D$5="OFF","",IF(S21="","  ",IF(AND(S21&lt;&gt;"",S21&lt;&gt;Sol!S21),"*"," ")))</f>
        <v xml:space="preserve">  </v>
      </c>
      <c r="U21" s="33" t="s">
        <v>17</v>
      </c>
      <c r="V21" s="33" t="s">
        <v>67</v>
      </c>
      <c r="W21" s="98"/>
      <c r="X21" s="86"/>
      <c r="Y21" s="86"/>
      <c r="Z21" s="86"/>
      <c r="AA21" s="86"/>
      <c r="AB21" s="86"/>
      <c r="BA21" s="86"/>
      <c r="BB21" s="238"/>
      <c r="BC21" s="239"/>
      <c r="BD21" s="239"/>
      <c r="BE21" s="239"/>
      <c r="BF21" s="239"/>
      <c r="BG21" s="239"/>
      <c r="BH21" s="240"/>
      <c r="BI21" s="165" t="str">
        <f>IF(Sol!$D$5="OFF","",IF(BB21="","  ",IF(AND(BB21&lt;&gt;"",BB21&lt;&gt;Sol!BB21),"*"," ")))</f>
        <v xml:space="preserve">  </v>
      </c>
      <c r="BM21" t="s">
        <v>101</v>
      </c>
    </row>
    <row r="22" spans="1:69" ht="20.100000000000001" customHeight="1" x14ac:dyDescent="0.2">
      <c r="A22" s="1"/>
      <c r="B22" s="24"/>
      <c r="C22" s="18"/>
      <c r="D22" s="40"/>
      <c r="E22" s="26"/>
      <c r="F22" s="33"/>
      <c r="G22" s="40"/>
      <c r="H22" s="41"/>
      <c r="I22" s="42"/>
      <c r="J22" s="41"/>
      <c r="K22" s="26"/>
      <c r="L22" s="33"/>
      <c r="M22" s="40"/>
      <c r="N22" s="32"/>
      <c r="O22" s="33"/>
      <c r="P22" s="40"/>
      <c r="Q22" s="26"/>
      <c r="R22" s="33"/>
      <c r="S22" s="33"/>
      <c r="T22" s="32"/>
      <c r="U22" s="33"/>
      <c r="V22" s="33"/>
      <c r="W22" s="98"/>
      <c r="X22" s="86"/>
      <c r="Y22" s="86"/>
      <c r="Z22" s="86"/>
      <c r="AA22" s="86"/>
      <c r="AB22" s="86"/>
      <c r="BA22" s="86"/>
      <c r="BB22" s="2"/>
      <c r="BC22" s="3"/>
      <c r="BD22" s="3"/>
      <c r="BE22" s="3"/>
      <c r="BF22" s="3"/>
      <c r="BG22" s="3"/>
      <c r="BH22" s="4"/>
    </row>
    <row r="23" spans="1:69" ht="15" customHeight="1" x14ac:dyDescent="0.2">
      <c r="A23" s="1"/>
      <c r="B23" s="24"/>
      <c r="C23" s="18"/>
      <c r="D23" s="40"/>
      <c r="E23" s="26"/>
      <c r="F23" s="33"/>
      <c r="G23" s="40"/>
      <c r="H23" s="208"/>
      <c r="I23" s="209"/>
      <c r="J23" s="210"/>
      <c r="K23" s="35" t="str">
        <f>IF(Sol!$D$5="OFF","",IF(H23="","  ",IF(AND(H23&lt;&gt;"",H23&lt;&gt;Sol!H23),"*"," ")))</f>
        <v xml:space="preserve">  </v>
      </c>
      <c r="L23" s="33"/>
      <c r="M23" s="40"/>
      <c r="N23" s="32"/>
      <c r="O23" s="33" t="s">
        <v>19</v>
      </c>
      <c r="P23" s="39"/>
      <c r="Q23" s="35" t="str">
        <f>IF(Sol!$D$5="OFF","",IF(P23="","  ",IF(AND(P23&lt;&gt;"",P23&lt;&gt;Sol!P23),"*"," ")))</f>
        <v xml:space="preserve">  </v>
      </c>
      <c r="R23" s="33" t="s">
        <v>17</v>
      </c>
      <c r="S23" s="116" t="s">
        <v>64</v>
      </c>
      <c r="T23" s="35"/>
      <c r="U23" s="33"/>
      <c r="V23" s="33"/>
      <c r="W23" s="98"/>
      <c r="X23" s="86"/>
      <c r="Y23" s="86"/>
      <c r="Z23" s="86"/>
      <c r="AA23" s="86"/>
      <c r="AB23" s="86"/>
      <c r="BA23" s="86"/>
      <c r="BB23" s="113"/>
      <c r="BC23" s="114" t="s">
        <v>84</v>
      </c>
      <c r="BD23" s="114"/>
      <c r="BE23" s="114"/>
      <c r="BF23" s="114"/>
      <c r="BG23" s="5"/>
      <c r="BH23" s="63" t="str">
        <f>IF(Sol!$D$5="OFF","",IF(BG23="","  ",IF(AND(BG23&lt;&gt;"",BG23&lt;&gt;Sol!BG23),"*"," ")))</f>
        <v xml:space="preserve">  </v>
      </c>
    </row>
    <row r="24" spans="1:69" ht="15" customHeight="1" x14ac:dyDescent="0.2">
      <c r="A24" s="1"/>
      <c r="B24" s="24"/>
      <c r="C24" s="18"/>
      <c r="D24" s="40"/>
      <c r="E24" s="26"/>
      <c r="F24" s="33"/>
      <c r="G24" s="40"/>
      <c r="H24" s="35" t="s">
        <v>3</v>
      </c>
      <c r="I24" s="33"/>
      <c r="J24" s="40"/>
      <c r="K24" s="35" t="s">
        <v>3</v>
      </c>
      <c r="L24" s="33"/>
      <c r="M24" s="40"/>
      <c r="N24" s="32"/>
      <c r="O24" s="33"/>
      <c r="P24" s="40"/>
      <c r="Q24" s="26"/>
      <c r="R24" s="33"/>
      <c r="S24" s="33"/>
      <c r="T24" s="32"/>
      <c r="U24" s="33"/>
      <c r="V24" s="33"/>
      <c r="W24" s="98"/>
      <c r="X24" s="86"/>
      <c r="Y24" s="86"/>
      <c r="Z24" s="86"/>
      <c r="AA24" s="86"/>
      <c r="AB24" s="86"/>
      <c r="BA24" s="86"/>
      <c r="BB24" s="113"/>
      <c r="BC24" s="114" t="s">
        <v>40</v>
      </c>
      <c r="BD24" s="114"/>
      <c r="BE24" s="114"/>
      <c r="BF24" s="114"/>
      <c r="BG24" s="114"/>
      <c r="BH24" s="6"/>
      <c r="BM24" t="s">
        <v>33</v>
      </c>
    </row>
    <row r="25" spans="1:69" ht="15" customHeight="1" x14ac:dyDescent="0.2">
      <c r="A25" s="1"/>
      <c r="B25" s="24"/>
      <c r="C25" s="33"/>
      <c r="D25" s="40"/>
      <c r="E25" s="35" t="s">
        <v>3</v>
      </c>
      <c r="F25" s="33"/>
      <c r="G25" s="40"/>
      <c r="H25" s="208"/>
      <c r="I25" s="209"/>
      <c r="J25" s="210"/>
      <c r="K25" s="35" t="str">
        <f>IF(Sol!$D$5="OFF","",IF(H25="","  ",IF(AND(H25&lt;&gt;"",H25&lt;&gt;Sol!H25),"*"," ")))</f>
        <v xml:space="preserve">  </v>
      </c>
      <c r="L25" s="33"/>
      <c r="M25" s="40"/>
      <c r="N25" s="32"/>
      <c r="O25" s="33" t="s">
        <v>19</v>
      </c>
      <c r="P25" s="116" t="s">
        <v>64</v>
      </c>
      <c r="Q25" s="18"/>
      <c r="R25" s="18"/>
      <c r="S25" s="33"/>
      <c r="T25" s="33"/>
      <c r="U25" s="33"/>
      <c r="V25" s="33"/>
      <c r="W25" s="51"/>
      <c r="X25" s="86"/>
      <c r="Y25" s="86"/>
      <c r="Z25" s="86"/>
      <c r="AA25" s="86"/>
      <c r="AB25" s="86"/>
      <c r="BA25" s="86"/>
      <c r="BB25" s="113"/>
      <c r="BC25" s="60"/>
      <c r="BD25" s="8" t="str">
        <f>IF(Sol!$D$5="OFF","",IF(BC25="","  ",IF(AND(BC25&lt;&gt;"",BC25&lt;&gt;Sol!BC25),"*"," ")))</f>
        <v xml:space="preserve">  </v>
      </c>
      <c r="BE25" s="5"/>
      <c r="BF25" s="8" t="str">
        <f>IF(Sol!$D$5="OFF","",IF(BE25="","  ",IF(AND(BE25&lt;&gt;"",BE25&lt;&gt;Sol!BE25),"*"," ")))</f>
        <v xml:space="preserve">  </v>
      </c>
      <c r="BG25" s="8"/>
      <c r="BH25" s="118"/>
      <c r="BM25" s="7" t="s">
        <v>26</v>
      </c>
      <c r="BP25" s="7"/>
    </row>
    <row r="26" spans="1:69" ht="15" customHeight="1" x14ac:dyDescent="0.2">
      <c r="A26" s="1"/>
      <c r="B26" s="28"/>
      <c r="C26" s="52"/>
      <c r="D26" s="53"/>
      <c r="E26" s="54"/>
      <c r="F26" s="52"/>
      <c r="G26" s="53"/>
      <c r="H26" s="53"/>
      <c r="I26" s="53"/>
      <c r="J26" s="53"/>
      <c r="K26" s="54"/>
      <c r="L26" s="52"/>
      <c r="M26" s="53"/>
      <c r="N26" s="55"/>
      <c r="O26" s="52"/>
      <c r="P26" s="17"/>
      <c r="Q26" s="17"/>
      <c r="R26" s="17"/>
      <c r="S26" s="52"/>
      <c r="T26" s="52"/>
      <c r="U26" s="52"/>
      <c r="V26" s="52"/>
      <c r="W26" s="56"/>
      <c r="X26" s="86"/>
      <c r="Y26" s="86"/>
      <c r="Z26" s="86"/>
      <c r="AA26" s="86"/>
      <c r="AB26" s="86"/>
      <c r="BA26" s="86"/>
      <c r="BB26" s="113"/>
      <c r="BC26" s="60"/>
      <c r="BD26" s="8" t="str">
        <f>IF(Sol!$D$5="OFF","",IF(BC26="","  ",IF(AND(BC26&lt;&gt;"",BC26&lt;&gt;Sol!BC26),"*"," ")))</f>
        <v xml:space="preserve">  </v>
      </c>
      <c r="BE26" s="39"/>
      <c r="BF26" s="8" t="str">
        <f>IF(Sol!$D$5="OFF","",IF(BE26="","  ",IF(AND(BE26&lt;&gt;"",BE26&lt;&gt;Sol!BE26),"*"," ")))</f>
        <v xml:space="preserve">  </v>
      </c>
      <c r="BG26" s="8"/>
      <c r="BH26" s="118"/>
      <c r="BM26" s="7" t="s">
        <v>4</v>
      </c>
      <c r="BP26" s="7"/>
    </row>
    <row r="27" spans="1:69" ht="15" customHeight="1" x14ac:dyDescent="0.2">
      <c r="A27" s="1"/>
      <c r="S27" s="86"/>
      <c r="T27" s="86"/>
      <c r="U27" s="86"/>
      <c r="V27" s="86"/>
      <c r="W27" s="86"/>
      <c r="X27" s="86"/>
      <c r="Y27" s="86"/>
      <c r="Z27" s="86"/>
      <c r="AA27" s="86"/>
      <c r="AB27" s="86"/>
      <c r="BA27" s="86"/>
      <c r="BB27" s="113"/>
      <c r="BC27" s="60"/>
      <c r="BD27" s="8" t="str">
        <f>IF(Sol!$D$5="OFF","",IF(BC27="","  ",IF(AND(BC27&lt;&gt;"",BC27&lt;&gt;Sol!BC27),"*"," ")))</f>
        <v xml:space="preserve">  </v>
      </c>
      <c r="BE27" s="39"/>
      <c r="BF27" s="8" t="str">
        <f>IF(Sol!$D$5="OFF","",IF(BE27="","  ",IF(AND(BE27&lt;&gt;"",BE27&lt;&gt;Sol!BE27),"*"," ")))</f>
        <v xml:space="preserve">  </v>
      </c>
      <c r="BG27" s="8"/>
      <c r="BH27" s="118"/>
      <c r="BM27" s="7" t="s">
        <v>5</v>
      </c>
      <c r="BP27" s="7"/>
    </row>
    <row r="28" spans="1:69" ht="15" customHeight="1" x14ac:dyDescent="0.2">
      <c r="B28" s="1"/>
      <c r="BA28" s="86"/>
      <c r="BB28" s="113"/>
      <c r="BC28" s="60"/>
      <c r="BD28" s="8" t="str">
        <f>IF(Sol!$D$5="OFF","",IF(BC28="","  ",IF(AND(BC28&lt;&gt;"",BC28&lt;&gt;Sol!BC28),"*"," ")))</f>
        <v xml:space="preserve">  </v>
      </c>
      <c r="BE28" s="39"/>
      <c r="BF28" s="8" t="str">
        <f>IF(Sol!$D$5="OFF","",IF(BE28="","  ",IF(AND(BE28&lt;&gt;"",BE28&lt;&gt;Sol!BE28),"*"," ")))</f>
        <v xml:space="preserve">  </v>
      </c>
      <c r="BG28" s="8"/>
      <c r="BH28" s="118"/>
      <c r="BM28" s="7" t="s">
        <v>35</v>
      </c>
      <c r="BN28" s="7"/>
      <c r="BO28" s="7"/>
      <c r="BP28" s="7"/>
      <c r="BQ28" s="7"/>
    </row>
    <row r="29" spans="1:69" ht="15" customHeight="1" x14ac:dyDescent="0.2">
      <c r="BA29" s="86"/>
      <c r="BB29" s="113"/>
      <c r="BC29" s="60"/>
      <c r="BD29" s="8" t="str">
        <f>IF(Sol!$D$5="OFF","",IF(BC29="","  ",IF(AND(BC29&lt;&gt;"",BC29&lt;&gt;Sol!BC29),"*"," ")))</f>
        <v xml:space="preserve">  </v>
      </c>
      <c r="BE29" s="39"/>
      <c r="BF29" s="8" t="str">
        <f>IF(Sol!$D$5="OFF","",IF(BE29="","  ",IF(AND(BE29&lt;&gt;"",BE29&lt;&gt;Sol!BE29),"*"," ")))</f>
        <v xml:space="preserve">  </v>
      </c>
      <c r="BG29" s="8"/>
      <c r="BH29" s="118"/>
      <c r="BM29" s="7" t="s">
        <v>59</v>
      </c>
      <c r="BN29" s="7"/>
      <c r="BO29" s="7"/>
      <c r="BP29" s="7"/>
      <c r="BQ29" s="7"/>
    </row>
    <row r="30" spans="1:69" ht="15" customHeight="1" x14ac:dyDescent="0.2">
      <c r="A30" s="99" t="s">
        <v>8</v>
      </c>
      <c r="B30" s="21"/>
      <c r="C30" s="22"/>
      <c r="D30" s="234" t="s">
        <v>10</v>
      </c>
      <c r="E30" s="234"/>
      <c r="F30" s="234"/>
      <c r="G30" s="234"/>
      <c r="H30" s="234"/>
      <c r="I30" s="234"/>
      <c r="J30" s="234"/>
      <c r="K30" s="234"/>
      <c r="L30" s="234"/>
      <c r="M30" s="234"/>
      <c r="N30" s="212" t="s">
        <v>19</v>
      </c>
      <c r="O30" s="212"/>
      <c r="P30" s="74" t="s">
        <v>11</v>
      </c>
      <c r="Q30" s="207" t="s">
        <v>17</v>
      </c>
      <c r="R30" s="207"/>
      <c r="S30" s="233" t="s">
        <v>65</v>
      </c>
      <c r="T30" s="233"/>
      <c r="U30" s="233"/>
      <c r="V30" s="233"/>
      <c r="W30" s="233"/>
      <c r="X30" s="233"/>
      <c r="Y30" s="233"/>
      <c r="Z30" s="233"/>
      <c r="AA30" s="233"/>
      <c r="AB30" s="233"/>
      <c r="AC30" s="233"/>
      <c r="AD30" s="233"/>
      <c r="AE30" s="233"/>
      <c r="AF30" s="233"/>
      <c r="AG30" s="233"/>
      <c r="AH30" s="233"/>
      <c r="AI30" s="233"/>
      <c r="AJ30" s="233"/>
      <c r="AK30" s="233"/>
      <c r="AL30" s="233"/>
      <c r="AM30" s="233"/>
      <c r="AN30" s="233"/>
      <c r="AO30" s="233"/>
      <c r="AP30" s="233"/>
      <c r="AQ30" s="233"/>
      <c r="AR30" s="233"/>
      <c r="AS30" s="233"/>
      <c r="AT30" s="233"/>
      <c r="AU30" s="47"/>
      <c r="AV30" s="47"/>
      <c r="AW30" s="47"/>
      <c r="AX30" s="47"/>
      <c r="AY30" s="57"/>
      <c r="BA30" s="86"/>
      <c r="BB30" s="113"/>
      <c r="BC30" s="60"/>
      <c r="BD30" s="8" t="str">
        <f>IF(Sol!$D$5="OFF","",IF(BC30="","  ",IF(AND(BC30&lt;&gt;"",BC30&lt;&gt;Sol!BC30),"*"," ")))</f>
        <v xml:space="preserve">  </v>
      </c>
      <c r="BE30" s="39"/>
      <c r="BF30" s="8" t="str">
        <f>IF(Sol!$D$5="OFF","",IF(BE30="","  ",IF(AND(BE30&lt;&gt;"",BE30&lt;&gt;Sol!BE30),"*"," ")))</f>
        <v xml:space="preserve">  </v>
      </c>
      <c r="BG30" s="8"/>
      <c r="BH30" s="118"/>
      <c r="BM30" s="7" t="s">
        <v>34</v>
      </c>
      <c r="BN30" s="7"/>
      <c r="BO30" s="7"/>
      <c r="BP30" s="7"/>
      <c r="BQ30" s="7"/>
    </row>
    <row r="31" spans="1:69" ht="15" customHeight="1" x14ac:dyDescent="0.2">
      <c r="B31" s="24"/>
      <c r="C31" s="18"/>
      <c r="D31" s="212"/>
      <c r="E31" s="212"/>
      <c r="F31" s="212"/>
      <c r="G31" s="212"/>
      <c r="H31" s="212"/>
      <c r="I31" s="212"/>
      <c r="J31" s="212"/>
      <c r="K31" s="212"/>
      <c r="L31" s="212"/>
      <c r="M31" s="212"/>
      <c r="N31" s="213" t="s">
        <v>19</v>
      </c>
      <c r="O31" s="213"/>
      <c r="P31" s="22"/>
      <c r="Q31" s="194"/>
      <c r="R31" s="194"/>
      <c r="S31" s="123"/>
      <c r="T31" s="123"/>
      <c r="U31" s="123"/>
      <c r="V31" s="123"/>
      <c r="W31" s="123"/>
      <c r="X31" s="123"/>
      <c r="Y31" s="123"/>
      <c r="Z31" s="123"/>
      <c r="AA31" s="123"/>
      <c r="AB31" s="36" t="s">
        <v>28</v>
      </c>
      <c r="AC31" s="123"/>
      <c r="AD31" s="123"/>
      <c r="AE31" s="36" t="s">
        <v>28</v>
      </c>
      <c r="AF31" s="123"/>
      <c r="AG31" s="123"/>
      <c r="AH31" s="123"/>
      <c r="AI31" s="123"/>
      <c r="AJ31" s="123"/>
      <c r="AK31" s="123"/>
      <c r="AL31" s="123"/>
      <c r="AM31" s="123"/>
      <c r="AN31" s="123"/>
      <c r="AO31" s="123"/>
      <c r="AP31" s="123"/>
      <c r="AQ31" s="123"/>
      <c r="AR31" s="123"/>
      <c r="AS31" s="123"/>
      <c r="AT31" s="123"/>
      <c r="AU31" s="167"/>
      <c r="AV31" s="167"/>
      <c r="AW31" s="167"/>
      <c r="AX31" s="18"/>
      <c r="AY31" s="25"/>
      <c r="BA31" s="86"/>
      <c r="BB31" s="113"/>
      <c r="BC31" s="60"/>
      <c r="BD31" s="8" t="str">
        <f>IF(Sol!$D$5="OFF","",IF(BC31="","  ",IF(AND(BC31&lt;&gt;"",BC31&lt;&gt;Sol!BC31),"*"," ")))</f>
        <v xml:space="preserve">  </v>
      </c>
      <c r="BE31" s="78"/>
      <c r="BF31" s="8" t="str">
        <f>IF(Sol!$D$5="OFF","",IF(BE31="","  ",IF(AND(BE31&lt;&gt;"",BE31&lt;&gt;Sol!BE31),"*"," ")))</f>
        <v xml:space="preserve">  </v>
      </c>
      <c r="BG31" s="8"/>
      <c r="BH31" s="118"/>
      <c r="BN31" s="7"/>
      <c r="BO31" s="7"/>
      <c r="BP31" s="7"/>
      <c r="BQ31" s="7"/>
    </row>
    <row r="32" spans="1:69" ht="15" customHeight="1" x14ac:dyDescent="0.2">
      <c r="B32" s="24"/>
      <c r="C32" s="18"/>
      <c r="D32" s="26"/>
      <c r="E32" s="26"/>
      <c r="F32" s="26"/>
      <c r="G32" s="26" t="s">
        <v>21</v>
      </c>
      <c r="H32" s="26"/>
      <c r="I32" s="26"/>
      <c r="J32" s="26"/>
      <c r="K32" s="26"/>
      <c r="L32" s="18"/>
      <c r="M32" s="26"/>
      <c r="N32" s="26"/>
      <c r="O32" s="18"/>
      <c r="P32" s="18" t="s">
        <v>21</v>
      </c>
      <c r="Q32" s="33"/>
      <c r="R32" s="33"/>
      <c r="S32" s="153" t="s">
        <v>77</v>
      </c>
      <c r="T32" s="33"/>
      <c r="U32" s="33"/>
      <c r="V32" s="167" t="s">
        <v>68</v>
      </c>
      <c r="W32" s="33"/>
      <c r="X32" s="33"/>
      <c r="Y32" s="33"/>
      <c r="Z32" s="33"/>
      <c r="AA32" s="33"/>
      <c r="AB32" s="33" t="s">
        <v>29</v>
      </c>
      <c r="AC32" s="33"/>
      <c r="AD32" s="33"/>
      <c r="AE32" s="33" t="s">
        <v>29</v>
      </c>
      <c r="AF32" s="33"/>
      <c r="AG32" s="33"/>
      <c r="AH32" s="167" t="s">
        <v>30</v>
      </c>
      <c r="AI32" s="167"/>
      <c r="AJ32" s="167"/>
      <c r="AK32" s="167" t="s">
        <v>24</v>
      </c>
      <c r="AL32" s="167"/>
      <c r="AM32" s="167"/>
      <c r="AN32" s="167" t="s">
        <v>14</v>
      </c>
      <c r="AO32" s="167"/>
      <c r="AP32" s="167"/>
      <c r="AQ32" s="167" t="s">
        <v>31</v>
      </c>
      <c r="AR32" s="167"/>
      <c r="AS32" s="167"/>
      <c r="AT32" s="167" t="s">
        <v>32</v>
      </c>
      <c r="AU32" s="167"/>
      <c r="AV32" s="167"/>
      <c r="AW32" s="167" t="s">
        <v>25</v>
      </c>
      <c r="AX32" s="18"/>
      <c r="AY32" s="27"/>
      <c r="BA32" s="86"/>
      <c r="BB32" s="113"/>
      <c r="BC32" s="9" t="s">
        <v>36</v>
      </c>
      <c r="BD32" s="9"/>
      <c r="BE32" s="114"/>
      <c r="BF32" s="114"/>
      <c r="BG32" s="76"/>
      <c r="BH32" s="63" t="str">
        <f>IF(Sol!$D$5="OFF","",IF(BG32="","  ",IF(AND(BG32&lt;&gt;"",BG32&lt;&gt;Sol!BG32),"*"," ")))</f>
        <v xml:space="preserve">  </v>
      </c>
      <c r="BN32" s="7"/>
      <c r="BO32" s="7"/>
      <c r="BP32" s="7"/>
      <c r="BQ32" s="7"/>
    </row>
    <row r="33" spans="2:69" ht="15" customHeight="1" thickBot="1" x14ac:dyDescent="0.25">
      <c r="B33" s="24"/>
      <c r="C33" s="18"/>
      <c r="D33" s="18" t="s">
        <v>12</v>
      </c>
      <c r="E33" s="211" t="s">
        <v>17</v>
      </c>
      <c r="F33" s="211"/>
      <c r="G33" s="18" t="s">
        <v>27</v>
      </c>
      <c r="H33" s="211" t="s">
        <v>17</v>
      </c>
      <c r="I33" s="211"/>
      <c r="J33" s="18" t="s">
        <v>14</v>
      </c>
      <c r="K33" s="211" t="s">
        <v>17</v>
      </c>
      <c r="L33" s="211"/>
      <c r="M33" s="18" t="s">
        <v>22</v>
      </c>
      <c r="N33" s="211" t="s">
        <v>19</v>
      </c>
      <c r="O33" s="211"/>
      <c r="P33" s="18" t="s">
        <v>20</v>
      </c>
      <c r="Q33" s="194" t="s">
        <v>17</v>
      </c>
      <c r="R33" s="194"/>
      <c r="S33" s="33" t="s">
        <v>63</v>
      </c>
      <c r="T33" s="193" t="s">
        <v>17</v>
      </c>
      <c r="U33" s="194"/>
      <c r="V33" s="167" t="s">
        <v>67</v>
      </c>
      <c r="W33" s="193" t="s">
        <v>78</v>
      </c>
      <c r="X33" s="194"/>
      <c r="Y33" s="33" t="s">
        <v>69</v>
      </c>
      <c r="Z33" s="155" t="s">
        <v>17</v>
      </c>
      <c r="AA33" s="33"/>
      <c r="AB33" s="33" t="s">
        <v>58</v>
      </c>
      <c r="AC33" s="193" t="s">
        <v>78</v>
      </c>
      <c r="AD33" s="194"/>
      <c r="AE33" s="33" t="s">
        <v>23</v>
      </c>
      <c r="AF33" s="193" t="s">
        <v>78</v>
      </c>
      <c r="AG33" s="194"/>
      <c r="AH33" s="167" t="s">
        <v>23</v>
      </c>
      <c r="AI33" s="193" t="s">
        <v>78</v>
      </c>
      <c r="AJ33" s="194"/>
      <c r="AK33" s="167" t="s">
        <v>23</v>
      </c>
      <c r="AL33" s="193" t="s">
        <v>78</v>
      </c>
      <c r="AM33" s="194"/>
      <c r="AN33" s="167" t="s">
        <v>23</v>
      </c>
      <c r="AO33" s="193" t="s">
        <v>78</v>
      </c>
      <c r="AP33" s="194"/>
      <c r="AQ33" s="167" t="s">
        <v>23</v>
      </c>
      <c r="AR33" s="193" t="s">
        <v>78</v>
      </c>
      <c r="AS33" s="194"/>
      <c r="AT33" s="167" t="s">
        <v>23</v>
      </c>
      <c r="AU33" s="193" t="s">
        <v>78</v>
      </c>
      <c r="AV33" s="194"/>
      <c r="AW33" s="167" t="s">
        <v>23</v>
      </c>
      <c r="AX33" s="18"/>
      <c r="AY33" s="27"/>
      <c r="BA33" s="86"/>
      <c r="BB33" s="113"/>
      <c r="BC33" s="114" t="s">
        <v>6</v>
      </c>
      <c r="BD33" s="114"/>
      <c r="BE33" s="114"/>
      <c r="BF33" s="114"/>
      <c r="BG33" s="77"/>
      <c r="BH33" s="63" t="str">
        <f>IF(Sol!$D$5="OFF","",IF(BG33="","  ",IF(AND(BG33&lt;&gt;"",BG33&lt;&gt;Sol!BG33),"*"," ")))</f>
        <v xml:space="preserve">  </v>
      </c>
      <c r="BN33" s="7"/>
      <c r="BO33" s="7"/>
      <c r="BP33" s="7"/>
      <c r="BQ33" s="7"/>
    </row>
    <row r="34" spans="2:69" ht="15" customHeight="1" thickTop="1" x14ac:dyDescent="0.2">
      <c r="B34" s="24"/>
      <c r="C34" s="18"/>
      <c r="D34" s="26"/>
      <c r="E34" s="26"/>
      <c r="F34" s="18"/>
      <c r="G34" s="26"/>
      <c r="H34" s="26"/>
      <c r="I34" s="18"/>
      <c r="J34" s="26"/>
      <c r="K34" s="26"/>
      <c r="L34" s="18"/>
      <c r="M34" s="26"/>
      <c r="N34" s="26"/>
      <c r="O34" s="18"/>
      <c r="P34" s="26"/>
      <c r="Q34" s="32"/>
      <c r="R34" s="33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26"/>
      <c r="AV34" s="26"/>
      <c r="AW34" s="26"/>
      <c r="AX34" s="26"/>
      <c r="AY34" s="25"/>
      <c r="BA34" s="86"/>
      <c r="BB34" s="113"/>
      <c r="BC34" s="114"/>
      <c r="BD34" s="114"/>
      <c r="BE34" s="114"/>
      <c r="BF34" s="114"/>
      <c r="BG34" s="114"/>
      <c r="BH34" s="6"/>
      <c r="BM34" s="7" t="s">
        <v>69</v>
      </c>
      <c r="BN34" s="7"/>
      <c r="BO34" s="7"/>
      <c r="BP34" s="7"/>
      <c r="BQ34" s="7"/>
    </row>
    <row r="35" spans="2:69" ht="15" customHeight="1" x14ac:dyDescent="0.2">
      <c r="B35" s="106" t="s">
        <v>16</v>
      </c>
      <c r="C35" s="48"/>
      <c r="D35" s="48">
        <v>45000</v>
      </c>
      <c r="E35" s="35"/>
      <c r="F35" s="48"/>
      <c r="G35" s="48">
        <v>93000</v>
      </c>
      <c r="H35" s="35"/>
      <c r="I35" s="48"/>
      <c r="J35" s="48">
        <v>7000</v>
      </c>
      <c r="K35" s="35"/>
      <c r="L35" s="48"/>
      <c r="M35" s="48">
        <v>75000</v>
      </c>
      <c r="N35" s="35"/>
      <c r="O35" s="48"/>
      <c r="P35" s="48">
        <v>40000</v>
      </c>
      <c r="Q35" s="35"/>
      <c r="R35" s="48"/>
      <c r="S35" s="48">
        <v>60000</v>
      </c>
      <c r="T35" s="35"/>
      <c r="U35" s="48"/>
      <c r="V35" s="73">
        <v>120000</v>
      </c>
      <c r="W35" s="35"/>
      <c r="X35" s="48"/>
      <c r="Y35" s="73">
        <v>0</v>
      </c>
      <c r="Z35" s="35"/>
      <c r="AA35" s="48"/>
      <c r="AB35" s="73">
        <v>0</v>
      </c>
      <c r="AC35" s="35"/>
      <c r="AD35" s="48"/>
      <c r="AE35" s="73">
        <v>0</v>
      </c>
      <c r="AF35" s="35"/>
      <c r="AG35" s="48"/>
      <c r="AH35" s="73">
        <v>0</v>
      </c>
      <c r="AI35" s="35"/>
      <c r="AJ35" s="48"/>
      <c r="AK35" s="73">
        <v>0</v>
      </c>
      <c r="AL35" s="35"/>
      <c r="AM35" s="48"/>
      <c r="AN35" s="73">
        <v>0</v>
      </c>
      <c r="AO35" s="35"/>
      <c r="AP35" s="48"/>
      <c r="AQ35" s="73">
        <v>0</v>
      </c>
      <c r="AR35" s="35"/>
      <c r="AS35" s="48"/>
      <c r="AT35" s="73">
        <v>0</v>
      </c>
      <c r="AU35" s="35"/>
      <c r="AV35" s="48"/>
      <c r="AW35" s="73">
        <v>0</v>
      </c>
      <c r="AX35" s="35"/>
      <c r="AY35" s="25"/>
      <c r="BA35" s="86"/>
      <c r="BB35" s="127"/>
      <c r="BC35" s="128"/>
      <c r="BD35" s="128"/>
      <c r="BE35" s="128"/>
      <c r="BF35" s="128"/>
      <c r="BG35" s="128"/>
      <c r="BH35" s="129"/>
      <c r="BM35" s="179" t="s">
        <v>108</v>
      </c>
      <c r="BN35" s="7"/>
      <c r="BO35" s="7"/>
      <c r="BP35" s="7"/>
      <c r="BQ35" s="7"/>
    </row>
    <row r="36" spans="2:69" ht="15" customHeight="1" x14ac:dyDescent="0.2">
      <c r="B36" s="106" t="s">
        <v>86</v>
      </c>
      <c r="C36" s="48" t="s">
        <v>17</v>
      </c>
      <c r="D36" s="48">
        <v>35000</v>
      </c>
      <c r="E36" s="35"/>
      <c r="F36" s="48"/>
      <c r="G36" s="48">
        <v>0</v>
      </c>
      <c r="H36" s="35"/>
      <c r="I36" s="48"/>
      <c r="J36" s="48">
        <v>0</v>
      </c>
      <c r="K36" s="35"/>
      <c r="L36" s="48"/>
      <c r="M36" s="48">
        <v>0</v>
      </c>
      <c r="N36" s="35"/>
      <c r="O36" s="48"/>
      <c r="P36" s="48">
        <v>0</v>
      </c>
      <c r="Q36" s="35"/>
      <c r="R36" s="48" t="s">
        <v>17</v>
      </c>
      <c r="S36" s="48">
        <v>35000</v>
      </c>
      <c r="T36" s="35"/>
      <c r="U36" s="48"/>
      <c r="V36" s="48">
        <v>0</v>
      </c>
      <c r="W36" s="35"/>
      <c r="X36" s="48"/>
      <c r="Y36" s="48">
        <v>0</v>
      </c>
      <c r="Z36" s="35"/>
      <c r="AA36" s="48"/>
      <c r="AB36" s="48">
        <v>0</v>
      </c>
      <c r="AC36" s="35"/>
      <c r="AD36" s="48"/>
      <c r="AE36" s="48">
        <v>0</v>
      </c>
      <c r="AF36" s="35"/>
      <c r="AG36" s="48"/>
      <c r="AH36" s="48">
        <v>0</v>
      </c>
      <c r="AI36" s="35"/>
      <c r="AJ36" s="48"/>
      <c r="AK36" s="48">
        <v>0</v>
      </c>
      <c r="AL36" s="35"/>
      <c r="AM36" s="48"/>
      <c r="AN36" s="48">
        <v>0</v>
      </c>
      <c r="AO36" s="35"/>
      <c r="AP36" s="48"/>
      <c r="AQ36" s="48">
        <v>0</v>
      </c>
      <c r="AR36" s="35"/>
      <c r="AS36" s="48"/>
      <c r="AT36" s="48">
        <v>0</v>
      </c>
      <c r="AU36" s="35"/>
      <c r="AV36" s="48"/>
      <c r="AW36" s="48">
        <v>0</v>
      </c>
      <c r="AX36" s="35"/>
      <c r="AY36" s="25"/>
      <c r="BA36" s="86"/>
      <c r="BB36" s="86"/>
      <c r="BC36" s="86"/>
      <c r="BD36" s="86"/>
      <c r="BE36" s="86"/>
      <c r="BF36" s="86"/>
      <c r="BG36" s="86"/>
      <c r="BH36" s="86"/>
      <c r="BM36" t="s">
        <v>6</v>
      </c>
      <c r="BN36" s="7"/>
      <c r="BO36" s="7"/>
      <c r="BP36" s="7"/>
      <c r="BQ36" s="7"/>
    </row>
    <row r="37" spans="2:69" ht="15" customHeight="1" x14ac:dyDescent="0.2">
      <c r="B37" s="106" t="s">
        <v>16</v>
      </c>
      <c r="C37" s="49"/>
      <c r="D37" s="48">
        <f>D35+D36</f>
        <v>80000</v>
      </c>
      <c r="E37" s="35"/>
      <c r="F37" s="49"/>
      <c r="G37" s="48">
        <v>93000</v>
      </c>
      <c r="H37" s="35"/>
      <c r="I37" s="49"/>
      <c r="J37" s="48">
        <v>7000</v>
      </c>
      <c r="K37" s="35"/>
      <c r="L37" s="49"/>
      <c r="M37" s="48">
        <v>75000</v>
      </c>
      <c r="N37" s="35"/>
      <c r="O37" s="49"/>
      <c r="P37" s="48">
        <v>40000</v>
      </c>
      <c r="Q37" s="35"/>
      <c r="R37" s="50"/>
      <c r="S37" s="48">
        <f>S35+S36</f>
        <v>95000</v>
      </c>
      <c r="T37" s="35"/>
      <c r="U37" s="50"/>
      <c r="V37" s="48">
        <v>120000</v>
      </c>
      <c r="W37" s="35"/>
      <c r="X37" s="50"/>
      <c r="Y37" s="48">
        <v>0</v>
      </c>
      <c r="Z37" s="35"/>
      <c r="AA37" s="50"/>
      <c r="AB37" s="48">
        <v>0</v>
      </c>
      <c r="AC37" s="35"/>
      <c r="AD37" s="50"/>
      <c r="AE37" s="48">
        <v>0</v>
      </c>
      <c r="AF37" s="35"/>
      <c r="AG37" s="50"/>
      <c r="AH37" s="48">
        <v>0</v>
      </c>
      <c r="AI37" s="35"/>
      <c r="AJ37" s="50"/>
      <c r="AK37" s="48">
        <v>0</v>
      </c>
      <c r="AL37" s="35"/>
      <c r="AM37" s="50"/>
      <c r="AN37" s="48">
        <v>0</v>
      </c>
      <c r="AO37" s="35"/>
      <c r="AP37" s="50"/>
      <c r="AQ37" s="48">
        <v>0</v>
      </c>
      <c r="AR37" s="35"/>
      <c r="AS37" s="50"/>
      <c r="AT37" s="48">
        <v>0</v>
      </c>
      <c r="AU37" s="35"/>
      <c r="AV37" s="50"/>
      <c r="AW37" s="48">
        <v>0</v>
      </c>
      <c r="AX37" s="35"/>
      <c r="AY37" s="25"/>
      <c r="BA37" s="130" t="s">
        <v>87</v>
      </c>
      <c r="BB37" s="199" t="s">
        <v>99</v>
      </c>
      <c r="BC37" s="200"/>
      <c r="BD37" s="200"/>
      <c r="BE37" s="200"/>
      <c r="BF37" s="200"/>
      <c r="BG37" s="200"/>
      <c r="BH37" s="200"/>
      <c r="BI37" s="201"/>
      <c r="BJ37" s="202"/>
      <c r="BM37" t="s">
        <v>81</v>
      </c>
      <c r="BN37" s="7"/>
      <c r="BO37" s="7"/>
      <c r="BP37" s="7"/>
      <c r="BQ37" s="7"/>
    </row>
    <row r="38" spans="2:69" ht="15" customHeight="1" x14ac:dyDescent="0.2">
      <c r="B38" s="106" t="s">
        <v>87</v>
      </c>
      <c r="C38" s="171"/>
      <c r="D38" s="58"/>
      <c r="E38" s="35" t="str">
        <f>IF(Sol!$D$5="OFF","",IF(D38="","  ",IF(AND(D38&lt;&gt;"",D38&lt;&gt;Sol!D38),"*"," ")))</f>
        <v xml:space="preserve">  </v>
      </c>
      <c r="F38" s="174"/>
      <c r="G38" s="58"/>
      <c r="H38" s="35" t="str">
        <f>IF(Sol!$D$5="OFF","",IF(G38="","  ",IF(AND(G38&lt;&gt;"",G38&lt;&gt;Sol!G38),"*"," ")))</f>
        <v xml:space="preserve">  </v>
      </c>
      <c r="I38" s="174"/>
      <c r="J38" s="58"/>
      <c r="K38" s="35" t="str">
        <f>IF(Sol!$D$5="OFF","",IF(J38="","  ",IF(AND(J38&lt;&gt;"",J38&lt;&gt;Sol!J38),"*"," ")))</f>
        <v xml:space="preserve">  </v>
      </c>
      <c r="L38" s="171"/>
      <c r="M38" s="58"/>
      <c r="N38" s="35" t="str">
        <f>IF(Sol!$D$5="OFF","",IF(M38="","  ",IF(AND(M38&lt;&gt;"",M38&lt;&gt;Sol!M38),"*"," ")))</f>
        <v xml:space="preserve">  </v>
      </c>
      <c r="O38" s="174"/>
      <c r="P38" s="58"/>
      <c r="Q38" s="35" t="str">
        <f>IF(Sol!$D$5="OFF","",IF(P38="","  ",IF(AND(P38&lt;&gt;"",P38&lt;&gt;Sol!P38),"*"," ")))</f>
        <v xml:space="preserve">  </v>
      </c>
      <c r="R38" s="34"/>
      <c r="S38" s="58"/>
      <c r="T38" s="35" t="str">
        <f>IF(Sol!$D$5="OFF","",IF(S38="","  ",IF(AND(S38&lt;&gt;"",S38&lt;&gt;Sol!S38),"*"," ")))</f>
        <v xml:space="preserve">  </v>
      </c>
      <c r="U38" s="174"/>
      <c r="V38" s="58"/>
      <c r="W38" s="35" t="str">
        <f>IF(Sol!$D$5="OFF","",IF(V38="","  ",IF(AND(V38&lt;&gt;"",V38&lt;&gt;Sol!V38),"*"," ")))</f>
        <v xml:space="preserve">  </v>
      </c>
      <c r="X38" s="174"/>
      <c r="Y38" s="58"/>
      <c r="Z38" s="35" t="str">
        <f>IF(Sol!$D$5="OFF","",IF(Y38="","  ",IF(AND(Y38&lt;&gt;"",Y38&lt;&gt;Sol!Y38),"*"," ")))</f>
        <v xml:space="preserve">  </v>
      </c>
      <c r="AA38" s="174"/>
      <c r="AB38" s="58"/>
      <c r="AC38" s="35" t="str">
        <f>IF(Sol!$D$5="OFF","",IF(AB38="","  ",IF(AND(AB38&lt;&gt;"",AB38&lt;&gt;Sol!AB38),"*"," ")))</f>
        <v xml:space="preserve">  </v>
      </c>
      <c r="AD38" s="174"/>
      <c r="AE38" s="58"/>
      <c r="AF38" s="35" t="str">
        <f>IF(Sol!$D$5="OFF","",IF(AE38="","  ",IF(AND(AE38&lt;&gt;"",AE38&lt;&gt;Sol!AE38),"*"," ")))</f>
        <v xml:space="preserve">  </v>
      </c>
      <c r="AG38" s="174"/>
      <c r="AH38" s="58"/>
      <c r="AI38" s="35" t="str">
        <f>IF(Sol!$D$5="OFF","",IF(AH38="","  ",IF(AND(AH38&lt;&gt;"",AH38&lt;&gt;Sol!AH38),"*"," ")))</f>
        <v xml:space="preserve">  </v>
      </c>
      <c r="AJ38" s="174"/>
      <c r="AK38" s="58"/>
      <c r="AL38" s="35" t="str">
        <f>IF(Sol!$D$5="OFF","",IF(AK38="","  ",IF(AND(AK38&lt;&gt;"",AK38&lt;&gt;Sol!AK38),"*"," ")))</f>
        <v xml:space="preserve">  </v>
      </c>
      <c r="AM38" s="174"/>
      <c r="AN38" s="58"/>
      <c r="AO38" s="35" t="str">
        <f>IF(Sol!$D$5="OFF","",IF(AN38="","  ",IF(AND(AN38&lt;&gt;"",AN38&lt;&gt;Sol!AN38),"*"," ")))</f>
        <v xml:space="preserve">  </v>
      </c>
      <c r="AP38" s="174"/>
      <c r="AQ38" s="58"/>
      <c r="AR38" s="35" t="str">
        <f>IF(Sol!$D$5="OFF","",IF(AQ38="","  ",IF(AND(AQ38&lt;&gt;"",AQ38&lt;&gt;Sol!AQ38),"*"," ")))</f>
        <v xml:space="preserve">  </v>
      </c>
      <c r="AS38" s="174"/>
      <c r="AT38" s="58"/>
      <c r="AU38" s="35" t="str">
        <f>IF(Sol!$D$5="OFF","",IF(AT38="","  ",IF(AND(AT38&lt;&gt;"",AT38&lt;&gt;Sol!AT38),"*"," ")))</f>
        <v xml:space="preserve">  </v>
      </c>
      <c r="AV38" s="174"/>
      <c r="AW38" s="58"/>
      <c r="AX38" s="35" t="str">
        <f>IF(Sol!$D$5="OFF","",IF(AW38="","  ",IF(AND(AW38&lt;&gt;"",AW38&lt;&gt;Sol!AW38),"*"," ")))</f>
        <v xml:space="preserve">  </v>
      </c>
      <c r="AY38" s="25"/>
      <c r="BA38" s="11"/>
      <c r="BB38" s="203" t="s">
        <v>115</v>
      </c>
      <c r="BC38" s="204"/>
      <c r="BD38" s="204"/>
      <c r="BE38" s="204"/>
      <c r="BF38" s="204"/>
      <c r="BG38" s="204"/>
      <c r="BH38" s="204"/>
      <c r="BI38" s="205"/>
      <c r="BJ38" s="206"/>
      <c r="BM38" s="7" t="s">
        <v>36</v>
      </c>
      <c r="BN38" s="7"/>
      <c r="BO38" s="7"/>
      <c r="BP38" s="7"/>
      <c r="BQ38" s="7"/>
    </row>
    <row r="39" spans="2:69" ht="15" customHeight="1" x14ac:dyDescent="0.2">
      <c r="B39" s="106" t="s">
        <v>16</v>
      </c>
      <c r="C39" s="172"/>
      <c r="D39" s="19"/>
      <c r="E39" s="35" t="str">
        <f>IF(Sol!$D$5="OFF","",IF(D39="","  ",IF(AND(D39&lt;&gt;"",D39&lt;&gt;Sol!D39),"*"," ")))</f>
        <v xml:space="preserve">  </v>
      </c>
      <c r="F39" s="172"/>
      <c r="G39" s="19"/>
      <c r="H39" s="35" t="str">
        <f>IF(Sol!$D$5="OFF","",IF(G39="","  ",IF(AND(G39&lt;&gt;"",G39&lt;&gt;Sol!G39),"*"," ")))</f>
        <v xml:space="preserve">  </v>
      </c>
      <c r="I39" s="172"/>
      <c r="J39" s="19"/>
      <c r="K39" s="35" t="str">
        <f>IF(Sol!$D$5="OFF","",IF(J39="","  ",IF(AND(J39&lt;&gt;"",J39&lt;&gt;Sol!J39),"*"," ")))</f>
        <v xml:space="preserve">  </v>
      </c>
      <c r="L39" s="172"/>
      <c r="M39" s="19"/>
      <c r="N39" s="35" t="str">
        <f>IF(Sol!$D$5="OFF","",IF(M39="","  ",IF(AND(M39&lt;&gt;"",M39&lt;&gt;Sol!M39),"*"," ")))</f>
        <v xml:space="preserve">  </v>
      </c>
      <c r="O39" s="172"/>
      <c r="P39" s="19"/>
      <c r="Q39" s="35" t="str">
        <f>IF(Sol!$D$5="OFF","",IF(P39="","  ",IF(AND(P39&lt;&gt;"",P39&lt;&gt;Sol!P39),"*"," ")))</f>
        <v xml:space="preserve">  </v>
      </c>
      <c r="R39" s="31"/>
      <c r="S39" s="19"/>
      <c r="T39" s="35" t="str">
        <f>IF(Sol!$D$5="OFF","",IF(S39="","  ",IF(AND(S39&lt;&gt;"",S39&lt;&gt;Sol!S39),"*"," ")))</f>
        <v xml:space="preserve">  </v>
      </c>
      <c r="U39" s="172"/>
      <c r="V39" s="19"/>
      <c r="W39" s="35" t="str">
        <f>IF(Sol!$D$5="OFF","",IF(V39="","  ",IF(AND(V39&lt;&gt;"",V39&lt;&gt;Sol!V39),"*"," ")))</f>
        <v xml:space="preserve">  </v>
      </c>
      <c r="X39" s="172"/>
      <c r="Y39" s="19"/>
      <c r="Z39" s="35" t="str">
        <f>IF(Sol!$D$5="OFF","",IF(Y39="","  ",IF(AND(Y39&lt;&gt;"",Y39&lt;&gt;Sol!Y39),"*"," ")))</f>
        <v xml:space="preserve">  </v>
      </c>
      <c r="AA39" s="172"/>
      <c r="AB39" s="19"/>
      <c r="AC39" s="35" t="str">
        <f>IF(Sol!$D$5="OFF","",IF(AB39="","  ",IF(AND(AB39&lt;&gt;"",AB39&lt;&gt;Sol!AB39),"*"," ")))</f>
        <v xml:space="preserve">  </v>
      </c>
      <c r="AD39" s="172"/>
      <c r="AE39" s="19"/>
      <c r="AF39" s="35" t="str">
        <f>IF(Sol!$D$5="OFF","",IF(AE39="","  ",IF(AND(AE39&lt;&gt;"",AE39&lt;&gt;Sol!AE39),"*"," ")))</f>
        <v xml:space="preserve">  </v>
      </c>
      <c r="AG39" s="172"/>
      <c r="AH39" s="19"/>
      <c r="AI39" s="35" t="str">
        <f>IF(Sol!$D$5="OFF","",IF(AH39="","  ",IF(AND(AH39&lt;&gt;"",AH39&lt;&gt;Sol!AH39),"*"," ")))</f>
        <v xml:space="preserve">  </v>
      </c>
      <c r="AJ39" s="172"/>
      <c r="AK39" s="19"/>
      <c r="AL39" s="35" t="str">
        <f>IF(Sol!$D$5="OFF","",IF(AK39="","  ",IF(AND(AK39&lt;&gt;"",AK39&lt;&gt;Sol!AK39),"*"," ")))</f>
        <v xml:space="preserve">  </v>
      </c>
      <c r="AM39" s="172"/>
      <c r="AN39" s="19"/>
      <c r="AO39" s="35" t="str">
        <f>IF(Sol!$D$5="OFF","",IF(AN39="","  ",IF(AND(AN39&lt;&gt;"",AN39&lt;&gt;Sol!AN39),"*"," ")))</f>
        <v xml:space="preserve">  </v>
      </c>
      <c r="AP39" s="172"/>
      <c r="AQ39" s="19"/>
      <c r="AR39" s="35" t="str">
        <f>IF(Sol!$D$5="OFF","",IF(AQ39="","  ",IF(AND(AQ39&lt;&gt;"",AQ39&lt;&gt;Sol!AQ39),"*"," ")))</f>
        <v xml:space="preserve">  </v>
      </c>
      <c r="AS39" s="172"/>
      <c r="AT39" s="19"/>
      <c r="AU39" s="35" t="str">
        <f>IF(Sol!$D$5="OFF","",IF(AT39="","  ",IF(AND(AT39&lt;&gt;"",AT39&lt;&gt;Sol!AT39),"*"," ")))</f>
        <v xml:space="preserve">  </v>
      </c>
      <c r="AV39" s="172"/>
      <c r="AW39" s="19"/>
      <c r="AX39" s="35" t="str">
        <f>IF(Sol!$D$5="OFF","",IF(AW39="","  ",IF(AND(AW39&lt;&gt;"",AW39&lt;&gt;Sol!AW39),"*"," ")))</f>
        <v xml:space="preserve">  </v>
      </c>
      <c r="AY39" s="25"/>
      <c r="BA39" s="11"/>
      <c r="BB39" s="195"/>
      <c r="BC39" s="196"/>
      <c r="BD39" s="196"/>
      <c r="BE39" s="196"/>
      <c r="BF39" s="196"/>
      <c r="BG39" s="196"/>
      <c r="BH39" s="196"/>
      <c r="BI39" s="197"/>
      <c r="BJ39" s="198"/>
      <c r="BK39" s="165" t="str">
        <f>IF(Sol!$D$5="OFF","",IF(BB39="","  ",IF(AND(BB39&lt;&gt;"",BB39&lt;&gt;Sol!BB39),"*"," ")))</f>
        <v xml:space="preserve">  </v>
      </c>
      <c r="BM39" s="7"/>
      <c r="BN39" s="7"/>
      <c r="BO39" s="7"/>
      <c r="BP39" s="7"/>
      <c r="BQ39" s="7"/>
    </row>
    <row r="40" spans="2:69" ht="15" customHeight="1" x14ac:dyDescent="0.2">
      <c r="B40" s="106" t="s">
        <v>88</v>
      </c>
      <c r="C40" s="171"/>
      <c r="D40" s="58"/>
      <c r="E40" s="35" t="str">
        <f>IF(Sol!$D$5="OFF","",IF(D40="","  ",IF(AND(D40&lt;&gt;"",D40&lt;&gt;Sol!D40),"*"," ")))</f>
        <v xml:space="preserve">  </v>
      </c>
      <c r="F40" s="174"/>
      <c r="G40" s="58"/>
      <c r="H40" s="35" t="str">
        <f>IF(Sol!$D$5="OFF","",IF(G40="","  ",IF(AND(G40&lt;&gt;"",G40&lt;&gt;Sol!G40),"*"," ")))</f>
        <v xml:space="preserve">  </v>
      </c>
      <c r="I40" s="174"/>
      <c r="J40" s="58"/>
      <c r="K40" s="35" t="str">
        <f>IF(Sol!$D$5="OFF","",IF(J40="","  ",IF(AND(J40&lt;&gt;"",J40&lt;&gt;Sol!J40),"*"," ")))</f>
        <v xml:space="preserve">  </v>
      </c>
      <c r="L40" s="174"/>
      <c r="M40" s="58"/>
      <c r="N40" s="35" t="str">
        <f>IF(Sol!$D$5="OFF","",IF(M40="","  ",IF(AND(M40&lt;&gt;"",M40&lt;&gt;Sol!M40),"*"," ")))</f>
        <v xml:space="preserve">  </v>
      </c>
      <c r="O40" s="174"/>
      <c r="P40" s="58"/>
      <c r="Q40" s="35" t="str">
        <f>IF(Sol!$D$5="OFF","",IF(P40="","  ",IF(AND(P40&lt;&gt;"",P40&lt;&gt;Sol!P40),"*"," ")))</f>
        <v xml:space="preserve">  </v>
      </c>
      <c r="R40" s="34"/>
      <c r="S40" s="58"/>
      <c r="T40" s="35" t="str">
        <f>IF(Sol!$D$5="OFF","",IF(S40="","  ",IF(AND(S40&lt;&gt;"",S40&lt;&gt;Sol!S40),"*"," ")))</f>
        <v xml:space="preserve">  </v>
      </c>
      <c r="U40" s="174"/>
      <c r="V40" s="58"/>
      <c r="W40" s="35" t="str">
        <f>IF(Sol!$D$5="OFF","",IF(V40="","  ",IF(AND(V40&lt;&gt;"",V40&lt;&gt;Sol!V40),"*"," ")))</f>
        <v xml:space="preserve">  </v>
      </c>
      <c r="X40" s="171"/>
      <c r="Y40" s="58"/>
      <c r="Z40" s="35" t="str">
        <f>IF(Sol!$D$5="OFF","",IF(Y40="","  ",IF(AND(Y40&lt;&gt;"",Y40&lt;&gt;Sol!Y40),"*"," ")))</f>
        <v xml:space="preserve">  </v>
      </c>
      <c r="AA40" s="171"/>
      <c r="AB40" s="58"/>
      <c r="AC40" s="35" t="str">
        <f>IF(Sol!$D$5="OFF","",IF(AB40="","  ",IF(AND(AB40&lt;&gt;"",AB40&lt;&gt;Sol!AB40),"*"," ")))</f>
        <v xml:space="preserve">  </v>
      </c>
      <c r="AD40" s="174"/>
      <c r="AE40" s="58"/>
      <c r="AF40" s="35" t="str">
        <f>IF(Sol!$D$5="OFF","",IF(AE40="","  ",IF(AND(AE40&lt;&gt;"",AE40&lt;&gt;Sol!AE40),"*"," ")))</f>
        <v xml:space="preserve">  </v>
      </c>
      <c r="AG40" s="174"/>
      <c r="AH40" s="58"/>
      <c r="AI40" s="35" t="str">
        <f>IF(Sol!$D$5="OFF","",IF(AH40="","  ",IF(AND(AH40&lt;&gt;"",AH40&lt;&gt;Sol!AH40),"*"," ")))</f>
        <v xml:space="preserve">  </v>
      </c>
      <c r="AJ40" s="174"/>
      <c r="AK40" s="58"/>
      <c r="AL40" s="35" t="str">
        <f>IF(Sol!$D$5="OFF","",IF(AK40="","  ",IF(AND(AK40&lt;&gt;"",AK40&lt;&gt;Sol!AK40),"*"," ")))</f>
        <v xml:space="preserve">  </v>
      </c>
      <c r="AM40" s="174"/>
      <c r="AN40" s="58"/>
      <c r="AO40" s="35" t="str">
        <f>IF(Sol!$D$5="OFF","",IF(AN40="","  ",IF(AND(AN40&lt;&gt;"",AN40&lt;&gt;Sol!AN40),"*"," ")))</f>
        <v xml:space="preserve">  </v>
      </c>
      <c r="AP40" s="174"/>
      <c r="AQ40" s="58"/>
      <c r="AR40" s="35" t="str">
        <f>IF(Sol!$D$5="OFF","",IF(AQ40="","  ",IF(AND(AQ40&lt;&gt;"",AQ40&lt;&gt;Sol!AQ40),"*"," ")))</f>
        <v xml:space="preserve">  </v>
      </c>
      <c r="AS40" s="174"/>
      <c r="AT40" s="58"/>
      <c r="AU40" s="35" t="str">
        <f>IF(Sol!$D$5="OFF","",IF(AT40="","  ",IF(AND(AT40&lt;&gt;"",AT40&lt;&gt;Sol!AT40),"*"," ")))</f>
        <v xml:space="preserve">  </v>
      </c>
      <c r="AV40" s="174"/>
      <c r="AW40" s="58"/>
      <c r="AX40" s="35" t="str">
        <f>IF(Sol!$D$5="OFF","",IF(AW40="","  ",IF(AND(AW40&lt;&gt;"",AW40&lt;&gt;Sol!AW40),"*"," ")))</f>
        <v xml:space="preserve">  </v>
      </c>
      <c r="AY40" s="25"/>
      <c r="BA40" s="11"/>
      <c r="BB40" s="2"/>
      <c r="BC40" s="3"/>
      <c r="BD40" s="3"/>
      <c r="BE40" s="182" t="s">
        <v>116</v>
      </c>
      <c r="BF40" s="3"/>
      <c r="BG40" s="182" t="s">
        <v>64</v>
      </c>
      <c r="BH40" s="3"/>
      <c r="BI40" s="182" t="s">
        <v>117</v>
      </c>
      <c r="BJ40" s="3"/>
      <c r="BK40" s="164"/>
      <c r="BM40" s="7"/>
      <c r="BN40" s="7"/>
      <c r="BO40" s="7"/>
      <c r="BP40" s="7"/>
      <c r="BQ40" s="7"/>
    </row>
    <row r="41" spans="2:69" ht="15" customHeight="1" x14ac:dyDescent="0.2">
      <c r="B41" s="106" t="s">
        <v>16</v>
      </c>
      <c r="C41" s="172"/>
      <c r="D41" s="19"/>
      <c r="E41" s="35" t="str">
        <f>IF(Sol!$D$5="OFF","",IF(D41="","  ",IF(AND(D41&lt;&gt;"",D41&lt;&gt;Sol!D41),"*"," ")))</f>
        <v xml:space="preserve">  </v>
      </c>
      <c r="F41" s="172"/>
      <c r="G41" s="19"/>
      <c r="H41" s="35" t="str">
        <f>IF(Sol!$D$5="OFF","",IF(G41="","  ",IF(AND(G41&lt;&gt;"",G41&lt;&gt;Sol!G41),"*"," ")))</f>
        <v xml:space="preserve">  </v>
      </c>
      <c r="I41" s="172"/>
      <c r="J41" s="19"/>
      <c r="K41" s="35" t="str">
        <f>IF(Sol!$D$5="OFF","",IF(J41="","  ",IF(AND(J41&lt;&gt;"",J41&lt;&gt;Sol!J41),"*"," ")))</f>
        <v xml:space="preserve">  </v>
      </c>
      <c r="L41" s="172"/>
      <c r="M41" s="19"/>
      <c r="N41" s="35" t="str">
        <f>IF(Sol!$D$5="OFF","",IF(M41="","  ",IF(AND(M41&lt;&gt;"",M41&lt;&gt;Sol!M41),"*"," ")))</f>
        <v xml:space="preserve">  </v>
      </c>
      <c r="O41" s="172"/>
      <c r="P41" s="19"/>
      <c r="Q41" s="35" t="str">
        <f>IF(Sol!$D$5="OFF","",IF(P41="","  ",IF(AND(P41&lt;&gt;"",P41&lt;&gt;Sol!P41),"*"," ")))</f>
        <v xml:space="preserve">  </v>
      </c>
      <c r="R41" s="31"/>
      <c r="S41" s="19"/>
      <c r="T41" s="35" t="str">
        <f>IF(Sol!$D$5="OFF","",IF(S41="","  ",IF(AND(S41&lt;&gt;"",S41&lt;&gt;Sol!S41),"*"," ")))</f>
        <v xml:space="preserve">  </v>
      </c>
      <c r="U41" s="172"/>
      <c r="V41" s="19"/>
      <c r="W41" s="35" t="str">
        <f>IF(Sol!$D$5="OFF","",IF(V41="","  ",IF(AND(V41&lt;&gt;"",V41&lt;&gt;Sol!V41),"*"," ")))</f>
        <v xml:space="preserve">  </v>
      </c>
      <c r="X41" s="172"/>
      <c r="Y41" s="19"/>
      <c r="Z41" s="35" t="str">
        <f>IF(Sol!$D$5="OFF","",IF(Y41="","  ",IF(AND(Y41&lt;&gt;"",Y41&lt;&gt;Sol!Y41),"*"," ")))</f>
        <v xml:space="preserve">  </v>
      </c>
      <c r="AA41" s="172"/>
      <c r="AB41" s="19"/>
      <c r="AC41" s="35" t="str">
        <f>IF(Sol!$D$5="OFF","",IF(AB41="","  ",IF(AND(AB41&lt;&gt;"",AB41&lt;&gt;Sol!AB41),"*"," ")))</f>
        <v xml:space="preserve">  </v>
      </c>
      <c r="AD41" s="172"/>
      <c r="AE41" s="19"/>
      <c r="AF41" s="35" t="str">
        <f>IF(Sol!$D$5="OFF","",IF(AE41="","  ",IF(AND(AE41&lt;&gt;"",AE41&lt;&gt;Sol!AE41),"*"," ")))</f>
        <v xml:space="preserve">  </v>
      </c>
      <c r="AG41" s="172"/>
      <c r="AH41" s="19"/>
      <c r="AI41" s="35" t="str">
        <f>IF(Sol!$D$5="OFF","",IF(AH41="","  ",IF(AND(AH41&lt;&gt;"",AH41&lt;&gt;Sol!AH41),"*"," ")))</f>
        <v xml:space="preserve">  </v>
      </c>
      <c r="AJ41" s="172"/>
      <c r="AK41" s="19"/>
      <c r="AL41" s="35" t="str">
        <f>IF(Sol!$D$5="OFF","",IF(AK41="","  ",IF(AND(AK41&lt;&gt;"",AK41&lt;&gt;Sol!AK41),"*"," ")))</f>
        <v xml:space="preserve">  </v>
      </c>
      <c r="AM41" s="172"/>
      <c r="AN41" s="19"/>
      <c r="AO41" s="35" t="str">
        <f>IF(Sol!$D$5="OFF","",IF(AN41="","  ",IF(AND(AN41&lt;&gt;"",AN41&lt;&gt;Sol!AN41),"*"," ")))</f>
        <v xml:space="preserve">  </v>
      </c>
      <c r="AP41" s="172"/>
      <c r="AQ41" s="19"/>
      <c r="AR41" s="35" t="str">
        <f>IF(Sol!$D$5="OFF","",IF(AQ41="","  ",IF(AND(AQ41&lt;&gt;"",AQ41&lt;&gt;Sol!AQ41),"*"," ")))</f>
        <v xml:space="preserve">  </v>
      </c>
      <c r="AS41" s="172"/>
      <c r="AT41" s="19"/>
      <c r="AU41" s="35" t="str">
        <f>IF(Sol!$D$5="OFF","",IF(AT41="","  ",IF(AND(AT41&lt;&gt;"",AT41&lt;&gt;Sol!AT41),"*"," ")))</f>
        <v xml:space="preserve">  </v>
      </c>
      <c r="AV41" s="172"/>
      <c r="AW41" s="19"/>
      <c r="AX41" s="35" t="str">
        <f>IF(Sol!$D$5="OFF","",IF(AW41="","  ",IF(AND(AW41&lt;&gt;"",AW41&lt;&gt;Sol!AW41),"*"," ")))</f>
        <v xml:space="preserve">  </v>
      </c>
      <c r="AY41" s="25"/>
      <c r="BA41" s="11"/>
      <c r="BB41" s="113"/>
      <c r="BC41" s="114" t="s">
        <v>102</v>
      </c>
      <c r="BD41" s="114"/>
      <c r="BE41" s="5"/>
      <c r="BF41" s="8" t="str">
        <f>IF(Sol!$D$5="OFF","",IF(BE41="","  ",IF(AND(BE41&lt;&gt;"",BE41&lt;&gt;Sol!BE41),"*"," ")))</f>
        <v xml:space="preserve">  </v>
      </c>
      <c r="BG41" s="5"/>
      <c r="BH41" s="8" t="str">
        <f>IF(Sol!$D$5="OFF","",IF(BG41="","  ",IF(AND(BG41&lt;&gt;"",BG41&lt;&gt;Sol!BG41),"*"," ")))</f>
        <v xml:space="preserve">  </v>
      </c>
      <c r="BI41" s="5"/>
      <c r="BJ41" s="63" t="str">
        <f>IF(Sol!$D$5="OFF","",IF(BI41="","  ",IF(AND(BI41&lt;&gt;"",BI41&lt;&gt;Sol!BI41),"*"," ")))</f>
        <v xml:space="preserve">  </v>
      </c>
      <c r="BK41" s="164"/>
      <c r="BM41" s="7"/>
      <c r="BN41" s="7"/>
      <c r="BO41" s="7"/>
      <c r="BP41" s="7"/>
      <c r="BQ41" s="7"/>
    </row>
    <row r="42" spans="2:69" ht="15" customHeight="1" x14ac:dyDescent="0.2">
      <c r="B42" s="106" t="s">
        <v>89</v>
      </c>
      <c r="C42" s="171"/>
      <c r="D42" s="58"/>
      <c r="E42" s="35" t="str">
        <f>IF(Sol!$D$5="OFF","",IF(D42="","  ",IF(AND(D42&lt;&gt;"",D42&lt;&gt;Sol!D42),"*"," ")))</f>
        <v xml:space="preserve">  </v>
      </c>
      <c r="F42" s="174"/>
      <c r="G42" s="58"/>
      <c r="H42" s="35" t="str">
        <f>IF(Sol!$D$5="OFF","",IF(G42="","  ",IF(AND(G42&lt;&gt;"",G42&lt;&gt;Sol!G42),"*"," ")))</f>
        <v xml:space="preserve">  </v>
      </c>
      <c r="I42" s="174"/>
      <c r="J42" s="58"/>
      <c r="K42" s="35" t="str">
        <f>IF(Sol!$D$5="OFF","",IF(J42="","  ",IF(AND(J42&lt;&gt;"",J42&lt;&gt;Sol!J42),"*"," ")))</f>
        <v xml:space="preserve">  </v>
      </c>
      <c r="L42" s="174"/>
      <c r="M42" s="58"/>
      <c r="N42" s="35" t="str">
        <f>IF(Sol!$D$5="OFF","",IF(M42="","  ",IF(AND(M42&lt;&gt;"",M42&lt;&gt;Sol!M42),"*"," ")))</f>
        <v xml:space="preserve">  </v>
      </c>
      <c r="O42" s="174"/>
      <c r="P42" s="58"/>
      <c r="Q42" s="35" t="str">
        <f>IF(Sol!$D$5="OFF","",IF(P42="","  ",IF(AND(P42&lt;&gt;"",P42&lt;&gt;Sol!P42),"*"," ")))</f>
        <v xml:space="preserve">  </v>
      </c>
      <c r="R42" s="34"/>
      <c r="S42" s="58"/>
      <c r="T42" s="35" t="str">
        <f>IF(Sol!$D$5="OFF","",IF(S42="","  ",IF(AND(S42&lt;&gt;"",S42&lt;&gt;Sol!S42),"*"," ")))</f>
        <v xml:space="preserve">  </v>
      </c>
      <c r="U42" s="174"/>
      <c r="V42" s="58"/>
      <c r="W42" s="35" t="str">
        <f>IF(Sol!$D$5="OFF","",IF(V42="","  ",IF(AND(V42&lt;&gt;"",V42&lt;&gt;Sol!V42),"*"," ")))</f>
        <v xml:space="preserve">  </v>
      </c>
      <c r="X42" s="174"/>
      <c r="Y42" s="58"/>
      <c r="Z42" s="35" t="str">
        <f>IF(Sol!$D$5="OFF","",IF(Y42="","  ",IF(AND(Y42&lt;&gt;"",Y42&lt;&gt;Sol!Y42),"*"," ")))</f>
        <v xml:space="preserve">  </v>
      </c>
      <c r="AA42" s="174"/>
      <c r="AB42" s="58"/>
      <c r="AC42" s="35" t="str">
        <f>IF(Sol!$D$5="OFF","",IF(AB42="","  ",IF(AND(AB42&lt;&gt;"",AB42&lt;&gt;Sol!AB42),"*"," ")))</f>
        <v xml:space="preserve">  </v>
      </c>
      <c r="AD42" s="174"/>
      <c r="AE42" s="58"/>
      <c r="AF42" s="35" t="str">
        <f>IF(Sol!$D$5="OFF","",IF(AE42="","  ",IF(AND(AE42&lt;&gt;"",AE42&lt;&gt;Sol!AE42),"*"," ")))</f>
        <v xml:space="preserve">  </v>
      </c>
      <c r="AG42" s="174"/>
      <c r="AH42" s="58"/>
      <c r="AI42" s="35" t="str">
        <f>IF(Sol!$D$5="OFF","",IF(AH42="","  ",IF(AND(AH42&lt;&gt;"",AH42&lt;&gt;Sol!AH42),"*"," ")))</f>
        <v xml:space="preserve">  </v>
      </c>
      <c r="AJ42" s="171"/>
      <c r="AK42" s="58"/>
      <c r="AL42" s="35" t="str">
        <f>IF(Sol!$D$5="OFF","",IF(AK42="","  ",IF(AND(AK42&lt;&gt;"",AK42&lt;&gt;Sol!AK42),"*"," ")))</f>
        <v xml:space="preserve">  </v>
      </c>
      <c r="AM42" s="174"/>
      <c r="AN42" s="58"/>
      <c r="AO42" s="35" t="str">
        <f>IF(Sol!$D$5="OFF","",IF(AN42="","  ",IF(AND(AN42&lt;&gt;"",AN42&lt;&gt;Sol!AN42),"*"," ")))</f>
        <v xml:space="preserve">  </v>
      </c>
      <c r="AP42" s="174"/>
      <c r="AQ42" s="58"/>
      <c r="AR42" s="35" t="str">
        <f>IF(Sol!$D$5="OFF","",IF(AQ42="","  ",IF(AND(AQ42&lt;&gt;"",AQ42&lt;&gt;Sol!AQ42),"*"," ")))</f>
        <v xml:space="preserve">  </v>
      </c>
      <c r="AS42" s="174"/>
      <c r="AT42" s="58"/>
      <c r="AU42" s="35" t="str">
        <f>IF(Sol!$D$5="OFF","",IF(AT42="","  ",IF(AND(AT42&lt;&gt;"",AT42&lt;&gt;Sol!AT42),"*"," ")))</f>
        <v xml:space="preserve">  </v>
      </c>
      <c r="AV42" s="174"/>
      <c r="AW42" s="58"/>
      <c r="AX42" s="35" t="str">
        <f>IF(Sol!$D$5="OFF","",IF(AW42="","  ",IF(AND(AW42&lt;&gt;"",AW42&lt;&gt;Sol!AW42),"*"," ")))</f>
        <v xml:space="preserve">  </v>
      </c>
      <c r="AY42" s="25"/>
      <c r="BA42" s="12"/>
      <c r="BB42" s="113"/>
      <c r="BC42" s="79"/>
      <c r="BD42" s="8" t="str">
        <f>IF(Sol!$D$5="OFF","",IF(BC42="","  ",IF(AND(BC42&lt;&gt;"",BC42&lt;&gt;Sol!BC42),"*"," ")))</f>
        <v xml:space="preserve">  </v>
      </c>
      <c r="BE42" s="39"/>
      <c r="BF42" s="8" t="str">
        <f>IF(Sol!$D$5="OFF","",IF(BE42="","  ",IF(AND(BE42&lt;&gt;"",BE42&lt;&gt;Sol!BE42),"*"," ")))</f>
        <v xml:space="preserve">  </v>
      </c>
      <c r="BG42" s="39"/>
      <c r="BH42" s="8" t="str">
        <f>IF(Sol!$D$5="OFF","",IF(BG42="","  ",IF(AND(BG42&lt;&gt;"",BG42&lt;&gt;Sol!BG42),"*"," ")))</f>
        <v xml:space="preserve">  </v>
      </c>
      <c r="BI42" s="39"/>
      <c r="BJ42" s="63" t="str">
        <f>IF(Sol!$D$5="OFF","",IF(BI42="","  ",IF(AND(BI42&lt;&gt;"",BI42&lt;&gt;Sol!BI42),"*"," ")))</f>
        <v xml:space="preserve">  </v>
      </c>
      <c r="BK42" s="164"/>
      <c r="BM42" s="7"/>
      <c r="BN42" s="7"/>
      <c r="BO42" s="7"/>
      <c r="BP42" s="7"/>
      <c r="BQ42" s="7"/>
    </row>
    <row r="43" spans="2:69" ht="15" customHeight="1" x14ac:dyDescent="0.2">
      <c r="B43" s="106" t="s">
        <v>16</v>
      </c>
      <c r="C43" s="172"/>
      <c r="D43" s="19"/>
      <c r="E43" s="35" t="str">
        <f>IF(Sol!$D$5="OFF","",IF(D43="","  ",IF(AND(D43&lt;&gt;"",D43&lt;&gt;Sol!D43),"*"," ")))</f>
        <v xml:space="preserve">  </v>
      </c>
      <c r="F43" s="172"/>
      <c r="G43" s="19"/>
      <c r="H43" s="35" t="str">
        <f>IF(Sol!$D$5="OFF","",IF(G43="","  ",IF(AND(G43&lt;&gt;"",G43&lt;&gt;Sol!G43),"*"," ")))</f>
        <v xml:space="preserve">  </v>
      </c>
      <c r="I43" s="172"/>
      <c r="J43" s="19"/>
      <c r="K43" s="35" t="str">
        <f>IF(Sol!$D$5="OFF","",IF(J43="","  ",IF(AND(J43&lt;&gt;"",J43&lt;&gt;Sol!J43),"*"," ")))</f>
        <v xml:space="preserve">  </v>
      </c>
      <c r="L43" s="172"/>
      <c r="M43" s="19"/>
      <c r="N43" s="35" t="str">
        <f>IF(Sol!$D$5="OFF","",IF(M43="","  ",IF(AND(M43&lt;&gt;"",M43&lt;&gt;Sol!M43),"*"," ")))</f>
        <v xml:space="preserve">  </v>
      </c>
      <c r="O43" s="172"/>
      <c r="P43" s="19"/>
      <c r="Q43" s="35" t="str">
        <f>IF(Sol!$D$5="OFF","",IF(P43="","  ",IF(AND(P43&lt;&gt;"",P43&lt;&gt;Sol!P43),"*"," ")))</f>
        <v xml:space="preserve">  </v>
      </c>
      <c r="R43" s="31"/>
      <c r="S43" s="19"/>
      <c r="T43" s="35" t="str">
        <f>IF(Sol!$D$5="OFF","",IF(S43="","  ",IF(AND(S43&lt;&gt;"",S43&lt;&gt;Sol!S43),"*"," ")))</f>
        <v xml:space="preserve">  </v>
      </c>
      <c r="U43" s="172"/>
      <c r="V43" s="19"/>
      <c r="W43" s="35" t="str">
        <f>IF(Sol!$D$5="OFF","",IF(V43="","  ",IF(AND(V43&lt;&gt;"",V43&lt;&gt;Sol!V43),"*"," ")))</f>
        <v xml:space="preserve">  </v>
      </c>
      <c r="X43" s="172"/>
      <c r="Y43" s="19"/>
      <c r="Z43" s="35" t="str">
        <f>IF(Sol!$D$5="OFF","",IF(Y43="","  ",IF(AND(Y43&lt;&gt;"",Y43&lt;&gt;Sol!Y43),"*"," ")))</f>
        <v xml:space="preserve">  </v>
      </c>
      <c r="AA43" s="172"/>
      <c r="AB43" s="19"/>
      <c r="AC43" s="35" t="str">
        <f>IF(Sol!$D$5="OFF","",IF(AB43="","  ",IF(AND(AB43&lt;&gt;"",AB43&lt;&gt;Sol!AB43),"*"," ")))</f>
        <v xml:space="preserve">  </v>
      </c>
      <c r="AD43" s="172"/>
      <c r="AE43" s="19"/>
      <c r="AF43" s="35" t="str">
        <f>IF(Sol!$D$5="OFF","",IF(AE43="","  ",IF(AND(AE43&lt;&gt;"",AE43&lt;&gt;Sol!AE43),"*"," ")))</f>
        <v xml:space="preserve">  </v>
      </c>
      <c r="AG43" s="172"/>
      <c r="AH43" s="19"/>
      <c r="AI43" s="35" t="str">
        <f>IF(Sol!$D$5="OFF","",IF(AH43="","  ",IF(AND(AH43&lt;&gt;"",AH43&lt;&gt;Sol!AH43),"*"," ")))</f>
        <v xml:space="preserve">  </v>
      </c>
      <c r="AJ43" s="172"/>
      <c r="AK43" s="19"/>
      <c r="AL43" s="35" t="str">
        <f>IF(Sol!$D$5="OFF","",IF(AK43="","  ",IF(AND(AK43&lt;&gt;"",AK43&lt;&gt;Sol!AK43),"*"," ")))</f>
        <v xml:space="preserve">  </v>
      </c>
      <c r="AM43" s="172"/>
      <c r="AN43" s="19"/>
      <c r="AO43" s="35" t="str">
        <f>IF(Sol!$D$5="OFF","",IF(AN43="","  ",IF(AND(AN43&lt;&gt;"",AN43&lt;&gt;Sol!AN43),"*"," ")))</f>
        <v xml:space="preserve">  </v>
      </c>
      <c r="AP43" s="172"/>
      <c r="AQ43" s="19"/>
      <c r="AR43" s="35" t="str">
        <f>IF(Sol!$D$5="OFF","",IF(AQ43="","  ",IF(AND(AQ43&lt;&gt;"",AQ43&lt;&gt;Sol!AQ43),"*"," ")))</f>
        <v xml:space="preserve">  </v>
      </c>
      <c r="AS43" s="172"/>
      <c r="AT43" s="19"/>
      <c r="AU43" s="35" t="str">
        <f>IF(Sol!$D$5="OFF","",IF(AT43="","  ",IF(AND(AT43&lt;&gt;"",AT43&lt;&gt;Sol!AT43),"*"," ")))</f>
        <v xml:space="preserve">  </v>
      </c>
      <c r="AV43" s="172"/>
      <c r="AW43" s="19"/>
      <c r="AX43" s="35" t="str">
        <f>IF(Sol!$D$5="OFF","",IF(AW43="","  ",IF(AND(AW43&lt;&gt;"",AW43&lt;&gt;Sol!AW43),"*"," ")))</f>
        <v xml:space="preserve">  </v>
      </c>
      <c r="AY43" s="25"/>
      <c r="BA43" s="12"/>
      <c r="BB43" s="113"/>
      <c r="BC43" s="79"/>
      <c r="BD43" s="8" t="str">
        <f>IF(Sol!$D$5="OFF","",IF(BC43="","  ",IF(AND(BC43&lt;&gt;"",BC43&lt;&gt;Sol!BC43),"*"," ")))</f>
        <v xml:space="preserve">  </v>
      </c>
      <c r="BE43" s="39"/>
      <c r="BF43" s="8" t="str">
        <f>IF(Sol!$D$5="OFF","",IF(BE43="","  ",IF(AND(BE43&lt;&gt;"",BE43&lt;&gt;Sol!BE43),"*"," ")))</f>
        <v xml:space="preserve">  </v>
      </c>
      <c r="BG43" s="39"/>
      <c r="BH43" s="8" t="str">
        <f>IF(Sol!$D$5="OFF","",IF(BG43="","  ",IF(AND(BG43&lt;&gt;"",BG43&lt;&gt;Sol!BG43),"*"," ")))</f>
        <v xml:space="preserve">  </v>
      </c>
      <c r="BI43" s="39"/>
      <c r="BJ43" s="63" t="str">
        <f>IF(Sol!$D$5="OFF","",IF(BI43="","  ",IF(AND(BI43&lt;&gt;"",BI43&lt;&gt;Sol!BI43),"*"," ")))</f>
        <v xml:space="preserve">  </v>
      </c>
      <c r="BK43" s="164"/>
      <c r="BM43" s="7"/>
      <c r="BN43" s="7"/>
      <c r="BO43" s="7"/>
      <c r="BP43" s="7"/>
      <c r="BQ43" s="7"/>
    </row>
    <row r="44" spans="2:69" ht="15" customHeight="1" x14ac:dyDescent="0.2">
      <c r="B44" s="106" t="s">
        <v>90</v>
      </c>
      <c r="C44" s="171"/>
      <c r="D44" s="58"/>
      <c r="E44" s="35" t="str">
        <f>IF(Sol!$D$5="OFF","",IF(D44="","  ",IF(AND(D44&lt;&gt;"",D44&lt;&gt;Sol!D44),"*"," ")))</f>
        <v xml:space="preserve">  </v>
      </c>
      <c r="F44" s="174"/>
      <c r="G44" s="58"/>
      <c r="H44" s="35" t="str">
        <f>IF(Sol!$D$5="OFF","",IF(G44="","  ",IF(AND(G44&lt;&gt;"",G44&lt;&gt;Sol!G44),"*"," ")))</f>
        <v xml:space="preserve">  </v>
      </c>
      <c r="I44" s="171"/>
      <c r="J44" s="58"/>
      <c r="K44" s="35" t="str">
        <f>IF(Sol!$D$5="OFF","",IF(J44="","  ",IF(AND(J44&lt;&gt;"",J44&lt;&gt;Sol!J44),"*"," ")))</f>
        <v xml:space="preserve">  </v>
      </c>
      <c r="L44" s="174"/>
      <c r="M44" s="58"/>
      <c r="N44" s="35" t="str">
        <f>IF(Sol!$D$5="OFF","",IF(M44="","  ",IF(AND(M44&lt;&gt;"",M44&lt;&gt;Sol!M44),"*"," ")))</f>
        <v xml:space="preserve">  </v>
      </c>
      <c r="O44" s="171"/>
      <c r="P44" s="58"/>
      <c r="Q44" s="35" t="str">
        <f>IF(Sol!$D$5="OFF","",IF(P44="","  ",IF(AND(P44&lt;&gt;"",P44&lt;&gt;Sol!P44),"*"," ")))</f>
        <v xml:space="preserve">  </v>
      </c>
      <c r="R44" s="34"/>
      <c r="S44" s="58"/>
      <c r="T44" s="35" t="str">
        <f>IF(Sol!$D$5="OFF","",IF(S44="","  ",IF(AND(S44&lt;&gt;"",S44&lt;&gt;Sol!S44),"*"," ")))</f>
        <v xml:space="preserve">  </v>
      </c>
      <c r="U44" s="174"/>
      <c r="V44" s="58"/>
      <c r="W44" s="35" t="str">
        <f>IF(Sol!$D$5="OFF","",IF(V44="","  ",IF(AND(V44&lt;&gt;"",V44&lt;&gt;Sol!V44),"*"," ")))</f>
        <v xml:space="preserve">  </v>
      </c>
      <c r="X44" s="174"/>
      <c r="Y44" s="58"/>
      <c r="Z44" s="35" t="str">
        <f>IF(Sol!$D$5="OFF","",IF(Y44="","  ",IF(AND(Y44&lt;&gt;"",Y44&lt;&gt;Sol!Y44),"*"," ")))</f>
        <v xml:space="preserve">  </v>
      </c>
      <c r="AA44" s="174"/>
      <c r="AB44" s="58"/>
      <c r="AC44" s="35" t="str">
        <f>IF(Sol!$D$5="OFF","",IF(AB44="","  ",IF(AND(AB44&lt;&gt;"",AB44&lt;&gt;Sol!AB44),"*"," ")))</f>
        <v xml:space="preserve">  </v>
      </c>
      <c r="AD44" s="174"/>
      <c r="AE44" s="58"/>
      <c r="AF44" s="35" t="str">
        <f>IF(Sol!$D$5="OFF","",IF(AE44="","  ",IF(AND(AE44&lt;&gt;"",AE44&lt;&gt;Sol!AE44),"*"," ")))</f>
        <v xml:space="preserve">  </v>
      </c>
      <c r="AG44" s="174"/>
      <c r="AH44" s="58"/>
      <c r="AI44" s="35" t="str">
        <f>IF(Sol!$D$5="OFF","",IF(AH44="","  ",IF(AND(AH44&lt;&gt;"",AH44&lt;&gt;Sol!AH44),"*"," ")))</f>
        <v xml:space="preserve">  </v>
      </c>
      <c r="AJ44" s="174"/>
      <c r="AK44" s="58"/>
      <c r="AL44" s="35" t="str">
        <f>IF(Sol!$D$5="OFF","",IF(AK44="","  ",IF(AND(AK44&lt;&gt;"",AK44&lt;&gt;Sol!AK44),"*"," ")))</f>
        <v xml:space="preserve">  </v>
      </c>
      <c r="AM44" s="174"/>
      <c r="AN44" s="58"/>
      <c r="AO44" s="35" t="str">
        <f>IF(Sol!$D$5="OFF","",IF(AN44="","  ",IF(AND(AN44&lt;&gt;"",AN44&lt;&gt;Sol!AN44),"*"," ")))</f>
        <v xml:space="preserve">  </v>
      </c>
      <c r="AP44" s="174"/>
      <c r="AQ44" s="58"/>
      <c r="AR44" s="35" t="str">
        <f>IF(Sol!$D$5="OFF","",IF(AQ44="","  ",IF(AND(AQ44&lt;&gt;"",AQ44&lt;&gt;Sol!AQ44),"*"," ")))</f>
        <v xml:space="preserve">  </v>
      </c>
      <c r="AS44" s="174"/>
      <c r="AT44" s="58"/>
      <c r="AU44" s="35" t="str">
        <f>IF(Sol!$D$5="OFF","",IF(AT44="","  ",IF(AND(AT44&lt;&gt;"",AT44&lt;&gt;Sol!AT44),"*"," ")))</f>
        <v xml:space="preserve">  </v>
      </c>
      <c r="AV44" s="174"/>
      <c r="AW44" s="58"/>
      <c r="AX44" s="35" t="str">
        <f>IF(Sol!$D$5="OFF","",IF(AW44="","  ",IF(AND(AW44&lt;&gt;"",AW44&lt;&gt;Sol!AW44),"*"," ")))</f>
        <v xml:space="preserve">  </v>
      </c>
      <c r="AY44" s="25"/>
      <c r="BA44" s="12"/>
      <c r="BB44" s="113"/>
      <c r="BC44" s="79"/>
      <c r="BD44" s="8" t="str">
        <f>IF(Sol!$D$5="OFF","",IF(BC44="","  ",IF(AND(BC44&lt;&gt;"",BC44&lt;&gt;Sol!BC44),"*"," ")))</f>
        <v xml:space="preserve">  </v>
      </c>
      <c r="BE44" s="78"/>
      <c r="BF44" s="8" t="str">
        <f>IF(Sol!$D$5="OFF","",IF(BE44="","  ",IF(AND(BE44&lt;&gt;"",BE44&lt;&gt;Sol!BE44),"*"," ")))</f>
        <v xml:space="preserve">  </v>
      </c>
      <c r="BG44" s="78"/>
      <c r="BH44" s="8" t="str">
        <f>IF(Sol!$D$5="OFF","",IF(BG44="","  ",IF(AND(BG44&lt;&gt;"",BG44&lt;&gt;Sol!BG44),"*"," ")))</f>
        <v xml:space="preserve">  </v>
      </c>
      <c r="BI44" s="78"/>
      <c r="BJ44" s="63" t="str">
        <f>IF(Sol!$D$5="OFF","",IF(BI44="","  ",IF(AND(BI44&lt;&gt;"",BI44&lt;&gt;Sol!BI44),"*"," ")))</f>
        <v xml:space="preserve">  </v>
      </c>
      <c r="BK44" s="164"/>
      <c r="BM44" s="7"/>
      <c r="BN44" s="7"/>
      <c r="BO44" s="7"/>
      <c r="BP44" s="7"/>
      <c r="BQ44" s="7"/>
    </row>
    <row r="45" spans="2:69" ht="15" customHeight="1" thickBot="1" x14ac:dyDescent="0.25">
      <c r="B45" s="106" t="s">
        <v>16</v>
      </c>
      <c r="C45" s="172"/>
      <c r="D45" s="19"/>
      <c r="E45" s="35" t="str">
        <f>IF(Sol!$D$5="OFF","",IF(D45="","  ",IF(AND(D45&lt;&gt;"",D45&lt;&gt;Sol!D45),"*"," ")))</f>
        <v xml:space="preserve">  </v>
      </c>
      <c r="F45" s="172"/>
      <c r="G45" s="19"/>
      <c r="H45" s="35" t="str">
        <f>IF(Sol!$D$5="OFF","",IF(G45="","  ",IF(AND(G45&lt;&gt;"",G45&lt;&gt;Sol!G45),"*"," ")))</f>
        <v xml:space="preserve">  </v>
      </c>
      <c r="I45" s="172"/>
      <c r="J45" s="19"/>
      <c r="K45" s="35" t="str">
        <f>IF(Sol!$D$5="OFF","",IF(J45="","  ",IF(AND(J45&lt;&gt;"",J45&lt;&gt;Sol!J45),"*"," ")))</f>
        <v xml:space="preserve">  </v>
      </c>
      <c r="L45" s="172"/>
      <c r="M45" s="19"/>
      <c r="N45" s="35" t="str">
        <f>IF(Sol!$D$5="OFF","",IF(M45="","  ",IF(AND(M45&lt;&gt;"",M45&lt;&gt;Sol!M45),"*"," ")))</f>
        <v xml:space="preserve">  </v>
      </c>
      <c r="O45" s="172"/>
      <c r="P45" s="19"/>
      <c r="Q45" s="35" t="str">
        <f>IF(Sol!$D$5="OFF","",IF(P45="","  ",IF(AND(P45&lt;&gt;"",P45&lt;&gt;Sol!P45),"*"," ")))</f>
        <v xml:space="preserve">  </v>
      </c>
      <c r="R45" s="31"/>
      <c r="S45" s="19"/>
      <c r="T45" s="35" t="str">
        <f>IF(Sol!$D$5="OFF","",IF(S45="","  ",IF(AND(S45&lt;&gt;"",S45&lt;&gt;Sol!S45),"*"," ")))</f>
        <v xml:space="preserve">  </v>
      </c>
      <c r="U45" s="172"/>
      <c r="V45" s="19"/>
      <c r="W45" s="35" t="str">
        <f>IF(Sol!$D$5="OFF","",IF(V45="","  ",IF(AND(V45&lt;&gt;"",V45&lt;&gt;Sol!V45),"*"," ")))</f>
        <v xml:space="preserve">  </v>
      </c>
      <c r="X45" s="172"/>
      <c r="Y45" s="19"/>
      <c r="Z45" s="35" t="str">
        <f>IF(Sol!$D$5="OFF","",IF(Y45="","  ",IF(AND(Y45&lt;&gt;"",Y45&lt;&gt;Sol!Y45),"*"," ")))</f>
        <v xml:space="preserve">  </v>
      </c>
      <c r="AA45" s="172"/>
      <c r="AB45" s="19"/>
      <c r="AC45" s="35" t="str">
        <f>IF(Sol!$D$5="OFF","",IF(AB45="","  ",IF(AND(AB45&lt;&gt;"",AB45&lt;&gt;Sol!AB45),"*"," ")))</f>
        <v xml:space="preserve">  </v>
      </c>
      <c r="AD45" s="172"/>
      <c r="AE45" s="19"/>
      <c r="AF45" s="35" t="str">
        <f>IF(Sol!$D$5="OFF","",IF(AE45="","  ",IF(AND(AE45&lt;&gt;"",AE45&lt;&gt;Sol!AE45),"*"," ")))</f>
        <v xml:space="preserve">  </v>
      </c>
      <c r="AG45" s="172"/>
      <c r="AH45" s="19"/>
      <c r="AI45" s="35" t="str">
        <f>IF(Sol!$D$5="OFF","",IF(AH45="","  ",IF(AND(AH45&lt;&gt;"",AH45&lt;&gt;Sol!AH45),"*"," ")))</f>
        <v xml:space="preserve">  </v>
      </c>
      <c r="AJ45" s="172"/>
      <c r="AK45" s="19"/>
      <c r="AL45" s="35" t="str">
        <f>IF(Sol!$D$5="OFF","",IF(AK45="","  ",IF(AND(AK45&lt;&gt;"",AK45&lt;&gt;Sol!AK45),"*"," ")))</f>
        <v xml:space="preserve">  </v>
      </c>
      <c r="AM45" s="172"/>
      <c r="AN45" s="19"/>
      <c r="AO45" s="35" t="str">
        <f>IF(Sol!$D$5="OFF","",IF(AN45="","  ",IF(AND(AN45&lt;&gt;"",AN45&lt;&gt;Sol!AN45),"*"," ")))</f>
        <v xml:space="preserve">  </v>
      </c>
      <c r="AP45" s="172"/>
      <c r="AQ45" s="19"/>
      <c r="AR45" s="35" t="str">
        <f>IF(Sol!$D$5="OFF","",IF(AQ45="","  ",IF(AND(AQ45&lt;&gt;"",AQ45&lt;&gt;Sol!AQ45),"*"," ")))</f>
        <v xml:space="preserve">  </v>
      </c>
      <c r="AS45" s="172"/>
      <c r="AT45" s="19"/>
      <c r="AU45" s="35" t="str">
        <f>IF(Sol!$D$5="OFF","",IF(AT45="","  ",IF(AND(AT45&lt;&gt;"",AT45&lt;&gt;Sol!AT45),"*"," ")))</f>
        <v xml:space="preserve">  </v>
      </c>
      <c r="AV45" s="172"/>
      <c r="AW45" s="19"/>
      <c r="AX45" s="35" t="str">
        <f>IF(Sol!$D$5="OFF","",IF(AW45="","  ",IF(AND(AW45&lt;&gt;"",AW45&lt;&gt;Sol!AW45),"*"," ")))</f>
        <v xml:space="preserve">  </v>
      </c>
      <c r="AY45" s="25"/>
      <c r="BA45" s="12"/>
      <c r="BB45" s="113"/>
      <c r="BC45" s="114" t="s">
        <v>103</v>
      </c>
      <c r="BD45" s="114"/>
      <c r="BE45" s="77"/>
      <c r="BF45" s="8" t="str">
        <f>IF(Sol!$D$5="OFF","",IF(BE45="","  ",IF(AND(BE45&lt;&gt;"",BE45&lt;&gt;Sol!BE45),"*"," ")))</f>
        <v xml:space="preserve">  </v>
      </c>
      <c r="BG45" s="77"/>
      <c r="BH45" s="8" t="str">
        <f>IF(Sol!$D$5="OFF","",IF(BG45="","  ",IF(AND(BG45&lt;&gt;"",BG45&lt;&gt;Sol!BG45),"*"," ")))</f>
        <v xml:space="preserve">  </v>
      </c>
      <c r="BI45" s="77"/>
      <c r="BJ45" s="63" t="str">
        <f>IF(Sol!$D$5="OFF","",IF(BI45="","  ",IF(AND(BI45&lt;&gt;"",BI45&lt;&gt;Sol!BI45),"*"," ")))</f>
        <v xml:space="preserve">  </v>
      </c>
      <c r="BK45" s="164"/>
      <c r="BM45" s="7"/>
      <c r="BN45" s="7"/>
      <c r="BO45" s="7"/>
      <c r="BP45" s="7"/>
      <c r="BQ45" s="7"/>
    </row>
    <row r="46" spans="2:69" ht="15" customHeight="1" thickTop="1" x14ac:dyDescent="0.2">
      <c r="B46" s="106" t="s">
        <v>91</v>
      </c>
      <c r="C46" s="171"/>
      <c r="D46" s="58"/>
      <c r="E46" s="35" t="str">
        <f>IF(Sol!$D$5="OFF","",IF(D46="","  ",IF(AND(D46&lt;&gt;"",D46&lt;&gt;Sol!D46),"*"," ")))</f>
        <v xml:space="preserve">  </v>
      </c>
      <c r="F46" s="174"/>
      <c r="G46" s="58"/>
      <c r="H46" s="35" t="str">
        <f>IF(Sol!$D$5="OFF","",IF(G46="","  ",IF(AND(G46&lt;&gt;"",G46&lt;&gt;Sol!G46),"*"," ")))</f>
        <v xml:space="preserve">  </v>
      </c>
      <c r="I46" s="174"/>
      <c r="J46" s="58"/>
      <c r="K46" s="35" t="str">
        <f>IF(Sol!$D$5="OFF","",IF(J46="","  ",IF(AND(J46&lt;&gt;"",J46&lt;&gt;Sol!J46),"*"," ")))</f>
        <v xml:space="preserve">  </v>
      </c>
      <c r="L46" s="174"/>
      <c r="M46" s="58"/>
      <c r="N46" s="35" t="str">
        <f>IF(Sol!$D$5="OFF","",IF(M46="","  ",IF(AND(M46&lt;&gt;"",M46&lt;&gt;Sol!M46),"*"," ")))</f>
        <v xml:space="preserve">  </v>
      </c>
      <c r="O46" s="171"/>
      <c r="P46" s="58"/>
      <c r="Q46" s="35" t="str">
        <f>IF(Sol!$D$5="OFF","",IF(P46="","  ",IF(AND(P46&lt;&gt;"",P46&lt;&gt;Sol!P46),"*"," ")))</f>
        <v xml:space="preserve">  </v>
      </c>
      <c r="R46" s="34"/>
      <c r="S46" s="58"/>
      <c r="T46" s="35" t="str">
        <f>IF(Sol!$D$5="OFF","",IF(S46="","  ",IF(AND(S46&lt;&gt;"",S46&lt;&gt;Sol!S46),"*"," ")))</f>
        <v xml:space="preserve">  </v>
      </c>
      <c r="U46" s="174"/>
      <c r="V46" s="58"/>
      <c r="W46" s="35" t="str">
        <f>IF(Sol!$D$5="OFF","",IF(V46="","  ",IF(AND(V46&lt;&gt;"",V46&lt;&gt;Sol!V46),"*"," ")))</f>
        <v xml:space="preserve">  </v>
      </c>
      <c r="X46" s="174"/>
      <c r="Y46" s="58"/>
      <c r="Z46" s="35" t="str">
        <f>IF(Sol!$D$5="OFF","",IF(Y46="","  ",IF(AND(Y46&lt;&gt;"",Y46&lt;&gt;Sol!Y46),"*"," ")))</f>
        <v xml:space="preserve">  </v>
      </c>
      <c r="AA46" s="174"/>
      <c r="AB46" s="58"/>
      <c r="AC46" s="35" t="str">
        <f>IF(Sol!$D$5="OFF","",IF(AB46="","  ",IF(AND(AB46&lt;&gt;"",AB46&lt;&gt;Sol!AB46),"*"," ")))</f>
        <v xml:space="preserve">  </v>
      </c>
      <c r="AD46" s="174"/>
      <c r="AE46" s="58"/>
      <c r="AF46" s="35" t="str">
        <f>IF(Sol!$D$5="OFF","",IF(AE46="","  ",IF(AND(AE46&lt;&gt;"",AE46&lt;&gt;Sol!AE46),"*"," ")))</f>
        <v xml:space="preserve">  </v>
      </c>
      <c r="AG46" s="174"/>
      <c r="AH46" s="58"/>
      <c r="AI46" s="35" t="str">
        <f>IF(Sol!$D$5="OFF","",IF(AH46="","  ",IF(AND(AH46&lt;&gt;"",AH46&lt;&gt;Sol!AH46),"*"," ")))</f>
        <v xml:space="preserve">  </v>
      </c>
      <c r="AJ46" s="174"/>
      <c r="AK46" s="58"/>
      <c r="AL46" s="35" t="str">
        <f>IF(Sol!$D$5="OFF","",IF(AK46="","  ",IF(AND(AK46&lt;&gt;"",AK46&lt;&gt;Sol!AK46),"*"," ")))</f>
        <v xml:space="preserve">  </v>
      </c>
      <c r="AM46" s="174"/>
      <c r="AN46" s="58"/>
      <c r="AO46" s="35" t="str">
        <f>IF(Sol!$D$5="OFF","",IF(AN46="","  ",IF(AND(AN46&lt;&gt;"",AN46&lt;&gt;Sol!AN46),"*"," ")))</f>
        <v xml:space="preserve">  </v>
      </c>
      <c r="AP46" s="174"/>
      <c r="AQ46" s="58"/>
      <c r="AR46" s="35" t="str">
        <f>IF(Sol!$D$5="OFF","",IF(AQ46="","  ",IF(AND(AQ46&lt;&gt;"",AQ46&lt;&gt;Sol!AQ46),"*"," ")))</f>
        <v xml:space="preserve">  </v>
      </c>
      <c r="AS46" s="174"/>
      <c r="AT46" s="58"/>
      <c r="AU46" s="35" t="str">
        <f>IF(Sol!$D$5="OFF","",IF(AT46="","  ",IF(AND(AT46&lt;&gt;"",AT46&lt;&gt;Sol!AT46),"*"," ")))</f>
        <v xml:space="preserve">  </v>
      </c>
      <c r="AV46" s="174"/>
      <c r="AW46" s="58"/>
      <c r="AX46" s="35" t="str">
        <f>IF(Sol!$D$5="OFF","",IF(AW46="","  ",IF(AND(AW46&lt;&gt;"",AW46&lt;&gt;Sol!AW46),"*"," ")))</f>
        <v xml:space="preserve">  </v>
      </c>
      <c r="AY46" s="25"/>
      <c r="BA46" s="13"/>
      <c r="BB46" s="127"/>
      <c r="BC46" s="128"/>
      <c r="BD46" s="128"/>
      <c r="BE46" s="128"/>
      <c r="BF46" s="128"/>
      <c r="BG46" s="128"/>
      <c r="BH46" s="128"/>
      <c r="BI46" s="128"/>
      <c r="BJ46" s="128"/>
      <c r="BK46" s="164"/>
      <c r="BM46" s="7"/>
      <c r="BN46" s="7"/>
      <c r="BO46" s="7"/>
      <c r="BP46" s="7"/>
      <c r="BQ46" s="7"/>
    </row>
    <row r="47" spans="2:69" ht="15" customHeight="1" x14ac:dyDescent="0.2">
      <c r="B47" s="106" t="s">
        <v>16</v>
      </c>
      <c r="C47" s="172"/>
      <c r="D47" s="19"/>
      <c r="E47" s="35" t="str">
        <f>IF(Sol!$D$5="OFF","",IF(D47="","  ",IF(AND(D47&lt;&gt;"",D47&lt;&gt;Sol!D47),"*"," ")))</f>
        <v xml:space="preserve">  </v>
      </c>
      <c r="F47" s="172"/>
      <c r="G47" s="19"/>
      <c r="H47" s="35" t="str">
        <f>IF(Sol!$D$5="OFF","",IF(G47="","  ",IF(AND(G47&lt;&gt;"",G47&lt;&gt;Sol!G47),"*"," ")))</f>
        <v xml:space="preserve">  </v>
      </c>
      <c r="I47" s="172"/>
      <c r="J47" s="19"/>
      <c r="K47" s="35" t="str">
        <f>IF(Sol!$D$5="OFF","",IF(J47="","  ",IF(AND(J47&lt;&gt;"",J47&lt;&gt;Sol!J47),"*"," ")))</f>
        <v xml:space="preserve">  </v>
      </c>
      <c r="L47" s="172"/>
      <c r="M47" s="19"/>
      <c r="N47" s="35" t="str">
        <f>IF(Sol!$D$5="OFF","",IF(M47="","  ",IF(AND(M47&lt;&gt;"",M47&lt;&gt;Sol!M47),"*"," ")))</f>
        <v xml:space="preserve">  </v>
      </c>
      <c r="O47" s="172"/>
      <c r="P47" s="19"/>
      <c r="Q47" s="35" t="str">
        <f>IF(Sol!$D$5="OFF","",IF(P47="","  ",IF(AND(P47&lt;&gt;"",P47&lt;&gt;Sol!P47),"*"," ")))</f>
        <v xml:space="preserve">  </v>
      </c>
      <c r="R47" s="31"/>
      <c r="S47" s="19"/>
      <c r="T47" s="35" t="str">
        <f>IF(Sol!$D$5="OFF","",IF(S47="","  ",IF(AND(S47&lt;&gt;"",S47&lt;&gt;Sol!S47),"*"," ")))</f>
        <v xml:space="preserve">  </v>
      </c>
      <c r="U47" s="172"/>
      <c r="V47" s="19"/>
      <c r="W47" s="35" t="str">
        <f>IF(Sol!$D$5="OFF","",IF(V47="","  ",IF(AND(V47&lt;&gt;"",V47&lt;&gt;Sol!V47),"*"," ")))</f>
        <v xml:space="preserve">  </v>
      </c>
      <c r="X47" s="172"/>
      <c r="Y47" s="19"/>
      <c r="Z47" s="35" t="str">
        <f>IF(Sol!$D$5="OFF","",IF(Y47="","  ",IF(AND(Y47&lt;&gt;"",Y47&lt;&gt;Sol!Y47),"*"," ")))</f>
        <v xml:space="preserve">  </v>
      </c>
      <c r="AA47" s="172"/>
      <c r="AB47" s="19"/>
      <c r="AC47" s="35" t="str">
        <f>IF(Sol!$D$5="OFF","",IF(AB47="","  ",IF(AND(AB47&lt;&gt;"",AB47&lt;&gt;Sol!AB47),"*"," ")))</f>
        <v xml:space="preserve">  </v>
      </c>
      <c r="AD47" s="172"/>
      <c r="AE47" s="19"/>
      <c r="AF47" s="35" t="str">
        <f>IF(Sol!$D$5="OFF","",IF(AE47="","  ",IF(AND(AE47&lt;&gt;"",AE47&lt;&gt;Sol!AE47),"*"," ")))</f>
        <v xml:space="preserve">  </v>
      </c>
      <c r="AG47" s="172"/>
      <c r="AH47" s="19"/>
      <c r="AI47" s="35" t="str">
        <f>IF(Sol!$D$5="OFF","",IF(AH47="","  ",IF(AND(AH47&lt;&gt;"",AH47&lt;&gt;Sol!AH47),"*"," ")))</f>
        <v xml:space="preserve">  </v>
      </c>
      <c r="AJ47" s="172"/>
      <c r="AK47" s="19"/>
      <c r="AL47" s="35" t="str">
        <f>IF(Sol!$D$5="OFF","",IF(AK47="","  ",IF(AND(AK47&lt;&gt;"",AK47&lt;&gt;Sol!AK47),"*"," ")))</f>
        <v xml:space="preserve">  </v>
      </c>
      <c r="AM47" s="172"/>
      <c r="AN47" s="19"/>
      <c r="AO47" s="35" t="str">
        <f>IF(Sol!$D$5="OFF","",IF(AN47="","  ",IF(AND(AN47&lt;&gt;"",AN47&lt;&gt;Sol!AN47),"*"," ")))</f>
        <v xml:space="preserve">  </v>
      </c>
      <c r="AP47" s="172"/>
      <c r="AQ47" s="19"/>
      <c r="AR47" s="35" t="str">
        <f>IF(Sol!$D$5="OFF","",IF(AQ47="","  ",IF(AND(AQ47&lt;&gt;"",AQ47&lt;&gt;Sol!AQ47),"*"," ")))</f>
        <v xml:space="preserve">  </v>
      </c>
      <c r="AS47" s="172"/>
      <c r="AT47" s="19"/>
      <c r="AU47" s="35" t="str">
        <f>IF(Sol!$D$5="OFF","",IF(AT47="","  ",IF(AND(AT47&lt;&gt;"",AT47&lt;&gt;Sol!AT47),"*"," ")))</f>
        <v xml:space="preserve">  </v>
      </c>
      <c r="AV47" s="172"/>
      <c r="AW47" s="19"/>
      <c r="AX47" s="35" t="str">
        <f>IF(Sol!$D$5="OFF","",IF(AW47="","  ",IF(AND(AW47&lt;&gt;"",AW47&lt;&gt;Sol!AW47),"*"," ")))</f>
        <v xml:space="preserve">  </v>
      </c>
      <c r="AY47" s="25"/>
      <c r="BA47" s="13"/>
      <c r="BB47" s="86"/>
      <c r="BC47" s="86"/>
      <c r="BD47" s="86"/>
      <c r="BE47" s="86"/>
      <c r="BF47" s="86"/>
      <c r="BG47" s="86"/>
      <c r="BH47" s="86"/>
      <c r="BM47" s="7"/>
      <c r="BN47" s="7"/>
      <c r="BO47" s="7"/>
      <c r="BP47" s="7"/>
      <c r="BQ47" s="7"/>
    </row>
    <row r="48" spans="2:69" ht="15" customHeight="1" x14ac:dyDescent="0.2">
      <c r="B48" s="106" t="s">
        <v>92</v>
      </c>
      <c r="C48" s="171"/>
      <c r="D48" s="58"/>
      <c r="E48" s="35" t="str">
        <f>IF(Sol!$D$5="OFF","",IF(D48="","  ",IF(AND(D48&lt;&gt;"",D48&lt;&gt;Sol!D48),"*"," ")))</f>
        <v xml:space="preserve">  </v>
      </c>
      <c r="F48" s="171"/>
      <c r="G48" s="58"/>
      <c r="H48" s="35" t="str">
        <f>IF(Sol!$D$5="OFF","",IF(G48="","  ",IF(AND(G48&lt;&gt;"",G48&lt;&gt;Sol!G48),"*"," ")))</f>
        <v xml:space="preserve">  </v>
      </c>
      <c r="I48" s="174"/>
      <c r="J48" s="58"/>
      <c r="K48" s="35" t="str">
        <f>IF(Sol!$D$5="OFF","",IF(J48="","  ",IF(AND(J48&lt;&gt;"",J48&lt;&gt;Sol!J48),"*"," ")))</f>
        <v xml:space="preserve">  </v>
      </c>
      <c r="L48" s="174"/>
      <c r="M48" s="58"/>
      <c r="N48" s="35" t="str">
        <f>IF(Sol!$D$5="OFF","",IF(M48="","  ",IF(AND(M48&lt;&gt;"",M48&lt;&gt;Sol!M48),"*"," ")))</f>
        <v xml:space="preserve">  </v>
      </c>
      <c r="O48" s="174"/>
      <c r="P48" s="58"/>
      <c r="Q48" s="35" t="str">
        <f>IF(Sol!$D$5="OFF","",IF(P48="","  ",IF(AND(P48&lt;&gt;"",P48&lt;&gt;Sol!P48),"*"," ")))</f>
        <v xml:space="preserve">  </v>
      </c>
      <c r="R48" s="34"/>
      <c r="S48" s="58"/>
      <c r="T48" s="35" t="str">
        <f>IF(Sol!$D$5="OFF","",IF(S48="","  ",IF(AND(S48&lt;&gt;"",S48&lt;&gt;Sol!S48),"*"," ")))</f>
        <v xml:space="preserve">  </v>
      </c>
      <c r="U48" s="174"/>
      <c r="V48" s="58"/>
      <c r="W48" s="35" t="str">
        <f>IF(Sol!$D$5="OFF","",IF(V48="","  ",IF(AND(V48&lt;&gt;"",V48&lt;&gt;Sol!V48),"*"," ")))</f>
        <v xml:space="preserve">  </v>
      </c>
      <c r="X48" s="174"/>
      <c r="Y48" s="58"/>
      <c r="Z48" s="35" t="str">
        <f>IF(Sol!$D$5="OFF","",IF(Y48="","  ",IF(AND(Y48&lt;&gt;"",Y48&lt;&gt;Sol!Y48),"*"," ")))</f>
        <v xml:space="preserve">  </v>
      </c>
      <c r="AA48" s="174"/>
      <c r="AB48" s="58"/>
      <c r="AC48" s="35" t="str">
        <f>IF(Sol!$D$5="OFF","",IF(AB48="","  ",IF(AND(AB48&lt;&gt;"",AB48&lt;&gt;Sol!AB48),"*"," ")))</f>
        <v xml:space="preserve">  </v>
      </c>
      <c r="AD48" s="174"/>
      <c r="AE48" s="58"/>
      <c r="AF48" s="35" t="str">
        <f>IF(Sol!$D$5="OFF","",IF(AE48="","  ",IF(AND(AE48&lt;&gt;"",AE48&lt;&gt;Sol!AE48),"*"," ")))</f>
        <v xml:space="preserve">  </v>
      </c>
      <c r="AG48" s="174"/>
      <c r="AH48" s="58"/>
      <c r="AI48" s="35" t="str">
        <f>IF(Sol!$D$5="OFF","",IF(AH48="","  ",IF(AND(AH48&lt;&gt;"",AH48&lt;&gt;Sol!AH48),"*"," ")))</f>
        <v xml:space="preserve">  </v>
      </c>
      <c r="AJ48" s="174"/>
      <c r="AK48" s="58"/>
      <c r="AL48" s="35" t="str">
        <f>IF(Sol!$D$5="OFF","",IF(AK48="","  ",IF(AND(AK48&lt;&gt;"",AK48&lt;&gt;Sol!AK48),"*"," ")))</f>
        <v xml:space="preserve">  </v>
      </c>
      <c r="AM48" s="174"/>
      <c r="AN48" s="58"/>
      <c r="AO48" s="35" t="str">
        <f>IF(Sol!$D$5="OFF","",IF(AN48="","  ",IF(AND(AN48&lt;&gt;"",AN48&lt;&gt;Sol!AN48),"*"," ")))</f>
        <v xml:space="preserve">  </v>
      </c>
      <c r="AP48" s="174"/>
      <c r="AQ48" s="58"/>
      <c r="AR48" s="35" t="str">
        <f>IF(Sol!$D$5="OFF","",IF(AQ48="","  ",IF(AND(AQ48&lt;&gt;"",AQ48&lt;&gt;Sol!AQ48),"*"," ")))</f>
        <v xml:space="preserve">  </v>
      </c>
      <c r="AS48" s="174"/>
      <c r="AT48" s="58"/>
      <c r="AU48" s="35" t="str">
        <f>IF(Sol!$D$5="OFF","",IF(AT48="","  ",IF(AND(AT48&lt;&gt;"",AT48&lt;&gt;Sol!AT48),"*"," ")))</f>
        <v xml:space="preserve">  </v>
      </c>
      <c r="AV48" s="174"/>
      <c r="AW48" s="58"/>
      <c r="AX48" s="35" t="str">
        <f>IF(Sol!$D$5="OFF","",IF(AW48="","  ",IF(AND(AW48&lt;&gt;"",AW48&lt;&gt;Sol!AW48),"*"," ")))</f>
        <v xml:space="preserve">  </v>
      </c>
      <c r="AY48" s="25"/>
      <c r="BA48" s="86"/>
      <c r="BB48" s="86"/>
      <c r="BC48" s="86"/>
      <c r="BD48" s="86"/>
      <c r="BE48" s="86"/>
      <c r="BF48" s="86"/>
      <c r="BG48" s="86"/>
      <c r="BH48" s="86"/>
      <c r="BM48" s="7"/>
      <c r="BN48" s="7"/>
      <c r="BO48" s="7"/>
      <c r="BP48" s="7"/>
      <c r="BQ48" s="7"/>
    </row>
    <row r="49" spans="2:69" ht="15" customHeight="1" x14ac:dyDescent="0.2">
      <c r="B49" s="106" t="s">
        <v>16</v>
      </c>
      <c r="C49" s="172"/>
      <c r="D49" s="19"/>
      <c r="E49" s="35" t="str">
        <f>IF(Sol!$D$5="OFF","",IF(D49="","  ",IF(AND(D49&lt;&gt;"",D49&lt;&gt;Sol!D49),"*"," ")))</f>
        <v xml:space="preserve">  </v>
      </c>
      <c r="F49" s="172"/>
      <c r="G49" s="19"/>
      <c r="H49" s="35" t="str">
        <f>IF(Sol!$D$5="OFF","",IF(G49="","  ",IF(AND(G49&lt;&gt;"",G49&lt;&gt;Sol!G49),"*"," ")))</f>
        <v xml:space="preserve">  </v>
      </c>
      <c r="I49" s="172"/>
      <c r="J49" s="19"/>
      <c r="K49" s="35" t="str">
        <f>IF(Sol!$D$5="OFF","",IF(J49="","  ",IF(AND(J49&lt;&gt;"",J49&lt;&gt;Sol!J49),"*"," ")))</f>
        <v xml:space="preserve">  </v>
      </c>
      <c r="L49" s="172"/>
      <c r="M49" s="19"/>
      <c r="N49" s="35" t="str">
        <f>IF(Sol!$D$5="OFF","",IF(M49="","  ",IF(AND(M49&lt;&gt;"",M49&lt;&gt;Sol!M49),"*"," ")))</f>
        <v xml:space="preserve">  </v>
      </c>
      <c r="O49" s="172"/>
      <c r="P49" s="19"/>
      <c r="Q49" s="35" t="str">
        <f>IF(Sol!$D$5="OFF","",IF(P49="","  ",IF(AND(P49&lt;&gt;"",P49&lt;&gt;Sol!P49),"*"," ")))</f>
        <v xml:space="preserve">  </v>
      </c>
      <c r="R49" s="31"/>
      <c r="S49" s="19"/>
      <c r="T49" s="35" t="str">
        <f>IF(Sol!$D$5="OFF","",IF(S49="","  ",IF(AND(S49&lt;&gt;"",S49&lt;&gt;Sol!S49),"*"," ")))</f>
        <v xml:space="preserve">  </v>
      </c>
      <c r="U49" s="172"/>
      <c r="V49" s="19"/>
      <c r="W49" s="35" t="str">
        <f>IF(Sol!$D$5="OFF","",IF(V49="","  ",IF(AND(V49&lt;&gt;"",V49&lt;&gt;Sol!V49),"*"," ")))</f>
        <v xml:space="preserve">  </v>
      </c>
      <c r="X49" s="172"/>
      <c r="Y49" s="19"/>
      <c r="Z49" s="35" t="str">
        <f>IF(Sol!$D$5="OFF","",IF(Y49="","  ",IF(AND(Y49&lt;&gt;"",Y49&lt;&gt;Sol!Y49),"*"," ")))</f>
        <v xml:space="preserve">  </v>
      </c>
      <c r="AA49" s="172"/>
      <c r="AB49" s="19"/>
      <c r="AC49" s="35" t="str">
        <f>IF(Sol!$D$5="OFF","",IF(AB49="","  ",IF(AND(AB49&lt;&gt;"",AB49&lt;&gt;Sol!AB49),"*"," ")))</f>
        <v xml:space="preserve">  </v>
      </c>
      <c r="AD49" s="172"/>
      <c r="AE49" s="19"/>
      <c r="AF49" s="35" t="str">
        <f>IF(Sol!$D$5="OFF","",IF(AE49="","  ",IF(AND(AE49&lt;&gt;"",AE49&lt;&gt;Sol!AE49),"*"," ")))</f>
        <v xml:space="preserve">  </v>
      </c>
      <c r="AG49" s="172"/>
      <c r="AH49" s="19"/>
      <c r="AI49" s="35" t="str">
        <f>IF(Sol!$D$5="OFF","",IF(AH49="","  ",IF(AND(AH49&lt;&gt;"",AH49&lt;&gt;Sol!AH49),"*"," ")))</f>
        <v xml:space="preserve">  </v>
      </c>
      <c r="AJ49" s="172"/>
      <c r="AK49" s="19"/>
      <c r="AL49" s="35" t="str">
        <f>IF(Sol!$D$5="OFF","",IF(AK49="","  ",IF(AND(AK49&lt;&gt;"",AK49&lt;&gt;Sol!AK49),"*"," ")))</f>
        <v xml:space="preserve">  </v>
      </c>
      <c r="AM49" s="172"/>
      <c r="AN49" s="19"/>
      <c r="AO49" s="35" t="str">
        <f>IF(Sol!$D$5="OFF","",IF(AN49="","  ",IF(AND(AN49&lt;&gt;"",AN49&lt;&gt;Sol!AN49),"*"," ")))</f>
        <v xml:space="preserve">  </v>
      </c>
      <c r="AP49" s="172"/>
      <c r="AQ49" s="19"/>
      <c r="AR49" s="35" t="str">
        <f>IF(Sol!$D$5="OFF","",IF(AQ49="","  ",IF(AND(AQ49&lt;&gt;"",AQ49&lt;&gt;Sol!AQ49),"*"," ")))</f>
        <v xml:space="preserve">  </v>
      </c>
      <c r="AS49" s="172"/>
      <c r="AT49" s="19"/>
      <c r="AU49" s="35" t="str">
        <f>IF(Sol!$D$5="OFF","",IF(AT49="","  ",IF(AND(AT49&lt;&gt;"",AT49&lt;&gt;Sol!AT49),"*"," ")))</f>
        <v xml:space="preserve">  </v>
      </c>
      <c r="AV49" s="172"/>
      <c r="AW49" s="19"/>
      <c r="AX49" s="35" t="str">
        <f>IF(Sol!$D$5="OFF","",IF(AW49="","  ",IF(AND(AW49&lt;&gt;"",AW49&lt;&gt;Sol!AW49),"*"," ")))</f>
        <v xml:space="preserve">  </v>
      </c>
      <c r="AY49" s="25"/>
      <c r="BA49" s="130" t="s">
        <v>88</v>
      </c>
      <c r="BB49" s="188" t="s">
        <v>99</v>
      </c>
      <c r="BC49" s="189"/>
      <c r="BD49" s="189"/>
      <c r="BE49" s="189"/>
      <c r="BF49" s="189"/>
      <c r="BG49" s="189"/>
      <c r="BH49" s="190"/>
      <c r="BI49" s="164"/>
      <c r="BM49" s="7"/>
      <c r="BN49" s="7"/>
      <c r="BO49" s="7"/>
      <c r="BP49" s="7"/>
      <c r="BQ49" s="7"/>
    </row>
    <row r="50" spans="2:69" ht="15" customHeight="1" x14ac:dyDescent="0.2">
      <c r="B50" s="106" t="s">
        <v>93</v>
      </c>
      <c r="C50" s="171"/>
      <c r="D50" s="58"/>
      <c r="E50" s="35" t="str">
        <f>IF(Sol!$D$5="OFF","",IF(D50="","  ",IF(AND(D50&lt;&gt;"",D50&lt;&gt;Sol!D50),"*"," ")))</f>
        <v xml:space="preserve">  </v>
      </c>
      <c r="F50" s="174"/>
      <c r="G50" s="58"/>
      <c r="H50" s="35" t="str">
        <f>IF(Sol!$D$5="OFF","",IF(G50="","  ",IF(AND(G50&lt;&gt;"",G50&lt;&gt;Sol!G50),"*"," ")))</f>
        <v xml:space="preserve">  </v>
      </c>
      <c r="I50" s="174"/>
      <c r="J50" s="58"/>
      <c r="K50" s="35" t="str">
        <f>IF(Sol!$D$5="OFF","",IF(J50="","  ",IF(AND(J50&lt;&gt;"",J50&lt;&gt;Sol!J50),"*"," ")))</f>
        <v xml:space="preserve">  </v>
      </c>
      <c r="L50" s="174"/>
      <c r="M50" s="58"/>
      <c r="N50" s="35" t="str">
        <f>IF(Sol!$D$5="OFF","",IF(M50="","  ",IF(AND(M50&lt;&gt;"",M50&lt;&gt;Sol!M50),"*"," ")))</f>
        <v xml:space="preserve">  </v>
      </c>
      <c r="O50" s="171"/>
      <c r="P50" s="58"/>
      <c r="Q50" s="35" t="str">
        <f>IF(Sol!$D$5="OFF","",IF(P50="","  ",IF(AND(P50&lt;&gt;"",P50&lt;&gt;Sol!P50),"*"," ")))</f>
        <v xml:space="preserve">  </v>
      </c>
      <c r="R50" s="34"/>
      <c r="S50" s="58"/>
      <c r="T50" s="35" t="str">
        <f>IF(Sol!$D$5="OFF","",IF(S50="","  ",IF(AND(S50&lt;&gt;"",S50&lt;&gt;Sol!S50),"*"," ")))</f>
        <v xml:space="preserve">  </v>
      </c>
      <c r="U50" s="174"/>
      <c r="V50" s="58"/>
      <c r="W50" s="35" t="str">
        <f>IF(Sol!$D$5="OFF","",IF(V50="","  ",IF(AND(V50&lt;&gt;"",V50&lt;&gt;Sol!V50),"*"," ")))</f>
        <v xml:space="preserve">  </v>
      </c>
      <c r="X50" s="174"/>
      <c r="Y50" s="58"/>
      <c r="Z50" s="35" t="str">
        <f>IF(Sol!$D$5="OFF","",IF(Y50="","  ",IF(AND(Y50&lt;&gt;"",Y50&lt;&gt;Sol!Y50),"*"," ")))</f>
        <v xml:space="preserve">  </v>
      </c>
      <c r="AA50" s="174"/>
      <c r="AB50" s="58"/>
      <c r="AC50" s="35" t="str">
        <f>IF(Sol!$D$5="OFF","",IF(AB50="","  ",IF(AND(AB50&lt;&gt;"",AB50&lt;&gt;Sol!AB50),"*"," ")))</f>
        <v xml:space="preserve">  </v>
      </c>
      <c r="AD50" s="171"/>
      <c r="AE50" s="58"/>
      <c r="AF50" s="35" t="str">
        <f>IF(Sol!$D$5="OFF","",IF(AE50="","  ",IF(AND(AE50&lt;&gt;"",AE50&lt;&gt;Sol!AE50),"*"," ")))</f>
        <v xml:space="preserve">  </v>
      </c>
      <c r="AG50" s="174"/>
      <c r="AH50" s="58"/>
      <c r="AI50" s="35" t="str">
        <f>IF(Sol!$D$5="OFF","",IF(AH50="","  ",IF(AND(AH50&lt;&gt;"",AH50&lt;&gt;Sol!AH50),"*"," ")))</f>
        <v xml:space="preserve">  </v>
      </c>
      <c r="AJ50" s="174"/>
      <c r="AK50" s="58"/>
      <c r="AL50" s="35" t="str">
        <f>IF(Sol!$D$5="OFF","",IF(AK50="","  ",IF(AND(AK50&lt;&gt;"",AK50&lt;&gt;Sol!AK50),"*"," ")))</f>
        <v xml:space="preserve">  </v>
      </c>
      <c r="AM50" s="174"/>
      <c r="AN50" s="58"/>
      <c r="AO50" s="35" t="str">
        <f>IF(Sol!$D$5="OFF","",IF(AN50="","  ",IF(AND(AN50&lt;&gt;"",AN50&lt;&gt;Sol!AN50),"*"," ")))</f>
        <v xml:space="preserve">  </v>
      </c>
      <c r="AP50" s="174"/>
      <c r="AQ50" s="58"/>
      <c r="AR50" s="35" t="str">
        <f>IF(Sol!$D$5="OFF","",IF(AQ50="","  ",IF(AND(AQ50&lt;&gt;"",AQ50&lt;&gt;Sol!AQ50),"*"," ")))</f>
        <v xml:space="preserve">  </v>
      </c>
      <c r="AS50" s="174"/>
      <c r="AT50" s="58"/>
      <c r="AU50" s="35" t="str">
        <f>IF(Sol!$D$5="OFF","",IF(AT50="","  ",IF(AND(AT50&lt;&gt;"",AT50&lt;&gt;Sol!AT50),"*"," ")))</f>
        <v xml:space="preserve">  </v>
      </c>
      <c r="AV50" s="174"/>
      <c r="AW50" s="58"/>
      <c r="AX50" s="35" t="str">
        <f>IF(Sol!$D$5="OFF","",IF(AW50="","  ",IF(AND(AW50&lt;&gt;"",AW50&lt;&gt;Sol!AW50),"*"," ")))</f>
        <v xml:space="preserve">  </v>
      </c>
      <c r="AY50" s="25"/>
      <c r="BA50" s="86"/>
      <c r="BB50" s="191" t="s">
        <v>9</v>
      </c>
      <c r="BC50" s="192"/>
      <c r="BD50" s="192"/>
      <c r="BE50" s="192"/>
      <c r="BF50" s="192"/>
      <c r="BG50" s="192"/>
      <c r="BH50" s="192"/>
      <c r="BI50" s="164"/>
      <c r="BM50" s="7"/>
      <c r="BN50" s="7"/>
      <c r="BO50" s="7"/>
      <c r="BP50" s="7"/>
      <c r="BQ50" s="7"/>
    </row>
    <row r="51" spans="2:69" ht="15" customHeight="1" x14ac:dyDescent="0.2">
      <c r="B51" s="106" t="s">
        <v>16</v>
      </c>
      <c r="C51" s="172"/>
      <c r="D51" s="19"/>
      <c r="E51" s="35" t="str">
        <f>IF(Sol!$D$5="OFF","",IF(D51="","  ",IF(AND(D51&lt;&gt;"",D51&lt;&gt;Sol!D51),"*"," ")))</f>
        <v xml:space="preserve">  </v>
      </c>
      <c r="F51" s="172"/>
      <c r="G51" s="19"/>
      <c r="H51" s="35" t="str">
        <f>IF(Sol!$D$5="OFF","",IF(G51="","  ",IF(AND(G51&lt;&gt;"",G51&lt;&gt;Sol!G51),"*"," ")))</f>
        <v xml:space="preserve">  </v>
      </c>
      <c r="I51" s="172"/>
      <c r="J51" s="19"/>
      <c r="K51" s="35" t="str">
        <f>IF(Sol!$D$5="OFF","",IF(J51="","  ",IF(AND(J51&lt;&gt;"",J51&lt;&gt;Sol!J51),"*"," ")))</f>
        <v xml:space="preserve">  </v>
      </c>
      <c r="L51" s="172"/>
      <c r="M51" s="19"/>
      <c r="N51" s="35" t="str">
        <f>IF(Sol!$D$5="OFF","",IF(M51="","  ",IF(AND(M51&lt;&gt;"",M51&lt;&gt;Sol!M51),"*"," ")))</f>
        <v xml:space="preserve">  </v>
      </c>
      <c r="O51" s="172"/>
      <c r="P51" s="19"/>
      <c r="Q51" s="35" t="str">
        <f>IF(Sol!$D$5="OFF","",IF(P51="","  ",IF(AND(P51&lt;&gt;"",P51&lt;&gt;Sol!P51),"*"," ")))</f>
        <v xml:space="preserve">  </v>
      </c>
      <c r="R51" s="31"/>
      <c r="S51" s="19"/>
      <c r="T51" s="35" t="str">
        <f>IF(Sol!$D$5="OFF","",IF(S51="","  ",IF(AND(S51&lt;&gt;"",S51&lt;&gt;Sol!S51),"*"," ")))</f>
        <v xml:space="preserve">  </v>
      </c>
      <c r="U51" s="172"/>
      <c r="V51" s="19"/>
      <c r="W51" s="35" t="str">
        <f>IF(Sol!$D$5="OFF","",IF(V51="","  ",IF(AND(V51&lt;&gt;"",V51&lt;&gt;Sol!V51),"*"," ")))</f>
        <v xml:space="preserve">  </v>
      </c>
      <c r="X51" s="172"/>
      <c r="Y51" s="19"/>
      <c r="Z51" s="35" t="str">
        <f>IF(Sol!$D$5="OFF","",IF(Y51="","  ",IF(AND(Y51&lt;&gt;"",Y51&lt;&gt;Sol!Y51),"*"," ")))</f>
        <v xml:space="preserve">  </v>
      </c>
      <c r="AA51" s="172"/>
      <c r="AB51" s="19"/>
      <c r="AC51" s="35" t="str">
        <f>IF(Sol!$D$5="OFF","",IF(AB51="","  ",IF(AND(AB51&lt;&gt;"",AB51&lt;&gt;Sol!AB51),"*"," ")))</f>
        <v xml:space="preserve">  </v>
      </c>
      <c r="AD51" s="172"/>
      <c r="AE51" s="19"/>
      <c r="AF51" s="35" t="str">
        <f>IF(Sol!$D$5="OFF","",IF(AE51="","  ",IF(AND(AE51&lt;&gt;"",AE51&lt;&gt;Sol!AE51),"*"," ")))</f>
        <v xml:space="preserve">  </v>
      </c>
      <c r="AG51" s="172"/>
      <c r="AH51" s="19"/>
      <c r="AI51" s="35" t="str">
        <f>IF(Sol!$D$5="OFF","",IF(AH51="","  ",IF(AND(AH51&lt;&gt;"",AH51&lt;&gt;Sol!AH51),"*"," ")))</f>
        <v xml:space="preserve">  </v>
      </c>
      <c r="AJ51" s="172"/>
      <c r="AK51" s="19"/>
      <c r="AL51" s="35" t="str">
        <f>IF(Sol!$D$5="OFF","",IF(AK51="","  ",IF(AND(AK51&lt;&gt;"",AK51&lt;&gt;Sol!AK51),"*"," ")))</f>
        <v xml:space="preserve">  </v>
      </c>
      <c r="AM51" s="172"/>
      <c r="AN51" s="19"/>
      <c r="AO51" s="35" t="str">
        <f>IF(Sol!$D$5="OFF","",IF(AN51="","  ",IF(AND(AN51&lt;&gt;"",AN51&lt;&gt;Sol!AN51),"*"," ")))</f>
        <v xml:space="preserve">  </v>
      </c>
      <c r="AP51" s="172"/>
      <c r="AQ51" s="19"/>
      <c r="AR51" s="35" t="str">
        <f>IF(Sol!$D$5="OFF","",IF(AQ51="","  ",IF(AND(AQ51&lt;&gt;"",AQ51&lt;&gt;Sol!AQ51),"*"," ")))</f>
        <v xml:space="preserve">  </v>
      </c>
      <c r="AS51" s="172"/>
      <c r="AT51" s="19"/>
      <c r="AU51" s="35" t="str">
        <f>IF(Sol!$D$5="OFF","",IF(AT51="","  ",IF(AND(AT51&lt;&gt;"",AT51&lt;&gt;Sol!AT51),"*"," ")))</f>
        <v xml:space="preserve">  </v>
      </c>
      <c r="AV51" s="172"/>
      <c r="AW51" s="19"/>
      <c r="AX51" s="35" t="str">
        <f>IF(Sol!$D$5="OFF","",IF(AW51="","  ",IF(AND(AW51&lt;&gt;"",AW51&lt;&gt;Sol!AW51),"*"," ")))</f>
        <v xml:space="preserve">  </v>
      </c>
      <c r="AY51" s="25"/>
      <c r="BA51" s="86"/>
      <c r="BB51" s="186"/>
      <c r="BC51" s="187"/>
      <c r="BD51" s="187"/>
      <c r="BE51" s="187"/>
      <c r="BF51" s="187"/>
      <c r="BG51" s="187"/>
      <c r="BH51" s="187"/>
      <c r="BI51" s="165" t="str">
        <f>IF(Sol!$D$5="OFF","",IF(BB51="","  ",IF(AND(BB51&lt;&gt;"",BB51&lt;&gt;Sol!BB51),"*"," ")))</f>
        <v xml:space="preserve">  </v>
      </c>
      <c r="BM51" s="7" t="s">
        <v>13</v>
      </c>
      <c r="BN51" s="7"/>
      <c r="BO51" s="7"/>
      <c r="BP51" s="7"/>
      <c r="BQ51" s="7"/>
    </row>
    <row r="52" spans="2:69" ht="15" customHeight="1" x14ac:dyDescent="0.2">
      <c r="B52" s="106" t="s">
        <v>94</v>
      </c>
      <c r="C52" s="170"/>
      <c r="D52" s="58"/>
      <c r="E52" s="35" t="str">
        <f>IF(Sol!$D$5="OFF","",IF(D52="","  ",IF(AND(D52&lt;&gt;"",D52&lt;&gt;Sol!D52),"*"," ")))</f>
        <v xml:space="preserve">  </v>
      </c>
      <c r="F52" s="174"/>
      <c r="G52" s="58"/>
      <c r="H52" s="35" t="str">
        <f>IF(Sol!$D$5="OFF","",IF(G52="","  ",IF(AND(G52&lt;&gt;"",G52&lt;&gt;Sol!G52),"*"," ")))</f>
        <v xml:space="preserve">  </v>
      </c>
      <c r="I52" s="174"/>
      <c r="J52" s="58"/>
      <c r="K52" s="35" t="str">
        <f>IF(Sol!$D$5="OFF","",IF(J52="","  ",IF(AND(J52&lt;&gt;"",J52&lt;&gt;Sol!J52),"*"," ")))</f>
        <v xml:space="preserve">  </v>
      </c>
      <c r="L52" s="174"/>
      <c r="M52" s="58"/>
      <c r="N52" s="35" t="str">
        <f>IF(Sol!$D$5="OFF","",IF(M52="","  ",IF(AND(M52&lt;&gt;"",M52&lt;&gt;Sol!M52),"*"," ")))</f>
        <v xml:space="preserve">  </v>
      </c>
      <c r="O52" s="174"/>
      <c r="P52" s="58"/>
      <c r="Q52" s="35" t="str">
        <f>IF(Sol!$D$5="OFF","",IF(P52="","  ",IF(AND(P52&lt;&gt;"",P52&lt;&gt;Sol!P52),"*"," ")))</f>
        <v xml:space="preserve">  </v>
      </c>
      <c r="R52" s="34"/>
      <c r="S52" s="58"/>
      <c r="T52" s="35" t="str">
        <f>IF(Sol!$D$5="OFF","",IF(S52="","  ",IF(AND(S52&lt;&gt;"",S52&lt;&gt;Sol!S52),"*"," ")))</f>
        <v xml:space="preserve">  </v>
      </c>
      <c r="U52" s="174"/>
      <c r="V52" s="58"/>
      <c r="W52" s="35" t="str">
        <f>IF(Sol!$D$5="OFF","",IF(V52="","  ",IF(AND(V52&lt;&gt;"",V52&lt;&gt;Sol!V52),"*"," ")))</f>
        <v xml:space="preserve">  </v>
      </c>
      <c r="X52" s="174"/>
      <c r="Y52" s="58"/>
      <c r="Z52" s="35" t="str">
        <f>IF(Sol!$D$5="OFF","",IF(Y52="","  ",IF(AND(Y52&lt;&gt;"",Y52&lt;&gt;Sol!Y52),"*"," ")))</f>
        <v xml:space="preserve">  </v>
      </c>
      <c r="AA52" s="174"/>
      <c r="AB52" s="58"/>
      <c r="AC52" s="35" t="str">
        <f>IF(Sol!$D$5="OFF","",IF(AB52="","  ",IF(AND(AB52&lt;&gt;"",AB52&lt;&gt;Sol!AB52),"*"," ")))</f>
        <v xml:space="preserve">  </v>
      </c>
      <c r="AD52" s="174"/>
      <c r="AE52" s="58"/>
      <c r="AF52" s="35" t="str">
        <f>IF(Sol!$D$5="OFF","",IF(AE52="","  ",IF(AND(AE52&lt;&gt;"",AE52&lt;&gt;Sol!AE52),"*"," ")))</f>
        <v xml:space="preserve">  </v>
      </c>
      <c r="AG52" s="171"/>
      <c r="AH52" s="58"/>
      <c r="AI52" s="35" t="str">
        <f>IF(Sol!$D$5="OFF","",IF(AH52="","  ",IF(AND(AH52&lt;&gt;"",AH52&lt;&gt;Sol!AH52),"*"," ")))</f>
        <v xml:space="preserve">  </v>
      </c>
      <c r="AJ52" s="174"/>
      <c r="AK52" s="58"/>
      <c r="AL52" s="35" t="str">
        <f>IF(Sol!$D$5="OFF","",IF(AK52="","  ",IF(AND(AK52&lt;&gt;"",AK52&lt;&gt;Sol!AK52),"*"," ")))</f>
        <v xml:space="preserve">  </v>
      </c>
      <c r="AM52" s="171"/>
      <c r="AN52" s="58"/>
      <c r="AO52" s="35" t="str">
        <f>IF(Sol!$D$5="OFF","",IF(AN52="","  ",IF(AND(AN52&lt;&gt;"",AN52&lt;&gt;Sol!AN52),"*"," ")))</f>
        <v xml:space="preserve">  </v>
      </c>
      <c r="AP52" s="171"/>
      <c r="AQ52" s="58"/>
      <c r="AR52" s="35" t="str">
        <f>IF(Sol!$D$5="OFF","",IF(AQ52="","  ",IF(AND(AQ52&lt;&gt;"",AQ52&lt;&gt;Sol!AQ52),"*"," ")))</f>
        <v xml:space="preserve">  </v>
      </c>
      <c r="AS52" s="171"/>
      <c r="AT52" s="58"/>
      <c r="AU52" s="35" t="str">
        <f>IF(Sol!$D$5="OFF","",IF(AT52="","  ",IF(AND(AT52&lt;&gt;"",AT52&lt;&gt;Sol!AT52),"*"," ")))</f>
        <v xml:space="preserve">  </v>
      </c>
      <c r="AV52" s="171"/>
      <c r="AW52" s="58"/>
      <c r="AX52" s="35" t="str">
        <f>IF(Sol!$D$5="OFF","",IF(AW52="","  ",IF(AND(AW52&lt;&gt;"",AW52&lt;&gt;Sol!AW52),"*"," ")))</f>
        <v xml:space="preserve">  </v>
      </c>
      <c r="AY52" s="25"/>
      <c r="BA52" s="86"/>
      <c r="BB52" s="2"/>
      <c r="BC52" s="3"/>
      <c r="BD52" s="3"/>
      <c r="BE52" s="3"/>
      <c r="BF52" s="3"/>
      <c r="BG52" s="3"/>
      <c r="BH52" s="3"/>
      <c r="BI52" s="164"/>
      <c r="BM52" s="7" t="s">
        <v>60</v>
      </c>
      <c r="BN52" s="7"/>
      <c r="BO52" s="7"/>
      <c r="BP52" s="7"/>
      <c r="BQ52" s="7"/>
    </row>
    <row r="53" spans="2:69" ht="15" customHeight="1" x14ac:dyDescent="0.2">
      <c r="B53" s="106" t="s">
        <v>16</v>
      </c>
      <c r="C53" s="172"/>
      <c r="D53" s="19"/>
      <c r="E53" s="35" t="str">
        <f>IF(Sol!$D$5="OFF","",IF(D53="","  ",IF(AND(D53&lt;&gt;"",D53&lt;&gt;Sol!D53),"*"," ")))</f>
        <v xml:space="preserve">  </v>
      </c>
      <c r="F53" s="172"/>
      <c r="G53" s="19"/>
      <c r="H53" s="35" t="str">
        <f>IF(Sol!$D$5="OFF","",IF(G53="","  ",IF(AND(G53&lt;&gt;"",G53&lt;&gt;Sol!G53),"*"," ")))</f>
        <v xml:space="preserve">  </v>
      </c>
      <c r="I53" s="172"/>
      <c r="J53" s="19"/>
      <c r="K53" s="35" t="str">
        <f>IF(Sol!$D$5="OFF","",IF(J53="","  ",IF(AND(J53&lt;&gt;"",J53&lt;&gt;Sol!J53),"*"," ")))</f>
        <v xml:space="preserve">  </v>
      </c>
      <c r="L53" s="172"/>
      <c r="M53" s="19"/>
      <c r="N53" s="35" t="str">
        <f>IF(Sol!$D$5="OFF","",IF(M53="","  ",IF(AND(M53&lt;&gt;"",M53&lt;&gt;Sol!M53),"*"," ")))</f>
        <v xml:space="preserve">  </v>
      </c>
      <c r="O53" s="172"/>
      <c r="P53" s="19"/>
      <c r="Q53" s="35" t="str">
        <f>IF(Sol!$D$5="OFF","",IF(P53="","  ",IF(AND(P53&lt;&gt;"",P53&lt;&gt;Sol!P53),"*"," ")))</f>
        <v xml:space="preserve">  </v>
      </c>
      <c r="R53" s="31"/>
      <c r="S53" s="19"/>
      <c r="T53" s="35" t="str">
        <f>IF(Sol!$D$5="OFF","",IF(S53="","  ",IF(AND(S53&lt;&gt;"",S53&lt;&gt;Sol!S53),"*"," ")))</f>
        <v xml:space="preserve">  </v>
      </c>
      <c r="U53" s="172"/>
      <c r="V53" s="19"/>
      <c r="W53" s="35" t="str">
        <f>IF(Sol!$D$5="OFF","",IF(V53="","  ",IF(AND(V53&lt;&gt;"",V53&lt;&gt;Sol!V53),"*"," ")))</f>
        <v xml:space="preserve">  </v>
      </c>
      <c r="X53" s="172"/>
      <c r="Y53" s="19"/>
      <c r="Z53" s="35" t="str">
        <f>IF(Sol!$D$5="OFF","",IF(Y53="","  ",IF(AND(Y53&lt;&gt;"",Y53&lt;&gt;Sol!Y53),"*"," ")))</f>
        <v xml:space="preserve">  </v>
      </c>
      <c r="AA53" s="172"/>
      <c r="AB53" s="19"/>
      <c r="AC53" s="35" t="str">
        <f>IF(Sol!$D$5="OFF","",IF(AB53="","  ",IF(AND(AB53&lt;&gt;"",AB53&lt;&gt;Sol!AB53),"*"," ")))</f>
        <v xml:space="preserve">  </v>
      </c>
      <c r="AD53" s="172"/>
      <c r="AE53" s="19"/>
      <c r="AF53" s="35" t="str">
        <f>IF(Sol!$D$5="OFF","",IF(AE53="","  ",IF(AND(AE53&lt;&gt;"",AE53&lt;&gt;Sol!AE53),"*"," ")))</f>
        <v xml:space="preserve">  </v>
      </c>
      <c r="AG53" s="172"/>
      <c r="AH53" s="19"/>
      <c r="AI53" s="35" t="str">
        <f>IF(Sol!$D$5="OFF","",IF(AH53="","  ",IF(AND(AH53&lt;&gt;"",AH53&lt;&gt;Sol!AH53),"*"," ")))</f>
        <v xml:space="preserve">  </v>
      </c>
      <c r="AJ53" s="172"/>
      <c r="AK53" s="19"/>
      <c r="AL53" s="35" t="str">
        <f>IF(Sol!$D$5="OFF","",IF(AK53="","  ",IF(AND(AK53&lt;&gt;"",AK53&lt;&gt;Sol!AK53),"*"," ")))</f>
        <v xml:space="preserve">  </v>
      </c>
      <c r="AM53" s="172"/>
      <c r="AN53" s="19"/>
      <c r="AO53" s="35" t="str">
        <f>IF(Sol!$D$5="OFF","",IF(AN53="","  ",IF(AND(AN53&lt;&gt;"",AN53&lt;&gt;Sol!AN53),"*"," ")))</f>
        <v xml:space="preserve">  </v>
      </c>
      <c r="AP53" s="172"/>
      <c r="AQ53" s="19"/>
      <c r="AR53" s="35" t="str">
        <f>IF(Sol!$D$5="OFF","",IF(AQ53="","  ",IF(AND(AQ53&lt;&gt;"",AQ53&lt;&gt;Sol!AQ53),"*"," ")))</f>
        <v xml:space="preserve">  </v>
      </c>
      <c r="AS53" s="172"/>
      <c r="AT53" s="19"/>
      <c r="AU53" s="35" t="str">
        <f>IF(Sol!$D$5="OFF","",IF(AT53="","  ",IF(AND(AT53&lt;&gt;"",AT53&lt;&gt;Sol!AT53),"*"," ")))</f>
        <v xml:space="preserve">  </v>
      </c>
      <c r="AV53" s="172"/>
      <c r="AW53" s="19"/>
      <c r="AX53" s="35" t="str">
        <f>IF(Sol!$D$5="OFF","",IF(AW53="","  ",IF(AND(AW53&lt;&gt;"",AW53&lt;&gt;Sol!AW53),"*"," ")))</f>
        <v xml:space="preserve">  </v>
      </c>
      <c r="AY53" s="25"/>
      <c r="BA53" s="86"/>
      <c r="BB53" s="113"/>
      <c r="BC53" s="137" t="s">
        <v>10</v>
      </c>
      <c r="BD53" s="138"/>
      <c r="BE53" s="138"/>
      <c r="BF53" s="138"/>
      <c r="BG53" s="114"/>
      <c r="BH53" s="114"/>
      <c r="BI53" s="164"/>
      <c r="BM53" s="156" t="s">
        <v>12</v>
      </c>
      <c r="BN53" s="7"/>
      <c r="BO53" s="7"/>
      <c r="BP53" s="7"/>
      <c r="BQ53" s="7"/>
    </row>
    <row r="54" spans="2:69" ht="15" customHeight="1" x14ac:dyDescent="0.2">
      <c r="B54" s="106" t="s">
        <v>95</v>
      </c>
      <c r="C54" s="171"/>
      <c r="D54" s="58"/>
      <c r="E54" s="35" t="str">
        <f>IF(Sol!$D$5="OFF","",IF(D54="","  ",IF(AND(D54&lt;&gt;"",D54&lt;&gt;Sol!D54),"*"," ")))</f>
        <v xml:space="preserve">  </v>
      </c>
      <c r="F54" s="171"/>
      <c r="G54" s="58"/>
      <c r="H54" s="35" t="str">
        <f>IF(Sol!$D$5="OFF","",IF(G54="","  ",IF(AND(G54&lt;&gt;"",G54&lt;&gt;Sol!G54),"*"," ")))</f>
        <v xml:space="preserve">  </v>
      </c>
      <c r="I54" s="174"/>
      <c r="J54" s="58"/>
      <c r="K54" s="35" t="str">
        <f>IF(Sol!$D$5="OFF","",IF(J54="","  ",IF(AND(J54&lt;&gt;"",J54&lt;&gt;Sol!J54),"*"," ")))</f>
        <v xml:space="preserve">  </v>
      </c>
      <c r="L54" s="174"/>
      <c r="M54" s="58"/>
      <c r="N54" s="35" t="str">
        <f>IF(Sol!$D$5="OFF","",IF(M54="","  ",IF(AND(M54&lt;&gt;"",M54&lt;&gt;Sol!M54),"*"," ")))</f>
        <v xml:space="preserve">  </v>
      </c>
      <c r="O54" s="174"/>
      <c r="P54" s="58"/>
      <c r="Q54" s="35" t="str">
        <f>IF(Sol!$D$5="OFF","",IF(P54="","  ",IF(AND(P54&lt;&gt;"",P54&lt;&gt;Sol!P54),"*"," ")))</f>
        <v xml:space="preserve">  </v>
      </c>
      <c r="R54" s="34"/>
      <c r="S54" s="58"/>
      <c r="T54" s="35" t="str">
        <f>IF(Sol!$D$5="OFF","",IF(S54="","  ",IF(AND(S54&lt;&gt;"",S54&lt;&gt;Sol!S54),"*"," ")))</f>
        <v xml:space="preserve">  </v>
      </c>
      <c r="U54" s="174"/>
      <c r="V54" s="58"/>
      <c r="W54" s="35" t="str">
        <f>IF(Sol!$D$5="OFF","",IF(V54="","  ",IF(AND(V54&lt;&gt;"",V54&lt;&gt;Sol!V54),"*"," ")))</f>
        <v xml:space="preserve">  </v>
      </c>
      <c r="X54" s="174"/>
      <c r="Y54" s="58"/>
      <c r="Z54" s="35" t="str">
        <f>IF(Sol!$D$5="OFF","",IF(Y54="","  ",IF(AND(Y54&lt;&gt;"",Y54&lt;&gt;Sol!Y54),"*"," ")))</f>
        <v xml:space="preserve">  </v>
      </c>
      <c r="AA54" s="174"/>
      <c r="AB54" s="58"/>
      <c r="AC54" s="35" t="str">
        <f>IF(Sol!$D$5="OFF","",IF(AB54="","  ",IF(AND(AB54&lt;&gt;"",AB54&lt;&gt;Sol!AB54),"*"," ")))</f>
        <v xml:space="preserve">  </v>
      </c>
      <c r="AD54" s="174"/>
      <c r="AE54" s="58"/>
      <c r="AF54" s="35" t="str">
        <f>IF(Sol!$D$5="OFF","",IF(AE54="","  ",IF(AND(AE54&lt;&gt;"",AE54&lt;&gt;Sol!AE54),"*"," ")))</f>
        <v xml:space="preserve">  </v>
      </c>
      <c r="AG54" s="174"/>
      <c r="AH54" s="58"/>
      <c r="AI54" s="35" t="str">
        <f>IF(Sol!$D$5="OFF","",IF(AH54="","  ",IF(AND(AH54&lt;&gt;"",AH54&lt;&gt;Sol!AH54),"*"," ")))</f>
        <v xml:space="preserve">  </v>
      </c>
      <c r="AJ54" s="174"/>
      <c r="AK54" s="58"/>
      <c r="AL54" s="35" t="str">
        <f>IF(Sol!$D$5="OFF","",IF(AK54="","  ",IF(AND(AK54&lt;&gt;"",AK54&lt;&gt;Sol!AK54),"*"," ")))</f>
        <v xml:space="preserve">  </v>
      </c>
      <c r="AM54" s="174"/>
      <c r="AN54" s="58"/>
      <c r="AO54" s="35" t="str">
        <f>IF(Sol!$D$5="OFF","",IF(AN54="","  ",IF(AND(AN54&lt;&gt;"",AN54&lt;&gt;Sol!AN54),"*"," ")))</f>
        <v xml:space="preserve">  </v>
      </c>
      <c r="AP54" s="174"/>
      <c r="AQ54" s="58"/>
      <c r="AR54" s="35" t="str">
        <f>IF(Sol!$D$5="OFF","",IF(AQ54="","  ",IF(AND(AQ54&lt;&gt;"",AQ54&lt;&gt;Sol!AQ54),"*"," ")))</f>
        <v xml:space="preserve">  </v>
      </c>
      <c r="AS54" s="174"/>
      <c r="AT54" s="58"/>
      <c r="AU54" s="35" t="str">
        <f>IF(Sol!$D$5="OFF","",IF(AT54="","  ",IF(AND(AT54&lt;&gt;"",AT54&lt;&gt;Sol!AT54),"*"," ")))</f>
        <v xml:space="preserve">  </v>
      </c>
      <c r="AV54" s="175"/>
      <c r="AW54" s="58"/>
      <c r="AX54" s="35" t="str">
        <f>IF(Sol!$D$5="OFF","",IF(AW54="","  ",IF(AND(AW54&lt;&gt;"",AW54&lt;&gt;Sol!AW54),"*"," ")))</f>
        <v xml:space="preserve">  </v>
      </c>
      <c r="AY54" s="25"/>
      <c r="BA54" s="86"/>
      <c r="BB54" s="113"/>
      <c r="BC54" s="60"/>
      <c r="BD54" s="8" t="str">
        <f>IF(Sol!$D$5="OFF","",IF(BC54="","  ",IF(AND(BC54&lt;&gt;"",BC54&lt;&gt;Sol!BC54),"*"," ")))</f>
        <v xml:space="preserve">  </v>
      </c>
      <c r="BE54" s="114"/>
      <c r="BF54" s="8" t="str">
        <f>IF(OR(BE54="",BE54=Sol!BE54),"","*")</f>
        <v/>
      </c>
      <c r="BG54" s="5"/>
      <c r="BH54" s="8" t="str">
        <f>IF(Sol!$D$5="OFF","",IF(BG54="","  ",IF(AND(BG54&lt;&gt;"",BG54&lt;&gt;Sol!BG54),"*"," ")))</f>
        <v xml:space="preserve">  </v>
      </c>
      <c r="BI54" s="166"/>
      <c r="BM54" s="7" t="s">
        <v>80</v>
      </c>
      <c r="BN54" s="7"/>
      <c r="BO54" s="7"/>
      <c r="BP54" s="7"/>
      <c r="BQ54" s="7"/>
    </row>
    <row r="55" spans="2:69" ht="15" customHeight="1" x14ac:dyDescent="0.2">
      <c r="B55" s="106" t="s">
        <v>16</v>
      </c>
      <c r="C55" s="172"/>
      <c r="D55" s="19"/>
      <c r="E55" s="35" t="str">
        <f>IF(Sol!$D$5="OFF","",IF(D55="","  ",IF(AND(D55&lt;&gt;"",D55&lt;&gt;Sol!D55),"*"," ")))</f>
        <v xml:space="preserve">  </v>
      </c>
      <c r="F55" s="172"/>
      <c r="G55" s="19"/>
      <c r="H55" s="35" t="str">
        <f>IF(Sol!$D$5="OFF","",IF(G55="","  ",IF(AND(G55&lt;&gt;"",G55&lt;&gt;Sol!G55),"*"," ")))</f>
        <v xml:space="preserve">  </v>
      </c>
      <c r="I55" s="172"/>
      <c r="J55" s="19"/>
      <c r="K55" s="35" t="str">
        <f>IF(Sol!$D$5="OFF","",IF(J55="","  ",IF(AND(J55&lt;&gt;"",J55&lt;&gt;Sol!J55),"*"," ")))</f>
        <v xml:space="preserve">  </v>
      </c>
      <c r="L55" s="172"/>
      <c r="M55" s="19"/>
      <c r="N55" s="35" t="str">
        <f>IF(Sol!$D$5="OFF","",IF(M55="","  ",IF(AND(M55&lt;&gt;"",M55&lt;&gt;Sol!M55),"*"," ")))</f>
        <v xml:space="preserve">  </v>
      </c>
      <c r="O55" s="172"/>
      <c r="P55" s="19"/>
      <c r="Q55" s="35" t="str">
        <f>IF(Sol!$D$5="OFF","",IF(P55="","  ",IF(AND(P55&lt;&gt;"",P55&lt;&gt;Sol!P55),"*"," ")))</f>
        <v xml:space="preserve">  </v>
      </c>
      <c r="R55" s="31"/>
      <c r="S55" s="19"/>
      <c r="T55" s="35" t="str">
        <f>IF(Sol!$D$5="OFF","",IF(S55="","  ",IF(AND(S55&lt;&gt;"",S55&lt;&gt;Sol!S55),"*"," ")))</f>
        <v xml:space="preserve">  </v>
      </c>
      <c r="U55" s="172"/>
      <c r="V55" s="19"/>
      <c r="W55" s="35" t="str">
        <f>IF(Sol!$D$5="OFF","",IF(V55="","  ",IF(AND(V55&lt;&gt;"",V55&lt;&gt;Sol!V55),"*"," ")))</f>
        <v xml:space="preserve">  </v>
      </c>
      <c r="X55" s="172"/>
      <c r="Y55" s="19"/>
      <c r="Z55" s="35" t="str">
        <f>IF(Sol!$D$5="OFF","",IF(Y55="","  ",IF(AND(Y55&lt;&gt;"",Y55&lt;&gt;Sol!Y55),"*"," ")))</f>
        <v xml:space="preserve">  </v>
      </c>
      <c r="AA55" s="172"/>
      <c r="AB55" s="19"/>
      <c r="AC55" s="35" t="str">
        <f>IF(Sol!$D$5="OFF","",IF(AB55="","  ",IF(AND(AB55&lt;&gt;"",AB55&lt;&gt;Sol!AB55),"*"," ")))</f>
        <v xml:space="preserve">  </v>
      </c>
      <c r="AD55" s="172"/>
      <c r="AE55" s="19"/>
      <c r="AF55" s="35" t="str">
        <f>IF(Sol!$D$5="OFF","",IF(AE55="","  ",IF(AND(AE55&lt;&gt;"",AE55&lt;&gt;Sol!AE55),"*"," ")))</f>
        <v xml:space="preserve">  </v>
      </c>
      <c r="AG55" s="172"/>
      <c r="AH55" s="19"/>
      <c r="AI55" s="35" t="str">
        <f>IF(Sol!$D$5="OFF","",IF(AH55="","  ",IF(AND(AH55&lt;&gt;"",AH55&lt;&gt;Sol!AH55),"*"," ")))</f>
        <v xml:space="preserve">  </v>
      </c>
      <c r="AJ55" s="172"/>
      <c r="AK55" s="19"/>
      <c r="AL55" s="35" t="str">
        <f>IF(Sol!$D$5="OFF","",IF(AK55="","  ",IF(AND(AK55&lt;&gt;"",AK55&lt;&gt;Sol!AK55),"*"," ")))</f>
        <v xml:space="preserve">  </v>
      </c>
      <c r="AM55" s="172"/>
      <c r="AN55" s="19"/>
      <c r="AO55" s="35" t="str">
        <f>IF(Sol!$D$5="OFF","",IF(AN55="","  ",IF(AND(AN55&lt;&gt;"",AN55&lt;&gt;Sol!AN55),"*"," ")))</f>
        <v xml:space="preserve">  </v>
      </c>
      <c r="AP55" s="172"/>
      <c r="AQ55" s="19"/>
      <c r="AR55" s="35" t="str">
        <f>IF(Sol!$D$5="OFF","",IF(AQ55="","  ",IF(AND(AQ55&lt;&gt;"",AQ55&lt;&gt;Sol!AQ55),"*"," ")))</f>
        <v xml:space="preserve">  </v>
      </c>
      <c r="AS55" s="172"/>
      <c r="AT55" s="19"/>
      <c r="AU55" s="35" t="str">
        <f>IF(Sol!$D$5="OFF","",IF(AT55="","  ",IF(AND(AT55&lt;&gt;"",AT55&lt;&gt;Sol!AT55),"*"," ")))</f>
        <v xml:space="preserve">  </v>
      </c>
      <c r="AV55" s="176"/>
      <c r="AW55" s="19"/>
      <c r="AX55" s="35" t="str">
        <f>IF(Sol!$D$5="OFF","",IF(AW55="","  ",IF(AND(AW55&lt;&gt;"",AW55&lt;&gt;Sol!AW55),"*"," ")))</f>
        <v xml:space="preserve">  </v>
      </c>
      <c r="AY55" s="25"/>
      <c r="BA55" s="86"/>
      <c r="BB55" s="113"/>
      <c r="BC55" s="60"/>
      <c r="BD55" s="8" t="str">
        <f>IF(Sol!$D$5="OFF","",IF(BC55="","  ",IF(AND(BC55&lt;&gt;"",BC55&lt;&gt;Sol!BC55),"*"," ")))</f>
        <v xml:space="preserve">  </v>
      </c>
      <c r="BE55" s="114"/>
      <c r="BF55" s="8" t="str">
        <f>IF(OR(BE55="",BE55=Sol!BE55),"","*")</f>
        <v/>
      </c>
      <c r="BG55" s="62"/>
      <c r="BH55" s="8" t="str">
        <f>IF(Sol!$D$5="OFF","",IF(BG55="","  ",IF(AND(BG55&lt;&gt;"",BG55&lt;&gt;Sol!BG55),"*"," ")))</f>
        <v xml:space="preserve">  </v>
      </c>
      <c r="BI55" s="164"/>
      <c r="BM55" s="7" t="s">
        <v>22</v>
      </c>
      <c r="BN55" s="7"/>
      <c r="BO55" s="7"/>
      <c r="BP55" s="7"/>
      <c r="BQ55" s="7"/>
    </row>
    <row r="56" spans="2:69" ht="15" customHeight="1" x14ac:dyDescent="0.2">
      <c r="B56" s="106" t="s">
        <v>96</v>
      </c>
      <c r="C56" s="171"/>
      <c r="D56" s="58"/>
      <c r="E56" s="35" t="str">
        <f>IF(Sol!$D$5="OFF","",IF(D56="","  ",IF(AND(D56&lt;&gt;"",D56&lt;&gt;Sol!D56),"*"," ")))</f>
        <v xml:space="preserve">  </v>
      </c>
      <c r="F56" s="174"/>
      <c r="G56" s="58"/>
      <c r="H56" s="35" t="str">
        <f>IF(Sol!$D$5="OFF","",IF(G56="","  ",IF(AND(G56&lt;&gt;"",G56&lt;&gt;Sol!G56),"*"," ")))</f>
        <v xml:space="preserve">  </v>
      </c>
      <c r="I56" s="171"/>
      <c r="J56" s="58"/>
      <c r="K56" s="35" t="str">
        <f>IF(Sol!$D$5="OFF","",IF(J56="","  ",IF(AND(J56&lt;&gt;"",J56&lt;&gt;Sol!J56),"*"," ")))</f>
        <v xml:space="preserve">  </v>
      </c>
      <c r="L56" s="174"/>
      <c r="M56" s="58"/>
      <c r="N56" s="35" t="str">
        <f>IF(Sol!$D$5="OFF","",IF(M56="","  ",IF(AND(M56&lt;&gt;"",M56&lt;&gt;Sol!M56),"*"," ")))</f>
        <v xml:space="preserve">  </v>
      </c>
      <c r="O56" s="174"/>
      <c r="P56" s="58"/>
      <c r="Q56" s="35" t="str">
        <f>IF(Sol!$D$5="OFF","",IF(P56="","  ",IF(AND(P56&lt;&gt;"",P56&lt;&gt;Sol!P56),"*"," ")))</f>
        <v xml:space="preserve">  </v>
      </c>
      <c r="R56" s="34"/>
      <c r="S56" s="58"/>
      <c r="T56" s="35" t="str">
        <f>IF(Sol!$D$5="OFF","",IF(S56="","  ",IF(AND(S56&lt;&gt;"",S56&lt;&gt;Sol!S56),"*"," ")))</f>
        <v xml:space="preserve">  </v>
      </c>
      <c r="U56" s="174"/>
      <c r="V56" s="58"/>
      <c r="W56" s="35" t="str">
        <f>IF(Sol!$D$5="OFF","",IF(V56="","  ",IF(AND(V56&lt;&gt;"",V56&lt;&gt;Sol!V56),"*"," ")))</f>
        <v xml:space="preserve">  </v>
      </c>
      <c r="X56" s="174"/>
      <c r="Y56" s="58"/>
      <c r="Z56" s="35" t="str">
        <f>IF(Sol!$D$5="OFF","",IF(Y56="","  ",IF(AND(Y56&lt;&gt;"",Y56&lt;&gt;Sol!Y56),"*"," ")))</f>
        <v xml:space="preserve">  </v>
      </c>
      <c r="AA56" s="174"/>
      <c r="AB56" s="58"/>
      <c r="AC56" s="35" t="str">
        <f>IF(Sol!$D$5="OFF","",IF(AB56="","  ",IF(AND(AB56&lt;&gt;"",AB56&lt;&gt;Sol!AB56),"*"," ")))</f>
        <v xml:space="preserve">  </v>
      </c>
      <c r="AD56" s="174"/>
      <c r="AE56" s="58"/>
      <c r="AF56" s="35" t="str">
        <f>IF(Sol!$D$5="OFF","",IF(AE56="","  ",IF(AND(AE56&lt;&gt;"",AE56&lt;&gt;Sol!AE56),"*"," ")))</f>
        <v xml:space="preserve">  </v>
      </c>
      <c r="AG56" s="174"/>
      <c r="AH56" s="58"/>
      <c r="AI56" s="35" t="str">
        <f>IF(Sol!$D$5="OFF","",IF(AH56="","  ",IF(AND(AH56&lt;&gt;"",AH56&lt;&gt;Sol!AH56),"*"," ")))</f>
        <v xml:space="preserve">  </v>
      </c>
      <c r="AJ56" s="174"/>
      <c r="AK56" s="58"/>
      <c r="AL56" s="35" t="str">
        <f>IF(Sol!$D$5="OFF","",IF(AK56="","  ",IF(AND(AK56&lt;&gt;"",AK56&lt;&gt;Sol!AK56),"*"," ")))</f>
        <v xml:space="preserve">  </v>
      </c>
      <c r="AM56" s="171"/>
      <c r="AN56" s="58"/>
      <c r="AO56" s="35" t="str">
        <f>IF(Sol!$D$5="OFF","",IF(AN56="","  ",IF(AND(AN56&lt;&gt;"",AN56&lt;&gt;Sol!AN56),"*"," ")))</f>
        <v xml:space="preserve">  </v>
      </c>
      <c r="AP56" s="174"/>
      <c r="AQ56" s="58"/>
      <c r="AR56" s="35" t="str">
        <f>IF(Sol!$D$5="OFF","",IF(AQ56="","  ",IF(AND(AQ56&lt;&gt;"",AQ56&lt;&gt;Sol!AQ56),"*"," ")))</f>
        <v xml:space="preserve">  </v>
      </c>
      <c r="AS56" s="174"/>
      <c r="AT56" s="58"/>
      <c r="AU56" s="35" t="str">
        <f>IF(Sol!$D$5="OFF","",IF(AT56="","  ",IF(AND(AT56&lt;&gt;"",AT56&lt;&gt;Sol!AT56),"*"," ")))</f>
        <v xml:space="preserve">  </v>
      </c>
      <c r="AV56" s="175"/>
      <c r="AW56" s="58"/>
      <c r="AX56" s="35" t="str">
        <f>IF(Sol!$D$5="OFF","",IF(AW56="","  ",IF(AND(AW56&lt;&gt;"",AW56&lt;&gt;Sol!AW56),"*"," ")))</f>
        <v xml:space="preserve">  </v>
      </c>
      <c r="AY56" s="25"/>
      <c r="BA56" s="86"/>
      <c r="BB56" s="113"/>
      <c r="BC56" s="60"/>
      <c r="BD56" s="8" t="str">
        <f>IF(Sol!$D$5="OFF","",IF(BC56="","  ",IF(AND(BC56&lt;&gt;"",BC56&lt;&gt;Sol!BC56),"*"," ")))</f>
        <v xml:space="preserve">  </v>
      </c>
      <c r="BE56" s="114"/>
      <c r="BF56" s="8" t="str">
        <f>IF(OR(BE56="",BE56=Sol!BE56),"","*")</f>
        <v/>
      </c>
      <c r="BG56" s="62"/>
      <c r="BH56" s="8" t="str">
        <f>IF(Sol!$D$5="OFF","",IF(BG56="","  ",IF(AND(BG56&lt;&gt;"",BG56&lt;&gt;Sol!BG56),"*"," ")))</f>
        <v xml:space="preserve">  </v>
      </c>
      <c r="BI56" s="164"/>
      <c r="BM56" s="7" t="s">
        <v>72</v>
      </c>
      <c r="BN56" s="7"/>
      <c r="BO56" s="7"/>
      <c r="BP56" s="7"/>
      <c r="BQ56" s="7"/>
    </row>
    <row r="57" spans="2:69" ht="15" customHeight="1" x14ac:dyDescent="0.2">
      <c r="B57" s="106" t="s">
        <v>16</v>
      </c>
      <c r="C57" s="172"/>
      <c r="D57" s="19"/>
      <c r="E57" s="35" t="str">
        <f>IF(Sol!$D$5="OFF","",IF(D57="","  ",IF(AND(D57&lt;&gt;"",D57&lt;&gt;Sol!D57),"*"," ")))</f>
        <v xml:space="preserve">  </v>
      </c>
      <c r="F57" s="172"/>
      <c r="G57" s="19"/>
      <c r="H57" s="35" t="str">
        <f>IF(Sol!$D$5="OFF","",IF(G57="","  ",IF(AND(G57&lt;&gt;"",G57&lt;&gt;Sol!G57),"*"," ")))</f>
        <v xml:space="preserve">  </v>
      </c>
      <c r="I57" s="172"/>
      <c r="J57" s="19"/>
      <c r="K57" s="35" t="str">
        <f>IF(Sol!$D$5="OFF","",IF(J57="","  ",IF(AND(J57&lt;&gt;"",J57&lt;&gt;Sol!J57),"*"," ")))</f>
        <v xml:space="preserve">  </v>
      </c>
      <c r="L57" s="172"/>
      <c r="M57" s="19"/>
      <c r="N57" s="35" t="str">
        <f>IF(Sol!$D$5="OFF","",IF(M57="","  ",IF(AND(M57&lt;&gt;"",M57&lt;&gt;Sol!M57),"*"," ")))</f>
        <v xml:space="preserve">  </v>
      </c>
      <c r="O57" s="172"/>
      <c r="P57" s="19"/>
      <c r="Q57" s="35" t="str">
        <f>IF(Sol!$D$5="OFF","",IF(P57="","  ",IF(AND(P57&lt;&gt;"",P57&lt;&gt;Sol!P57),"*"," ")))</f>
        <v xml:space="preserve">  </v>
      </c>
      <c r="R57" s="31"/>
      <c r="S57" s="19"/>
      <c r="T57" s="35" t="str">
        <f>IF(Sol!$D$5="OFF","",IF(S57="","  ",IF(AND(S57&lt;&gt;"",S57&lt;&gt;Sol!S57),"*"," ")))</f>
        <v xml:space="preserve">  </v>
      </c>
      <c r="U57" s="172"/>
      <c r="V57" s="19"/>
      <c r="W57" s="35" t="str">
        <f>IF(Sol!$D$5="OFF","",IF(V57="","  ",IF(AND(V57&lt;&gt;"",V57&lt;&gt;Sol!V57),"*"," ")))</f>
        <v xml:space="preserve">  </v>
      </c>
      <c r="X57" s="172"/>
      <c r="Y57" s="19"/>
      <c r="Z57" s="35" t="str">
        <f>IF(Sol!$D$5="OFF","",IF(Y57="","  ",IF(AND(Y57&lt;&gt;"",Y57&lt;&gt;Sol!Y57),"*"," ")))</f>
        <v xml:space="preserve">  </v>
      </c>
      <c r="AA57" s="172"/>
      <c r="AB57" s="19"/>
      <c r="AC57" s="35" t="str">
        <f>IF(Sol!$D$5="OFF","",IF(AB57="","  ",IF(AND(AB57&lt;&gt;"",AB57&lt;&gt;Sol!AB57),"*"," ")))</f>
        <v xml:space="preserve">  </v>
      </c>
      <c r="AD57" s="172"/>
      <c r="AE57" s="19"/>
      <c r="AF57" s="35" t="str">
        <f>IF(Sol!$D$5="OFF","",IF(AE57="","  ",IF(AND(AE57&lt;&gt;"",AE57&lt;&gt;Sol!AE57),"*"," ")))</f>
        <v xml:space="preserve">  </v>
      </c>
      <c r="AG57" s="172"/>
      <c r="AH57" s="19"/>
      <c r="AI57" s="35" t="str">
        <f>IF(Sol!$D$5="OFF","",IF(AH57="","  ",IF(AND(AH57&lt;&gt;"",AH57&lt;&gt;Sol!AH57),"*"," ")))</f>
        <v xml:space="preserve">  </v>
      </c>
      <c r="AJ57" s="172"/>
      <c r="AK57" s="19"/>
      <c r="AL57" s="35" t="str">
        <f>IF(Sol!$D$5="OFF","",IF(AK57="","  ",IF(AND(AK57&lt;&gt;"",AK57&lt;&gt;Sol!AK57),"*"," ")))</f>
        <v xml:space="preserve">  </v>
      </c>
      <c r="AM57" s="172"/>
      <c r="AN57" s="19"/>
      <c r="AO57" s="35" t="str">
        <f>IF(Sol!$D$5="OFF","",IF(AN57="","  ",IF(AND(AN57&lt;&gt;"",AN57&lt;&gt;Sol!AN57),"*"," ")))</f>
        <v xml:space="preserve">  </v>
      </c>
      <c r="AP57" s="172"/>
      <c r="AQ57" s="19"/>
      <c r="AR57" s="35" t="str">
        <f>IF(Sol!$D$5="OFF","",IF(AQ57="","  ",IF(AND(AQ57&lt;&gt;"",AQ57&lt;&gt;Sol!AQ57),"*"," ")))</f>
        <v xml:space="preserve">  </v>
      </c>
      <c r="AS57" s="172"/>
      <c r="AT57" s="19"/>
      <c r="AU57" s="35" t="str">
        <f>IF(Sol!$D$5="OFF","",IF(AT57="","  ",IF(AND(AT57&lt;&gt;"",AT57&lt;&gt;Sol!AT57),"*"," ")))</f>
        <v xml:space="preserve">  </v>
      </c>
      <c r="AV57" s="172"/>
      <c r="AW57" s="19"/>
      <c r="AX57" s="35" t="str">
        <f>IF(Sol!$D$5="OFF","",IF(AW57="","  ",IF(AND(AW57&lt;&gt;"",AW57&lt;&gt;Sol!AW57),"*"," ")))</f>
        <v xml:space="preserve">  </v>
      </c>
      <c r="AY57" s="25"/>
      <c r="BA57" s="86"/>
      <c r="BB57" s="113"/>
      <c r="BC57" s="60"/>
      <c r="BD57" s="8" t="str">
        <f>IF(Sol!$D$5="OFF","",IF(BC57="","  ",IF(AND(BC57&lt;&gt;"",BC57&lt;&gt;Sol!BC57),"*"," ")))</f>
        <v xml:space="preserve">  </v>
      </c>
      <c r="BE57" s="114"/>
      <c r="BF57" s="8" t="str">
        <f>IF(OR(BE57="",BE57=Sol!BE57),"","*")</f>
        <v/>
      </c>
      <c r="BG57" s="75"/>
      <c r="BH57" s="8" t="str">
        <f>IF(Sol!$D$5="OFF","",IF(BG57="","  ",IF(AND(BG57&lt;&gt;"",BG57&lt;&gt;Sol!BG57),"*"," ")))</f>
        <v xml:space="preserve">  </v>
      </c>
      <c r="BI57" s="164"/>
      <c r="BM57" s="7" t="s">
        <v>14</v>
      </c>
      <c r="BN57" s="7"/>
      <c r="BO57" s="7"/>
      <c r="BP57" s="7"/>
      <c r="BQ57" s="7"/>
    </row>
    <row r="58" spans="2:69" ht="15" customHeight="1" thickBot="1" x14ac:dyDescent="0.25">
      <c r="B58" s="106" t="s">
        <v>97</v>
      </c>
      <c r="C58" s="171"/>
      <c r="D58" s="58"/>
      <c r="E58" s="35" t="str">
        <f>IF(Sol!$D$5="OFF","",IF(D58="","  ",IF(AND(D58&lt;&gt;"",D58&lt;&gt;Sol!D58),"*"," ")))</f>
        <v xml:space="preserve">  </v>
      </c>
      <c r="F58" s="174"/>
      <c r="G58" s="58"/>
      <c r="H58" s="35" t="str">
        <f>IF(Sol!$D$5="OFF","",IF(G58="","  ",IF(AND(G58&lt;&gt;"",G58&lt;&gt;Sol!G58),"*"," ")))</f>
        <v xml:space="preserve">  </v>
      </c>
      <c r="I58" s="174"/>
      <c r="J58" s="58"/>
      <c r="K58" s="35" t="str">
        <f>IF(Sol!$D$5="OFF","",IF(J58="","  ",IF(AND(J58&lt;&gt;"",J58&lt;&gt;Sol!J58),"*"," ")))</f>
        <v xml:space="preserve">  </v>
      </c>
      <c r="L58" s="174"/>
      <c r="M58" s="58"/>
      <c r="N58" s="35" t="str">
        <f>IF(Sol!$D$5="OFF","",IF(M58="","  ",IF(AND(M58&lt;&gt;"",M58&lt;&gt;Sol!M58),"*"," ")))</f>
        <v xml:space="preserve">  </v>
      </c>
      <c r="O58" s="174"/>
      <c r="P58" s="58"/>
      <c r="Q58" s="35" t="str">
        <f>IF(Sol!$D$5="OFF","",IF(P58="","  ",IF(AND(P58&lt;&gt;"",P58&lt;&gt;Sol!P58),"*"," ")))</f>
        <v xml:space="preserve">  </v>
      </c>
      <c r="R58" s="34"/>
      <c r="S58" s="58"/>
      <c r="T58" s="35" t="str">
        <f>IF(Sol!$D$5="OFF","",IF(S58="","  ",IF(AND(S58&lt;&gt;"",S58&lt;&gt;Sol!S58),"*"," ")))</f>
        <v xml:space="preserve">  </v>
      </c>
      <c r="U58" s="174"/>
      <c r="V58" s="58"/>
      <c r="W58" s="35" t="str">
        <f>IF(Sol!$D$5="OFF","",IF(V58="","  ",IF(AND(V58&lt;&gt;"",V58&lt;&gt;Sol!V58),"*"," ")))</f>
        <v xml:space="preserve">  </v>
      </c>
      <c r="X58" s="174"/>
      <c r="Y58" s="58"/>
      <c r="Z58" s="35" t="str">
        <f>IF(Sol!$D$5="OFF","",IF(Y58="","  ",IF(AND(Y58&lt;&gt;"",Y58&lt;&gt;Sol!Y58),"*"," ")))</f>
        <v xml:space="preserve">  </v>
      </c>
      <c r="AA58" s="174"/>
      <c r="AB58" s="58"/>
      <c r="AC58" s="35" t="str">
        <f>IF(Sol!$D$5="OFF","",IF(AB58="","  ",IF(AND(AB58&lt;&gt;"",AB58&lt;&gt;Sol!AB58),"*"," ")))</f>
        <v xml:space="preserve">  </v>
      </c>
      <c r="AD58" s="174"/>
      <c r="AE58" s="58"/>
      <c r="AF58" s="35" t="str">
        <f>IF(Sol!$D$5="OFF","",IF(AE58="","  ",IF(AND(AE58&lt;&gt;"",AE58&lt;&gt;Sol!AE58),"*"," ")))</f>
        <v xml:space="preserve">  </v>
      </c>
      <c r="AG58" s="174"/>
      <c r="AH58" s="58"/>
      <c r="AI58" s="35" t="str">
        <f>IF(Sol!$D$5="OFF","",IF(AH58="","  ",IF(AND(AH58&lt;&gt;"",AH58&lt;&gt;Sol!AH58),"*"," ")))</f>
        <v xml:space="preserve">  </v>
      </c>
      <c r="AJ58" s="174"/>
      <c r="AK58" s="58"/>
      <c r="AL58" s="35" t="str">
        <f>IF(Sol!$D$5="OFF","",IF(AK58="","  ",IF(AND(AK58&lt;&gt;"",AK58&lt;&gt;Sol!AK58),"*"," ")))</f>
        <v xml:space="preserve">  </v>
      </c>
      <c r="AM58" s="174"/>
      <c r="AN58" s="58"/>
      <c r="AO58" s="35" t="str">
        <f>IF(Sol!$D$5="OFF","",IF(AN58="","  ",IF(AND(AN58&lt;&gt;"",AN58&lt;&gt;Sol!AN58),"*"," ")))</f>
        <v xml:space="preserve">  </v>
      </c>
      <c r="AP58" s="174"/>
      <c r="AQ58" s="58"/>
      <c r="AR58" s="35" t="str">
        <f>IF(Sol!$D$5="OFF","",IF(AQ58="","  ",IF(AND(AQ58&lt;&gt;"",AQ58&lt;&gt;Sol!AQ58),"*"," ")))</f>
        <v xml:space="preserve">  </v>
      </c>
      <c r="AS58" s="174"/>
      <c r="AT58" s="58"/>
      <c r="AU58" s="35" t="str">
        <f>IF(Sol!$D$5="OFF","",IF(AT58="","  ",IF(AND(AT58&lt;&gt;"",AT58&lt;&gt;Sol!AT58),"*"," ")))</f>
        <v xml:space="preserve">  </v>
      </c>
      <c r="AV58" s="177"/>
      <c r="AW58" s="58"/>
      <c r="AX58" s="35" t="str">
        <f>IF(Sol!$D$5="OFF","",IF(AW58="","  ",IF(AND(AW58&lt;&gt;"",AW58&lt;&gt;Sol!AW58),"*"," ")))</f>
        <v xml:space="preserve">  </v>
      </c>
      <c r="AY58" s="25"/>
      <c r="BA58" s="86"/>
      <c r="BB58" s="113"/>
      <c r="BC58" s="10" t="s">
        <v>15</v>
      </c>
      <c r="BD58" s="10"/>
      <c r="BE58" s="114"/>
      <c r="BF58" s="82"/>
      <c r="BG58" s="150"/>
      <c r="BH58" s="8" t="str">
        <f>IF(Sol!$D$5="OFF","",IF(BG58="","  ",IF(AND(BG58&lt;&gt;"",BG58&lt;&gt;Sol!BG58),"*"," ")))</f>
        <v xml:space="preserve">  </v>
      </c>
      <c r="BI58" s="166"/>
      <c r="BM58" s="7"/>
      <c r="BN58" s="7"/>
      <c r="BO58" s="7"/>
      <c r="BP58" s="7"/>
      <c r="BQ58" s="7"/>
    </row>
    <row r="59" spans="2:69" ht="15" customHeight="1" thickTop="1" thickBot="1" x14ac:dyDescent="0.25">
      <c r="B59" s="106" t="s">
        <v>16</v>
      </c>
      <c r="C59" s="173"/>
      <c r="D59" s="20"/>
      <c r="E59" s="35" t="str">
        <f>IF(Sol!$D$5="OFF","",IF(D59="","  ",IF(AND(D59&lt;&gt;"",D59&lt;&gt;Sol!D59),"*"," ")))</f>
        <v xml:space="preserve">  </v>
      </c>
      <c r="F59" s="173"/>
      <c r="G59" s="20"/>
      <c r="H59" s="35" t="str">
        <f>IF(Sol!$D$5="OFF","",IF(G59="","  ",IF(AND(G59&lt;&gt;"",G59&lt;&gt;Sol!G59),"*"," ")))</f>
        <v xml:space="preserve">  </v>
      </c>
      <c r="I59" s="173"/>
      <c r="J59" s="20"/>
      <c r="K59" s="35" t="str">
        <f>IF(Sol!$D$5="OFF","",IF(J59="","  ",IF(AND(J59&lt;&gt;"",J59&lt;&gt;Sol!J59),"*"," ")))</f>
        <v xml:space="preserve">  </v>
      </c>
      <c r="L59" s="173"/>
      <c r="M59" s="20"/>
      <c r="N59" s="35" t="str">
        <f>IF(Sol!$D$5="OFF","",IF(M59="","  ",IF(AND(M59&lt;&gt;"",M59&lt;&gt;Sol!M59),"*"," ")))</f>
        <v xml:space="preserve">  </v>
      </c>
      <c r="O59" s="173"/>
      <c r="P59" s="20"/>
      <c r="Q59" s="35" t="str">
        <f>IF(Sol!$D$5="OFF","",IF(P59="","  ",IF(AND(P59&lt;&gt;"",P59&lt;&gt;Sol!P59),"*"," ")))</f>
        <v xml:space="preserve">  </v>
      </c>
      <c r="R59" s="36"/>
      <c r="S59" s="20"/>
      <c r="T59" s="35" t="str">
        <f>IF(Sol!$D$5="OFF","",IF(S59="","  ",IF(AND(S59&lt;&gt;"",S59&lt;&gt;Sol!S59),"*"," ")))</f>
        <v xml:space="preserve">  </v>
      </c>
      <c r="U59" s="173"/>
      <c r="V59" s="20"/>
      <c r="W59" s="35" t="str">
        <f>IF(Sol!$D$5="OFF","",IF(V59="","  ",IF(AND(V59&lt;&gt;"",V59&lt;&gt;Sol!V59),"*"," ")))</f>
        <v xml:space="preserve">  </v>
      </c>
      <c r="X59" s="173"/>
      <c r="Y59" s="20"/>
      <c r="Z59" s="35" t="str">
        <f>IF(Sol!$D$5="OFF","",IF(Y59="","  ",IF(AND(Y59&lt;&gt;"",Y59&lt;&gt;Sol!Y59),"*"," ")))</f>
        <v xml:space="preserve">  </v>
      </c>
      <c r="AA59" s="173"/>
      <c r="AB59" s="20"/>
      <c r="AC59" s="35" t="str">
        <f>IF(Sol!$D$5="OFF","",IF(AB59="","  ",IF(AND(AB59&lt;&gt;"",AB59&lt;&gt;Sol!AB59),"*"," ")))</f>
        <v xml:space="preserve">  </v>
      </c>
      <c r="AD59" s="173"/>
      <c r="AE59" s="20"/>
      <c r="AF59" s="35" t="str">
        <f>IF(Sol!$D$5="OFF","",IF(AE59="","  ",IF(AND(AE59&lt;&gt;"",AE59&lt;&gt;Sol!AE59),"*"," ")))</f>
        <v xml:space="preserve">  </v>
      </c>
      <c r="AG59" s="173"/>
      <c r="AH59" s="20"/>
      <c r="AI59" s="35" t="str">
        <f>IF(Sol!$D$5="OFF","",IF(AH59="","  ",IF(AND(AH59&lt;&gt;"",AH59&lt;&gt;Sol!AH59),"*"," ")))</f>
        <v xml:space="preserve">  </v>
      </c>
      <c r="AJ59" s="173"/>
      <c r="AK59" s="20"/>
      <c r="AL59" s="35" t="str">
        <f>IF(Sol!$D$5="OFF","",IF(AK59="","  ",IF(AND(AK59&lt;&gt;"",AK59&lt;&gt;Sol!AK59),"*"," ")))</f>
        <v xml:space="preserve">  </v>
      </c>
      <c r="AM59" s="173"/>
      <c r="AN59" s="20"/>
      <c r="AO59" s="35" t="str">
        <f>IF(Sol!$D$5="OFF","",IF(AN59="","  ",IF(AND(AN59&lt;&gt;"",AN59&lt;&gt;Sol!AN59),"*"," ")))</f>
        <v xml:space="preserve">  </v>
      </c>
      <c r="AP59" s="173"/>
      <c r="AQ59" s="20"/>
      <c r="AR59" s="35" t="str">
        <f>IF(Sol!$D$5="OFF","",IF(AQ59="","  ",IF(AND(AQ59&lt;&gt;"",AQ59&lt;&gt;Sol!AQ59),"*"," ")))</f>
        <v xml:space="preserve">  </v>
      </c>
      <c r="AS59" s="173"/>
      <c r="AT59" s="20"/>
      <c r="AU59" s="35" t="str">
        <f>IF(Sol!$D$5="OFF","",IF(AT59="","  ",IF(AND(AT59&lt;&gt;"",AT59&lt;&gt;Sol!AT59),"*"," ")))</f>
        <v xml:space="preserve">  </v>
      </c>
      <c r="AV59" s="173"/>
      <c r="AW59" s="20"/>
      <c r="AX59" s="35" t="str">
        <f>IF(Sol!$D$5="OFF","",IF(AW59="","  ",IF(AND(AW59&lt;&gt;"",AW59&lt;&gt;Sol!AW59),"*"," ")))</f>
        <v xml:space="preserve">  </v>
      </c>
      <c r="AY59" s="25"/>
      <c r="BA59" s="86"/>
      <c r="BB59" s="113"/>
      <c r="BC59" s="114"/>
      <c r="BD59" s="114"/>
      <c r="BE59" s="114"/>
      <c r="BF59" s="8" t="str">
        <f>IF(OR(BE59="",BE59=Sol!BE59),"","*")</f>
        <v/>
      </c>
      <c r="BG59" s="114"/>
      <c r="BH59" s="114"/>
      <c r="BI59" s="164"/>
      <c r="BM59" s="7"/>
      <c r="BN59" s="7"/>
      <c r="BO59" s="7"/>
      <c r="BP59" s="7"/>
      <c r="BQ59" s="7"/>
    </row>
    <row r="60" spans="2:69" ht="15" customHeight="1" thickTop="1" x14ac:dyDescent="0.2">
      <c r="B60" s="28"/>
      <c r="C60" s="17"/>
      <c r="D60" s="29"/>
      <c r="E60" s="29"/>
      <c r="F60" s="29"/>
      <c r="G60" s="29"/>
      <c r="H60" s="29"/>
      <c r="I60" s="29"/>
      <c r="J60" s="29"/>
      <c r="K60" s="29"/>
      <c r="L60" s="17"/>
      <c r="M60" s="29"/>
      <c r="N60" s="29"/>
      <c r="O60" s="17"/>
      <c r="P60" s="29"/>
      <c r="Q60" s="29"/>
      <c r="R60" s="17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29"/>
      <c r="AI60" s="29"/>
      <c r="AJ60" s="29"/>
      <c r="AK60" s="29"/>
      <c r="AL60" s="29"/>
      <c r="AM60" s="29"/>
      <c r="AN60" s="29"/>
      <c r="AO60" s="29"/>
      <c r="AP60" s="29"/>
      <c r="AQ60" s="29"/>
      <c r="AR60" s="29"/>
      <c r="AS60" s="29"/>
      <c r="AT60" s="29"/>
      <c r="AU60" s="29"/>
      <c r="AV60" s="29"/>
      <c r="AW60" s="29"/>
      <c r="AX60" s="29"/>
      <c r="AY60" s="30"/>
      <c r="BA60" s="86"/>
      <c r="BB60" s="113"/>
      <c r="BC60" s="137" t="s">
        <v>11</v>
      </c>
      <c r="BD60" s="114"/>
      <c r="BE60" s="114"/>
      <c r="BF60" s="8" t="str">
        <f>IF(OR(BE60="",BE60=Sol!BE60),"","*")</f>
        <v/>
      </c>
      <c r="BG60" s="114"/>
      <c r="BH60" s="114"/>
      <c r="BI60" s="164"/>
      <c r="BM60" s="7"/>
      <c r="BN60" s="7"/>
      <c r="BO60" s="7"/>
      <c r="BP60" s="7"/>
      <c r="BQ60" s="7"/>
    </row>
    <row r="61" spans="2:69" ht="15" customHeight="1" x14ac:dyDescent="0.2">
      <c r="B61" s="162"/>
      <c r="C61" s="163"/>
      <c r="D61" s="162"/>
      <c r="E61" s="162"/>
      <c r="F61" s="162"/>
      <c r="G61" s="162"/>
      <c r="H61" s="162"/>
      <c r="I61" s="162"/>
      <c r="J61" s="162"/>
      <c r="K61" s="162"/>
      <c r="L61" s="163"/>
      <c r="M61" s="162"/>
      <c r="N61" s="162"/>
      <c r="O61" s="163"/>
      <c r="P61" s="162"/>
      <c r="Q61" s="162"/>
      <c r="R61" s="163"/>
      <c r="S61" s="162"/>
      <c r="T61" s="162"/>
      <c r="U61" s="162"/>
      <c r="V61" s="162"/>
      <c r="W61" s="162"/>
      <c r="X61" s="162"/>
      <c r="Y61" s="162"/>
      <c r="Z61" s="162"/>
      <c r="AA61" s="162"/>
      <c r="AB61" s="162"/>
      <c r="AC61" s="162"/>
      <c r="AD61" s="162"/>
      <c r="AE61" s="162"/>
      <c r="AF61" s="162"/>
      <c r="AG61" s="162"/>
      <c r="AH61" s="162"/>
      <c r="AI61" s="162"/>
      <c r="AJ61" s="162"/>
      <c r="AK61" s="162"/>
      <c r="AL61" s="162"/>
      <c r="AM61" s="162"/>
      <c r="AN61" s="162"/>
      <c r="AO61" s="162"/>
      <c r="AP61" s="162"/>
      <c r="AQ61" s="162"/>
      <c r="AR61" s="162"/>
      <c r="AS61" s="162"/>
      <c r="AT61" s="162"/>
      <c r="AU61" s="162"/>
      <c r="AV61" s="162"/>
      <c r="AW61" s="162"/>
      <c r="AX61" s="162"/>
      <c r="AY61" s="162"/>
      <c r="BA61" s="86"/>
      <c r="BB61" s="113"/>
      <c r="BC61" s="60"/>
      <c r="BD61" s="8" t="str">
        <f>IF(Sol!$D$5="OFF","",IF(BC61="","  ",IF(AND(BC61&lt;&gt;"",BC61&lt;&gt;Sol!BC61),"*"," ")))</f>
        <v xml:space="preserve">  </v>
      </c>
      <c r="BE61" s="114"/>
      <c r="BF61" s="8" t="str">
        <f>IF(OR(BE61="",BE61=Sol!BE61),"","*")</f>
        <v/>
      </c>
      <c r="BG61" s="5"/>
      <c r="BH61" s="8" t="str">
        <f>IF(Sol!$D$5="OFF","",IF(BG61="","  ",IF(AND(BG61&lt;&gt;"",BG61&lt;&gt;Sol!BG61),"*"," ")))</f>
        <v xml:space="preserve">  </v>
      </c>
      <c r="BI61" s="164"/>
      <c r="BM61" s="7"/>
      <c r="BN61" s="7"/>
      <c r="BO61" s="7"/>
      <c r="BP61" s="7"/>
      <c r="BQ61" s="7"/>
    </row>
    <row r="62" spans="2:69" ht="15" customHeight="1" x14ac:dyDescent="0.2">
      <c r="B62" s="162"/>
      <c r="C62" s="163"/>
      <c r="D62" s="162"/>
      <c r="E62" s="162"/>
      <c r="F62" s="162"/>
      <c r="G62" s="162"/>
      <c r="H62" s="162"/>
      <c r="I62" s="162"/>
      <c r="J62" s="162"/>
      <c r="K62" s="162"/>
      <c r="L62" s="163"/>
      <c r="M62" s="162"/>
      <c r="N62" s="162"/>
      <c r="O62" s="163"/>
      <c r="P62" s="162"/>
      <c r="Q62" s="162"/>
      <c r="R62" s="163"/>
      <c r="S62" s="162"/>
      <c r="T62" s="162"/>
      <c r="U62" s="162"/>
      <c r="V62" s="162"/>
      <c r="W62" s="162"/>
      <c r="X62" s="162"/>
      <c r="Y62" s="162"/>
      <c r="Z62" s="162"/>
      <c r="AA62" s="162"/>
      <c r="AB62" s="162"/>
      <c r="AC62" s="162"/>
      <c r="AD62" s="162"/>
      <c r="AE62" s="162"/>
      <c r="AF62" s="162"/>
      <c r="AG62" s="162"/>
      <c r="AH62" s="162"/>
      <c r="AI62" s="162"/>
      <c r="AJ62" s="162"/>
      <c r="AK62" s="162"/>
      <c r="AL62" s="162"/>
      <c r="AM62" s="162"/>
      <c r="AN62" s="162"/>
      <c r="AO62" s="162"/>
      <c r="AP62" s="162"/>
      <c r="AQ62" s="162"/>
      <c r="AR62" s="162"/>
      <c r="AS62" s="162"/>
      <c r="AT62" s="162"/>
      <c r="AU62" s="162"/>
      <c r="AV62" s="162"/>
      <c r="AW62" s="162"/>
      <c r="AX62" s="162"/>
      <c r="AY62" s="162"/>
      <c r="BA62" s="86"/>
      <c r="BB62" s="113"/>
      <c r="BC62" s="114"/>
      <c r="BD62" s="114"/>
      <c r="BE62" s="114"/>
      <c r="BF62" s="8" t="str">
        <f>IF(OR(BE62="",BE62=Sol!BE62),"","*")</f>
        <v/>
      </c>
      <c r="BG62" s="114"/>
      <c r="BH62" s="114"/>
      <c r="BI62" s="164"/>
      <c r="BM62" s="7"/>
      <c r="BN62" s="7"/>
      <c r="BO62" s="7"/>
      <c r="BP62" s="7"/>
      <c r="BQ62" s="7"/>
    </row>
    <row r="63" spans="2:69" ht="15" customHeight="1" x14ac:dyDescent="0.2">
      <c r="B63" s="162"/>
      <c r="C63" s="163"/>
      <c r="D63" s="162"/>
      <c r="E63" s="162"/>
      <c r="F63" s="162"/>
      <c r="G63" s="162"/>
      <c r="H63" s="162"/>
      <c r="I63" s="162"/>
      <c r="J63" s="162"/>
      <c r="K63" s="162"/>
      <c r="L63" s="163"/>
      <c r="M63" s="162"/>
      <c r="N63" s="162"/>
      <c r="O63" s="163"/>
      <c r="P63" s="162"/>
      <c r="Q63" s="162"/>
      <c r="R63" s="163"/>
      <c r="S63" s="162"/>
      <c r="T63" s="162"/>
      <c r="U63" s="162"/>
      <c r="V63" s="162"/>
      <c r="W63" s="162"/>
      <c r="X63" s="162"/>
      <c r="Y63" s="162"/>
      <c r="Z63" s="162"/>
      <c r="AA63" s="162"/>
      <c r="AB63" s="162"/>
      <c r="AC63" s="162"/>
      <c r="AD63" s="162"/>
      <c r="AE63" s="162"/>
      <c r="AF63" s="162"/>
      <c r="AG63" s="162"/>
      <c r="AH63" s="162"/>
      <c r="AI63" s="162"/>
      <c r="AJ63" s="162"/>
      <c r="AK63" s="162"/>
      <c r="AL63" s="162"/>
      <c r="AM63" s="162"/>
      <c r="AN63" s="162"/>
      <c r="AO63" s="162"/>
      <c r="AP63" s="162"/>
      <c r="AQ63" s="162"/>
      <c r="AR63" s="162"/>
      <c r="AS63" s="162"/>
      <c r="AT63" s="162"/>
      <c r="AU63" s="162"/>
      <c r="AV63" s="162"/>
      <c r="AW63" s="162"/>
      <c r="AX63" s="162"/>
      <c r="AY63" s="162"/>
      <c r="BA63" s="86"/>
      <c r="BB63" s="113"/>
      <c r="BC63" s="137" t="s">
        <v>65</v>
      </c>
      <c r="BD63" s="114"/>
      <c r="BE63" s="114"/>
      <c r="BF63" s="8"/>
      <c r="BG63" s="114"/>
      <c r="BH63" s="114"/>
      <c r="BI63" s="164"/>
      <c r="BM63" s="7"/>
      <c r="BN63" s="7"/>
      <c r="BO63" s="7"/>
      <c r="BP63" s="7"/>
      <c r="BQ63" s="7"/>
    </row>
    <row r="64" spans="2:69" ht="15" customHeight="1" x14ac:dyDescent="0.2">
      <c r="B64" s="162"/>
      <c r="C64" s="163"/>
      <c r="D64" s="162"/>
      <c r="E64" s="162"/>
      <c r="F64" s="162"/>
      <c r="G64" s="162"/>
      <c r="H64" s="162"/>
      <c r="I64" s="162"/>
      <c r="J64" s="162"/>
      <c r="K64" s="162"/>
      <c r="L64" s="163"/>
      <c r="M64" s="162"/>
      <c r="N64" s="162"/>
      <c r="O64" s="163"/>
      <c r="P64" s="162"/>
      <c r="Q64" s="162"/>
      <c r="R64" s="163"/>
      <c r="S64" s="162"/>
      <c r="T64" s="162"/>
      <c r="U64" s="162"/>
      <c r="V64" s="162"/>
      <c r="W64" s="162"/>
      <c r="X64" s="162"/>
      <c r="Y64" s="162"/>
      <c r="Z64" s="162"/>
      <c r="AA64" s="162"/>
      <c r="AB64" s="162"/>
      <c r="AC64" s="162"/>
      <c r="AD64" s="162"/>
      <c r="AE64" s="162"/>
      <c r="AF64" s="162"/>
      <c r="AG64" s="162"/>
      <c r="AH64" s="162"/>
      <c r="AI64" s="162"/>
      <c r="AJ64" s="162"/>
      <c r="AK64" s="162"/>
      <c r="AL64" s="162"/>
      <c r="AM64" s="162"/>
      <c r="AN64" s="162"/>
      <c r="AO64" s="162"/>
      <c r="AP64" s="162"/>
      <c r="AQ64" s="162"/>
      <c r="AR64" s="162"/>
      <c r="AS64" s="162"/>
      <c r="AT64" s="162"/>
      <c r="AU64" s="162"/>
      <c r="AV64" s="162"/>
      <c r="AW64" s="162"/>
      <c r="AX64" s="162"/>
      <c r="AY64" s="162"/>
      <c r="BA64" s="86"/>
      <c r="BB64" s="113"/>
      <c r="BC64" s="60"/>
      <c r="BD64" s="8" t="str">
        <f>IF(Sol!$D$5="OFF","",IF(BC64="","  ",IF(AND(BC64&lt;&gt;"",BC64&lt;&gt;Sol!BC64),"*"," ")))</f>
        <v xml:space="preserve">  </v>
      </c>
      <c r="BE64" s="5"/>
      <c r="BF64" s="8" t="str">
        <f>IF(Sol!$D$5="OFF","",IF(BE64="","  ",IF(AND(BE64&lt;&gt;"",BE64&lt;&gt;Sol!BE64),"*"," ")))</f>
        <v xml:space="preserve">  </v>
      </c>
      <c r="BG64" s="114"/>
      <c r="BH64" s="114"/>
      <c r="BI64" s="164"/>
      <c r="BM64" s="7"/>
      <c r="BN64" s="7"/>
      <c r="BO64" s="7"/>
      <c r="BP64" s="7"/>
      <c r="BQ64" s="7"/>
    </row>
    <row r="65" spans="2:69" ht="15" customHeight="1" x14ac:dyDescent="0.2">
      <c r="B65" s="162"/>
      <c r="C65" s="163"/>
      <c r="D65" s="162"/>
      <c r="E65" s="162"/>
      <c r="F65" s="162"/>
      <c r="G65" s="162"/>
      <c r="H65" s="162"/>
      <c r="I65" s="162"/>
      <c r="J65" s="162"/>
      <c r="K65" s="162"/>
      <c r="L65" s="163"/>
      <c r="M65" s="162"/>
      <c r="N65" s="162"/>
      <c r="O65" s="163"/>
      <c r="P65" s="162"/>
      <c r="Q65" s="162"/>
      <c r="R65" s="163"/>
      <c r="S65" s="162"/>
      <c r="T65" s="162"/>
      <c r="U65" s="162"/>
      <c r="V65" s="162"/>
      <c r="W65" s="162"/>
      <c r="X65" s="162"/>
      <c r="Y65" s="162"/>
      <c r="Z65" s="162"/>
      <c r="AA65" s="162"/>
      <c r="AB65" s="162"/>
      <c r="AC65" s="162"/>
      <c r="AD65" s="162"/>
      <c r="AE65" s="162"/>
      <c r="AF65" s="162"/>
      <c r="AG65" s="162"/>
      <c r="AH65" s="162"/>
      <c r="AI65" s="162"/>
      <c r="AJ65" s="162"/>
      <c r="AK65" s="162"/>
      <c r="AL65" s="162"/>
      <c r="AM65" s="162"/>
      <c r="AN65" s="162"/>
      <c r="AO65" s="162"/>
      <c r="AP65" s="162"/>
      <c r="AQ65" s="162"/>
      <c r="AR65" s="162"/>
      <c r="AS65" s="162"/>
      <c r="AT65" s="162"/>
      <c r="AU65" s="162"/>
      <c r="AV65" s="162"/>
      <c r="AW65" s="162"/>
      <c r="AX65" s="162"/>
      <c r="AY65" s="162"/>
      <c r="BA65" s="86"/>
      <c r="BB65" s="113"/>
      <c r="BC65" s="60"/>
      <c r="BD65" s="8" t="str">
        <f>IF(Sol!$D$5="OFF","",IF(BC65="","  ",IF(AND(BC65&lt;&gt;"",BC65&lt;&gt;Sol!BC65),"*"," ")))</f>
        <v xml:space="preserve">  </v>
      </c>
      <c r="BE65" s="75"/>
      <c r="BF65" s="8" t="str">
        <f>IF(Sol!$D$5="OFF","",IF(BE65="","  ",IF(AND(BE65&lt;&gt;"",BE65&lt;&gt;Sol!BE65),"*"," ")))</f>
        <v xml:space="preserve">  </v>
      </c>
      <c r="BG65" s="114"/>
      <c r="BH65" s="114"/>
      <c r="BI65" s="164"/>
      <c r="BM65" s="7"/>
      <c r="BN65" s="7"/>
      <c r="BO65" s="7"/>
      <c r="BP65" s="7"/>
      <c r="BQ65" s="7"/>
    </row>
    <row r="66" spans="2:69" ht="15" customHeight="1" x14ac:dyDescent="0.2">
      <c r="B66" s="162"/>
      <c r="C66" s="163"/>
      <c r="D66" s="162"/>
      <c r="E66" s="162"/>
      <c r="F66" s="162"/>
      <c r="G66" s="162"/>
      <c r="H66" s="162"/>
      <c r="I66" s="162"/>
      <c r="J66" s="162"/>
      <c r="K66" s="162"/>
      <c r="L66" s="163"/>
      <c r="M66" s="162"/>
      <c r="N66" s="162"/>
      <c r="O66" s="163"/>
      <c r="P66" s="162"/>
      <c r="Q66" s="162"/>
      <c r="R66" s="163"/>
      <c r="S66" s="162"/>
      <c r="T66" s="162"/>
      <c r="U66" s="162"/>
      <c r="V66" s="162"/>
      <c r="W66" s="162"/>
      <c r="X66" s="162"/>
      <c r="Y66" s="162"/>
      <c r="Z66" s="162"/>
      <c r="AA66" s="162"/>
      <c r="AB66" s="162"/>
      <c r="AC66" s="162"/>
      <c r="AD66" s="162"/>
      <c r="AE66" s="162"/>
      <c r="AF66" s="162"/>
      <c r="AG66" s="162"/>
      <c r="AH66" s="162"/>
      <c r="AI66" s="162"/>
      <c r="AJ66" s="162"/>
      <c r="AK66" s="162"/>
      <c r="AL66" s="162"/>
      <c r="AM66" s="162"/>
      <c r="AN66" s="162"/>
      <c r="AO66" s="162"/>
      <c r="AP66" s="162"/>
      <c r="AQ66" s="162"/>
      <c r="AR66" s="162"/>
      <c r="AS66" s="162"/>
      <c r="AT66" s="162"/>
      <c r="AU66" s="162"/>
      <c r="AV66" s="162"/>
      <c r="AW66" s="162"/>
      <c r="AX66" s="162"/>
      <c r="AY66" s="162"/>
      <c r="BA66" s="86"/>
      <c r="BB66" s="113"/>
      <c r="BC66" s="160" t="s">
        <v>71</v>
      </c>
      <c r="BD66" s="114"/>
      <c r="BE66" s="114"/>
      <c r="BF66" s="8"/>
      <c r="BG66" s="75"/>
      <c r="BH66" s="8" t="str">
        <f>IF(Sol!$D$5="OFF","",IF(BG66="","  ",IF(AND(BG66&lt;&gt;"",BG66&lt;&gt;Sol!BG66),"*"," ")))</f>
        <v xml:space="preserve">  </v>
      </c>
      <c r="BI66" s="164"/>
      <c r="BM66" s="7"/>
      <c r="BN66" s="7"/>
      <c r="BO66" s="7"/>
      <c r="BP66" s="7"/>
      <c r="BQ66" s="7"/>
    </row>
    <row r="67" spans="2:69" ht="15" customHeight="1" thickBot="1" x14ac:dyDescent="0.25">
      <c r="B67" s="162"/>
      <c r="C67" s="163"/>
      <c r="D67" s="162"/>
      <c r="E67" s="162"/>
      <c r="F67" s="162"/>
      <c r="G67" s="162"/>
      <c r="H67" s="162"/>
      <c r="I67" s="162"/>
      <c r="J67" s="162"/>
      <c r="K67" s="162"/>
      <c r="L67" s="163"/>
      <c r="M67" s="162"/>
      <c r="N67" s="162"/>
      <c r="O67" s="163"/>
      <c r="P67" s="162"/>
      <c r="Q67" s="162"/>
      <c r="R67" s="163"/>
      <c r="S67" s="162"/>
      <c r="T67" s="162"/>
      <c r="U67" s="162"/>
      <c r="V67" s="162"/>
      <c r="W67" s="162"/>
      <c r="X67" s="162"/>
      <c r="Y67" s="162"/>
      <c r="Z67" s="162"/>
      <c r="AA67" s="162"/>
      <c r="AB67" s="162"/>
      <c r="AC67" s="162"/>
      <c r="AD67" s="162"/>
      <c r="AE67" s="162"/>
      <c r="AF67" s="162"/>
      <c r="AG67" s="162"/>
      <c r="AH67" s="162"/>
      <c r="AI67" s="162"/>
      <c r="AJ67" s="162"/>
      <c r="AK67" s="162"/>
      <c r="AL67" s="162"/>
      <c r="AM67" s="162"/>
      <c r="AN67" s="162"/>
      <c r="AO67" s="162"/>
      <c r="AP67" s="162"/>
      <c r="AQ67" s="162"/>
      <c r="AR67" s="162"/>
      <c r="AS67" s="162"/>
      <c r="AT67" s="162"/>
      <c r="AU67" s="162"/>
      <c r="AV67" s="162"/>
      <c r="AW67" s="162"/>
      <c r="AX67" s="162"/>
      <c r="AY67" s="162"/>
      <c r="BA67" s="86"/>
      <c r="BB67" s="113"/>
      <c r="BC67" s="160" t="s">
        <v>70</v>
      </c>
      <c r="BD67" s="114"/>
      <c r="BE67" s="114"/>
      <c r="BF67" s="8"/>
      <c r="BG67" s="150"/>
      <c r="BH67" s="8" t="str">
        <f>IF(Sol!$D$5="OFF","",IF(BG67="","  ",IF(AND(BG67&lt;&gt;"",BG67&lt;&gt;Sol!BG67),"*"," ")))</f>
        <v xml:space="preserve">  </v>
      </c>
      <c r="BI67" s="164"/>
      <c r="BM67" s="7"/>
      <c r="BN67" s="7"/>
      <c r="BO67" s="7"/>
      <c r="BP67" s="7"/>
      <c r="BQ67" s="7"/>
    </row>
    <row r="68" spans="2:69" ht="15" customHeight="1" thickTop="1" x14ac:dyDescent="0.2">
      <c r="B68" s="162"/>
      <c r="C68" s="163"/>
      <c r="D68" s="162"/>
      <c r="E68" s="162"/>
      <c r="F68" s="162"/>
      <c r="G68" s="162"/>
      <c r="H68" s="162"/>
      <c r="I68" s="162"/>
      <c r="J68" s="162"/>
      <c r="K68" s="162"/>
      <c r="L68" s="163"/>
      <c r="M68" s="162"/>
      <c r="N68" s="162"/>
      <c r="O68" s="163"/>
      <c r="P68" s="162"/>
      <c r="Q68" s="162"/>
      <c r="R68" s="163"/>
      <c r="S68" s="162"/>
      <c r="T68" s="162"/>
      <c r="U68" s="162"/>
      <c r="V68" s="162"/>
      <c r="W68" s="162"/>
      <c r="X68" s="162"/>
      <c r="Y68" s="162"/>
      <c r="Z68" s="162"/>
      <c r="AA68" s="162"/>
      <c r="AB68" s="162"/>
      <c r="AC68" s="162"/>
      <c r="AD68" s="162"/>
      <c r="AE68" s="162"/>
      <c r="AF68" s="162"/>
      <c r="AG68" s="162"/>
      <c r="AH68" s="162"/>
      <c r="AI68" s="162"/>
      <c r="AJ68" s="162"/>
      <c r="AK68" s="162"/>
      <c r="AL68" s="162"/>
      <c r="AM68" s="162"/>
      <c r="AN68" s="162"/>
      <c r="AO68" s="162"/>
      <c r="AP68" s="162"/>
      <c r="AQ68" s="162"/>
      <c r="AR68" s="162"/>
      <c r="AS68" s="162"/>
      <c r="AT68" s="162"/>
      <c r="AU68" s="162"/>
      <c r="AV68" s="162"/>
      <c r="AW68" s="162"/>
      <c r="AX68" s="162"/>
      <c r="AY68" s="162"/>
      <c r="BA68" s="86"/>
      <c r="BB68" s="127"/>
      <c r="BC68" s="128"/>
      <c r="BD68" s="128"/>
      <c r="BE68" s="128"/>
      <c r="BF68" s="128"/>
      <c r="BG68" s="128"/>
      <c r="BH68" s="128"/>
      <c r="BI68" s="164"/>
      <c r="BM68" s="7"/>
      <c r="BN68" s="7"/>
      <c r="BO68" s="7"/>
      <c r="BP68" s="7"/>
      <c r="BQ68" s="7"/>
    </row>
    <row r="69" spans="2:69" ht="15" customHeight="1" x14ac:dyDescent="0.2">
      <c r="B69" s="162"/>
      <c r="C69" s="163"/>
      <c r="D69" s="162"/>
      <c r="E69" s="162"/>
      <c r="F69" s="162"/>
      <c r="G69" s="162"/>
      <c r="H69" s="162"/>
      <c r="I69" s="162"/>
      <c r="J69" s="162"/>
      <c r="K69" s="162"/>
      <c r="L69" s="163"/>
      <c r="M69" s="162"/>
      <c r="N69" s="162"/>
      <c r="O69" s="163"/>
      <c r="P69" s="162"/>
      <c r="Q69" s="162"/>
      <c r="R69" s="163"/>
      <c r="S69" s="162"/>
      <c r="T69" s="162"/>
      <c r="U69" s="162"/>
      <c r="V69" s="162"/>
      <c r="W69" s="162"/>
      <c r="X69" s="162"/>
      <c r="Y69" s="162"/>
      <c r="Z69" s="162"/>
      <c r="AA69" s="162"/>
      <c r="AB69" s="162"/>
      <c r="AC69" s="162"/>
      <c r="AD69" s="162"/>
      <c r="AE69" s="162"/>
      <c r="AF69" s="162"/>
      <c r="AG69" s="162"/>
      <c r="AH69" s="162"/>
      <c r="AI69" s="162"/>
      <c r="AJ69" s="162"/>
      <c r="AK69" s="162"/>
      <c r="AL69" s="162"/>
      <c r="AM69" s="162"/>
      <c r="AN69" s="162"/>
      <c r="AO69" s="162"/>
      <c r="AP69" s="162"/>
      <c r="AQ69" s="162"/>
      <c r="AR69" s="162"/>
      <c r="AS69" s="162"/>
      <c r="AT69" s="162"/>
      <c r="AU69" s="162"/>
      <c r="AV69" s="162"/>
      <c r="AW69" s="162"/>
      <c r="AX69" s="162"/>
      <c r="AY69" s="162"/>
      <c r="BA69" s="86"/>
      <c r="BB69" s="13"/>
      <c r="BC69" s="13"/>
      <c r="BD69" s="13"/>
      <c r="BE69" s="13"/>
      <c r="BF69" s="13"/>
      <c r="BG69" s="13"/>
      <c r="BH69" s="13"/>
      <c r="BM69" s="7"/>
      <c r="BN69" s="7"/>
      <c r="BO69" s="7"/>
      <c r="BP69" s="7"/>
      <c r="BQ69" s="7"/>
    </row>
    <row r="70" spans="2:69" ht="15" customHeight="1" x14ac:dyDescent="0.2">
      <c r="BA70" s="86"/>
      <c r="BB70" s="86"/>
      <c r="BC70" s="86"/>
      <c r="BD70" s="86"/>
      <c r="BE70" s="86"/>
      <c r="BF70" s="86"/>
      <c r="BG70" s="86"/>
      <c r="BH70" s="86"/>
      <c r="BM70" s="7"/>
      <c r="BN70" s="7"/>
      <c r="BO70" s="7"/>
      <c r="BP70" s="7"/>
      <c r="BQ70" s="7"/>
    </row>
    <row r="71" spans="2:69" ht="15" customHeight="1" x14ac:dyDescent="0.2">
      <c r="BA71" s="101" t="s">
        <v>39</v>
      </c>
      <c r="BB71" s="188" t="s">
        <v>99</v>
      </c>
      <c r="BC71" s="189"/>
      <c r="BD71" s="189"/>
      <c r="BE71" s="189"/>
      <c r="BF71" s="189"/>
      <c r="BG71" s="189"/>
      <c r="BH71" s="190"/>
      <c r="BM71" s="7"/>
      <c r="BN71" s="7"/>
      <c r="BO71" s="7"/>
      <c r="BP71" s="7"/>
      <c r="BQ71" s="7"/>
    </row>
    <row r="72" spans="2:69" ht="15" customHeight="1" x14ac:dyDescent="0.2">
      <c r="BA72" s="86"/>
      <c r="BB72" s="191" t="s">
        <v>37</v>
      </c>
      <c r="BC72" s="192"/>
      <c r="BD72" s="192"/>
      <c r="BE72" s="192"/>
      <c r="BF72" s="192"/>
      <c r="BG72" s="192"/>
      <c r="BH72" s="217"/>
      <c r="BM72" s="7"/>
      <c r="BN72" s="7"/>
      <c r="BO72" s="7"/>
      <c r="BP72" s="7"/>
      <c r="BQ72" s="7"/>
    </row>
    <row r="73" spans="2:69" ht="15" customHeight="1" x14ac:dyDescent="0.2">
      <c r="BA73" s="86"/>
      <c r="BB73" s="214"/>
      <c r="BC73" s="215"/>
      <c r="BD73" s="215"/>
      <c r="BE73" s="215"/>
      <c r="BF73" s="215"/>
      <c r="BG73" s="215"/>
      <c r="BH73" s="216"/>
      <c r="BI73" s="165" t="str">
        <f>IF(Sol!$D$5="OFF","",IF(BB73="","  ",IF(AND(BB73&lt;&gt;"",BB73&lt;&gt;Sol!BB73),"*"," ")))</f>
        <v xml:space="preserve">  </v>
      </c>
      <c r="BM73" s="7"/>
      <c r="BN73" s="7"/>
      <c r="BO73" s="7"/>
      <c r="BP73" s="7"/>
      <c r="BQ73" s="7"/>
    </row>
    <row r="74" spans="2:69" ht="15" customHeight="1" x14ac:dyDescent="0.2">
      <c r="BA74" s="86"/>
      <c r="BB74" s="2"/>
      <c r="BC74" s="10"/>
      <c r="BD74" s="10"/>
      <c r="BE74" s="3"/>
      <c r="BF74" s="3"/>
      <c r="BG74" s="3"/>
      <c r="BH74" s="4"/>
      <c r="BM74" s="7"/>
      <c r="BN74" s="7"/>
      <c r="BO74" s="7"/>
      <c r="BP74" s="7"/>
      <c r="BQ74" s="7"/>
    </row>
    <row r="75" spans="2:69" ht="15" customHeight="1" x14ac:dyDescent="0.2">
      <c r="BA75" s="86"/>
      <c r="BB75" s="2"/>
      <c r="BC75" s="180" t="s">
        <v>109</v>
      </c>
      <c r="BD75" s="10"/>
      <c r="BE75" s="3"/>
      <c r="BF75" s="3"/>
      <c r="BG75" s="3"/>
      <c r="BH75" s="4"/>
      <c r="BM75" s="7"/>
      <c r="BN75" s="7"/>
      <c r="BO75" s="7"/>
      <c r="BP75" s="7"/>
      <c r="BQ75" s="7"/>
    </row>
    <row r="76" spans="2:69" ht="15" customHeight="1" x14ac:dyDescent="0.2">
      <c r="BA76" s="86"/>
      <c r="BB76" s="113"/>
      <c r="BC76" s="60"/>
      <c r="BD76" s="8" t="str">
        <f>IF(Sol!$D$5="OFF","",IF(BC76="","  ",IF(AND(BC76&lt;&gt;"",BC76&lt;&gt;Sol!BC76),"*"," ")))</f>
        <v xml:space="preserve">  </v>
      </c>
      <c r="BE76" s="5"/>
      <c r="BF76" s="8" t="str">
        <f>IF(Sol!$D$5="OFF","",IF(BE76="","  ",IF(AND(BE76&lt;&gt;"",BE76&lt;&gt;Sol!BE76),"*"," ")))</f>
        <v xml:space="preserve">  </v>
      </c>
      <c r="BG76" s="135"/>
      <c r="BH76" s="6"/>
      <c r="BM76" s="179" t="s">
        <v>114</v>
      </c>
      <c r="BN76" s="7"/>
      <c r="BO76" s="7"/>
      <c r="BP76" s="7"/>
      <c r="BQ76" s="7"/>
    </row>
    <row r="77" spans="2:69" ht="15" customHeight="1" x14ac:dyDescent="0.2">
      <c r="BA77" s="86"/>
      <c r="BB77" s="113"/>
      <c r="BC77" s="181"/>
      <c r="BD77" s="8" t="str">
        <f>IF(Sol!$D$5="OFF","",IF(BC77="","  ",IF(AND(BC77&lt;&gt;"",BC77&lt;&gt;Sol!BC77),"*"," ")))</f>
        <v xml:space="preserve">  </v>
      </c>
      <c r="BE77" s="76"/>
      <c r="BF77" s="8" t="str">
        <f>IF(Sol!$D$5="OFF","",IF(BE77="","  ",IF(AND(BE77&lt;&gt;"",BE77&lt;&gt;Sol!BE77),"*"," ")))</f>
        <v xml:space="preserve">  </v>
      </c>
      <c r="BG77" s="135"/>
      <c r="BH77" s="118"/>
      <c r="BM77" s="179" t="s">
        <v>112</v>
      </c>
      <c r="BN77" s="7"/>
      <c r="BO77" s="7"/>
      <c r="BP77" s="7"/>
      <c r="BQ77" s="7"/>
    </row>
    <row r="78" spans="2:69" ht="15" customHeight="1" x14ac:dyDescent="0.2">
      <c r="BA78" s="86"/>
      <c r="BB78" s="113"/>
      <c r="BC78" s="60"/>
      <c r="BD78" s="8" t="str">
        <f>IF(Sol!$D$5="OFF","",IF(BC78="","  ",IF(AND(BC78&lt;&gt;"",BC78&lt;&gt;Sol!BC78),"*"," ")))</f>
        <v xml:space="preserve">  </v>
      </c>
      <c r="BE78" s="3"/>
      <c r="BF78" s="114"/>
      <c r="BG78" s="5"/>
      <c r="BH78" s="6" t="str">
        <f>IF(Sol!$D$5="OFF","",IF(BG78="","  ",IF(AND(BG78&lt;&gt;"",BG78&lt;&gt;Sol!BG78),"*"," ")))</f>
        <v xml:space="preserve">  </v>
      </c>
      <c r="BM78" s="179" t="s">
        <v>113</v>
      </c>
      <c r="BN78" s="7"/>
      <c r="BO78" s="7"/>
      <c r="BP78" s="7"/>
      <c r="BQ78" s="7"/>
    </row>
    <row r="79" spans="2:69" ht="15" customHeight="1" x14ac:dyDescent="0.2">
      <c r="BA79" s="86"/>
      <c r="BB79" s="113"/>
      <c r="BC79" s="180" t="s">
        <v>110</v>
      </c>
      <c r="BD79" s="114"/>
      <c r="BE79" s="3"/>
      <c r="BF79" s="114"/>
      <c r="BG79" s="8"/>
      <c r="BH79" s="6" t="s">
        <v>3</v>
      </c>
      <c r="BM79" s="7" t="s">
        <v>38</v>
      </c>
      <c r="BN79" s="7"/>
      <c r="BO79" s="7"/>
      <c r="BP79" s="7"/>
      <c r="BQ79" s="7"/>
    </row>
    <row r="80" spans="2:69" ht="15" customHeight="1" x14ac:dyDescent="0.2">
      <c r="BA80" s="86"/>
      <c r="BB80" s="113"/>
      <c r="BC80" s="60"/>
      <c r="BD80" s="8" t="str">
        <f>IF(Sol!$D$5="OFF","",IF(BC80="","  ",IF(AND(BC80&lt;&gt;"",BC80&lt;&gt;Sol!BC80),"*"," ")))</f>
        <v xml:space="preserve">  </v>
      </c>
      <c r="BE80" s="3"/>
      <c r="BF80" s="114"/>
      <c r="BG80" s="39"/>
      <c r="BH80" s="6" t="str">
        <f>IF(Sol!$D$5="OFF","",IF(BG80="","  ",IF(AND(BG80&lt;&gt;"",BG80&lt;&gt;Sol!BG80),"*"," ")))</f>
        <v xml:space="preserve">  </v>
      </c>
      <c r="BM80" s="7" t="s">
        <v>79</v>
      </c>
      <c r="BN80" s="7"/>
      <c r="BO80" s="7"/>
      <c r="BP80" s="7"/>
      <c r="BQ80" s="7"/>
    </row>
    <row r="81" spans="53:69" ht="15" customHeight="1" x14ac:dyDescent="0.2">
      <c r="BA81" s="86"/>
      <c r="BB81" s="113"/>
      <c r="BC81" s="180" t="s">
        <v>111</v>
      </c>
      <c r="BD81" s="114"/>
      <c r="BE81" s="3"/>
      <c r="BF81" s="114"/>
      <c r="BG81" s="8"/>
      <c r="BH81" s="118"/>
      <c r="BM81" s="7" t="s">
        <v>76</v>
      </c>
      <c r="BN81" s="7"/>
      <c r="BO81" s="7"/>
      <c r="BP81" s="7"/>
      <c r="BQ81" s="7"/>
    </row>
    <row r="82" spans="53:69" ht="15" customHeight="1" x14ac:dyDescent="0.2">
      <c r="BA82" s="86"/>
      <c r="BB82" s="113"/>
      <c r="BC82" s="60"/>
      <c r="BD82" s="8" t="str">
        <f>IF(Sol!$D$5="OFF","",IF(BC82="","  ",IF(AND(BC82&lt;&gt;"",BC82&lt;&gt;Sol!BC82),"*"," ")))</f>
        <v xml:space="preserve">  </v>
      </c>
      <c r="BE82" s="5"/>
      <c r="BF82" s="8" t="str">
        <f>IF(Sol!$D$5="OFF","",IF(BE82="","  ",IF(AND(BE82&lt;&gt;"",BE82&lt;&gt;Sol!BE82),"*"," ")))</f>
        <v xml:space="preserve">  </v>
      </c>
      <c r="BG82" s="135"/>
      <c r="BH82" s="6" t="s">
        <v>3</v>
      </c>
      <c r="BM82" s="7" t="s">
        <v>75</v>
      </c>
      <c r="BN82" s="7"/>
      <c r="BO82" s="7"/>
      <c r="BP82" s="7"/>
      <c r="BQ82" s="7"/>
    </row>
    <row r="83" spans="53:69" ht="15" customHeight="1" x14ac:dyDescent="0.2">
      <c r="BA83" s="86"/>
      <c r="BB83" s="113"/>
      <c r="BC83" s="181"/>
      <c r="BD83" s="8" t="str">
        <f>IF(Sol!$D$5="OFF","",IF(BC83="","  ",IF(AND(BC83&lt;&gt;"",BC83&lt;&gt;Sol!BC83),"*"," ")))</f>
        <v xml:space="preserve">  </v>
      </c>
      <c r="BE83" s="76"/>
      <c r="BF83" s="8" t="str">
        <f>IF(Sol!$D$5="OFF","",IF(BE83="","  ",IF(AND(BE83&lt;&gt;"",BE83&lt;&gt;Sol!BE83),"*"," ")))</f>
        <v xml:space="preserve">  </v>
      </c>
      <c r="BG83" s="135"/>
      <c r="BH83" s="6"/>
      <c r="BM83" s="7"/>
      <c r="BN83" s="7"/>
      <c r="BO83" s="7"/>
      <c r="BP83" s="7"/>
      <c r="BQ83" s="7"/>
    </row>
    <row r="84" spans="53:69" ht="15" customHeight="1" x14ac:dyDescent="0.2">
      <c r="BA84" s="86"/>
      <c r="BB84" s="113"/>
      <c r="BC84" s="60"/>
      <c r="BD84" s="8" t="str">
        <f>IF(Sol!$D$5="OFF","",IF(BC84="","  ",IF(AND(BC84&lt;&gt;"",BC84&lt;&gt;Sol!BC84),"*"," ")))</f>
        <v xml:space="preserve">  </v>
      </c>
      <c r="BE84" s="114"/>
      <c r="BF84" s="114"/>
      <c r="BG84" s="80"/>
      <c r="BH84" s="6" t="str">
        <f>IF(Sol!$D$5="OFF","",IF(BG84="","  ",IF(AND(BG84&lt;&gt;"",BG84&lt;&gt;Sol!BG84),"*"," ")))</f>
        <v xml:space="preserve">  </v>
      </c>
      <c r="BM84" s="7"/>
      <c r="BN84" s="7"/>
      <c r="BO84" s="7"/>
      <c r="BP84" s="7"/>
      <c r="BQ84" s="7"/>
    </row>
    <row r="85" spans="53:69" ht="15" customHeight="1" x14ac:dyDescent="0.2">
      <c r="BA85" s="86"/>
      <c r="BB85" s="113"/>
      <c r="BC85" s="161" t="s">
        <v>82</v>
      </c>
      <c r="BD85" s="114"/>
      <c r="BE85" s="114"/>
      <c r="BF85" s="114"/>
      <c r="BG85" s="83"/>
      <c r="BH85" s="6" t="str">
        <f>IF(Sol!$D$5="OFF","",IF(BG85="","  ",IF(AND(BG85&lt;&gt;"",BG85&lt;&gt;Sol!BG85),"*"," ")))</f>
        <v xml:space="preserve">  </v>
      </c>
      <c r="BM85" s="7"/>
      <c r="BN85" s="7"/>
      <c r="BO85" s="7"/>
      <c r="BP85" s="7"/>
      <c r="BQ85" s="7"/>
    </row>
    <row r="86" spans="53:69" ht="15" customHeight="1" x14ac:dyDescent="0.2">
      <c r="BA86" s="86"/>
      <c r="BB86" s="113"/>
      <c r="BC86" s="114" t="s">
        <v>104</v>
      </c>
      <c r="BD86" s="114"/>
      <c r="BE86" s="114"/>
      <c r="BF86" s="114"/>
      <c r="BG86" s="80"/>
      <c r="BH86" s="6" t="str">
        <f>IF(Sol!$D$5="OFF","",IF(BG86="","  ",IF(AND(BG86&lt;&gt;"",BG86&lt;&gt;Sol!BG86),"*"," ")))</f>
        <v xml:space="preserve">  </v>
      </c>
      <c r="BM86" s="7"/>
      <c r="BN86" s="7"/>
      <c r="BO86" s="7"/>
      <c r="BP86" s="7"/>
      <c r="BQ86" s="7"/>
    </row>
    <row r="87" spans="53:69" ht="15" customHeight="1" thickBot="1" x14ac:dyDescent="0.25">
      <c r="BA87" s="86"/>
      <c r="BB87" s="113"/>
      <c r="BC87" s="114" t="s">
        <v>105</v>
      </c>
      <c r="BD87" s="114"/>
      <c r="BE87" s="114"/>
      <c r="BF87" s="114"/>
      <c r="BG87" s="81"/>
      <c r="BH87" s="6" t="str">
        <f>IF(Sol!$D$5="OFF","",IF(BG87="","  ",IF(AND(BG87&lt;&gt;"",BG87&lt;&gt;Sol!BG87),"*"," ")))</f>
        <v xml:space="preserve">  </v>
      </c>
      <c r="BM87" s="7"/>
      <c r="BN87" s="7"/>
      <c r="BO87" s="7"/>
      <c r="BP87" s="7"/>
      <c r="BQ87" s="7"/>
    </row>
    <row r="88" spans="53:69" ht="15" customHeight="1" thickTop="1" x14ac:dyDescent="0.2">
      <c r="BA88" s="86"/>
      <c r="BB88" s="44"/>
      <c r="BC88" s="43"/>
      <c r="BD88" s="43"/>
      <c r="BE88" s="43"/>
      <c r="BF88" s="43"/>
      <c r="BG88" s="43"/>
      <c r="BH88" s="45"/>
      <c r="BM88" s="7"/>
      <c r="BN88" s="7"/>
      <c r="BO88" s="7"/>
      <c r="BP88" s="7"/>
      <c r="BQ88" s="7"/>
    </row>
    <row r="89" spans="53:69" ht="15" customHeight="1" x14ac:dyDescent="0.2">
      <c r="BM89" s="7"/>
      <c r="BN89" s="7"/>
      <c r="BO89" s="7"/>
      <c r="BP89" s="7"/>
      <c r="BQ89" s="7"/>
    </row>
    <row r="90" spans="53:69" ht="15" customHeight="1" x14ac:dyDescent="0.2">
      <c r="BL90" s="7"/>
      <c r="BM90" s="7"/>
      <c r="BN90" s="7"/>
      <c r="BO90" s="7"/>
      <c r="BP90" s="7"/>
      <c r="BQ90" s="7"/>
    </row>
    <row r="91" spans="53:69" ht="15" customHeight="1" x14ac:dyDescent="0.2">
      <c r="BL91" s="7"/>
      <c r="BM91" s="7"/>
      <c r="BN91" s="7"/>
      <c r="BO91" s="7"/>
      <c r="BP91" s="7"/>
      <c r="BQ91" s="7"/>
    </row>
    <row r="92" spans="53:69" ht="15" customHeight="1" x14ac:dyDescent="0.2">
      <c r="BL92" s="7"/>
      <c r="BM92" s="7"/>
      <c r="BN92" s="7"/>
      <c r="BO92" s="7"/>
      <c r="BP92" s="7"/>
      <c r="BQ92" s="7"/>
    </row>
    <row r="93" spans="53:69" ht="15" customHeight="1" x14ac:dyDescent="0.2">
      <c r="BL93" s="7"/>
      <c r="BM93" s="7"/>
      <c r="BN93" s="7"/>
      <c r="BO93" s="7"/>
      <c r="BP93" s="7"/>
      <c r="BQ93" s="7"/>
    </row>
    <row r="94" spans="53:69" ht="15" customHeight="1" x14ac:dyDescent="0.2">
      <c r="BL94" s="7"/>
      <c r="BM94" s="7"/>
      <c r="BN94" s="7"/>
      <c r="BO94" s="7"/>
      <c r="BP94" s="7"/>
      <c r="BQ94" s="7"/>
    </row>
    <row r="95" spans="53:69" ht="15" customHeight="1" x14ac:dyDescent="0.2">
      <c r="BL95" s="7"/>
      <c r="BM95" s="7"/>
      <c r="BN95" s="7"/>
      <c r="BO95" s="7"/>
      <c r="BP95" s="7"/>
      <c r="BQ95" s="7"/>
    </row>
    <row r="96" spans="53:69" ht="15" customHeight="1" x14ac:dyDescent="0.2">
      <c r="BL96" s="7"/>
      <c r="BM96" s="7"/>
      <c r="BN96" s="7"/>
      <c r="BO96" s="7"/>
      <c r="BP96" s="7"/>
      <c r="BQ96" s="7"/>
    </row>
    <row r="97" spans="64:69" ht="15" customHeight="1" x14ac:dyDescent="0.2">
      <c r="BL97" s="7"/>
      <c r="BM97" s="7"/>
      <c r="BN97" s="7"/>
      <c r="BO97" s="7"/>
      <c r="BP97" s="7"/>
      <c r="BQ97" s="7"/>
    </row>
    <row r="98" spans="64:69" x14ac:dyDescent="0.2">
      <c r="BL98" s="7"/>
      <c r="BM98" s="7"/>
      <c r="BN98" s="7"/>
      <c r="BO98" s="7"/>
      <c r="BP98" s="7"/>
      <c r="BQ98" s="7"/>
    </row>
    <row r="99" spans="64:69" x14ac:dyDescent="0.2">
      <c r="BL99" s="7"/>
      <c r="BM99" s="7"/>
      <c r="BN99" s="7"/>
      <c r="BO99" s="7"/>
      <c r="BP99" s="7"/>
      <c r="BQ99" s="7"/>
    </row>
    <row r="100" spans="64:69" x14ac:dyDescent="0.2">
      <c r="BL100" s="7"/>
      <c r="BM100" s="7"/>
      <c r="BN100" s="7"/>
      <c r="BO100" s="7"/>
      <c r="BP100" s="7"/>
      <c r="BQ100" s="7"/>
    </row>
    <row r="101" spans="64:69" x14ac:dyDescent="0.2">
      <c r="BL101" s="7"/>
      <c r="BM101" s="7"/>
      <c r="BN101" s="7"/>
      <c r="BO101" s="7"/>
      <c r="BP101" s="7"/>
      <c r="BQ101" s="7"/>
    </row>
    <row r="102" spans="64:69" x14ac:dyDescent="0.2">
      <c r="BL102" s="7"/>
      <c r="BM102" s="7"/>
      <c r="BN102" s="7"/>
      <c r="BO102" s="7"/>
      <c r="BP102" s="7"/>
      <c r="BQ102" s="7"/>
    </row>
    <row r="103" spans="64:69" x14ac:dyDescent="0.2">
      <c r="BL103" s="7"/>
      <c r="BM103" s="7"/>
      <c r="BN103" s="7"/>
      <c r="BO103" s="7"/>
      <c r="BP103" s="7"/>
      <c r="BQ103" s="7"/>
    </row>
    <row r="104" spans="64:69" x14ac:dyDescent="0.2">
      <c r="BL104" s="7"/>
      <c r="BM104" s="7"/>
      <c r="BN104" s="7"/>
      <c r="BO104" s="7"/>
      <c r="BP104" s="7"/>
      <c r="BQ104" s="7"/>
    </row>
    <row r="105" spans="64:69" x14ac:dyDescent="0.2">
      <c r="BL105" s="7"/>
      <c r="BM105" s="7"/>
      <c r="BN105" s="7"/>
      <c r="BO105" s="7"/>
      <c r="BP105" s="7"/>
      <c r="BQ105" s="7"/>
    </row>
    <row r="106" spans="64:69" x14ac:dyDescent="0.2">
      <c r="BL106" s="7"/>
      <c r="BM106" s="7"/>
      <c r="BN106" s="7"/>
      <c r="BO106" s="7"/>
      <c r="BP106" s="7"/>
      <c r="BQ106" s="7"/>
    </row>
    <row r="107" spans="64:69" x14ac:dyDescent="0.2">
      <c r="BL107" s="7"/>
      <c r="BM107" s="7"/>
      <c r="BN107" s="7"/>
      <c r="BO107" s="7"/>
      <c r="BP107" s="7"/>
      <c r="BQ107" s="7"/>
    </row>
    <row r="108" spans="64:69" x14ac:dyDescent="0.2">
      <c r="BL108" s="7"/>
      <c r="BM108" s="7"/>
      <c r="BN108" s="7"/>
      <c r="BO108" s="7"/>
      <c r="BP108" s="7"/>
      <c r="BQ108" s="7"/>
    </row>
    <row r="109" spans="64:69" x14ac:dyDescent="0.2">
      <c r="BL109" s="7"/>
      <c r="BM109" s="7"/>
      <c r="BN109" s="7"/>
      <c r="BO109" s="7"/>
      <c r="BP109" s="7"/>
      <c r="BQ109" s="7"/>
    </row>
    <row r="110" spans="64:69" x14ac:dyDescent="0.2">
      <c r="BL110" s="7"/>
      <c r="BM110" s="7"/>
      <c r="BN110" s="7"/>
      <c r="BO110" s="7"/>
      <c r="BP110" s="7"/>
      <c r="BQ110" s="7"/>
    </row>
    <row r="111" spans="64:69" x14ac:dyDescent="0.2">
      <c r="BL111" s="7"/>
      <c r="BM111" s="7"/>
      <c r="BN111" s="7"/>
      <c r="BO111" s="7"/>
      <c r="BP111" s="7"/>
      <c r="BQ111" s="7"/>
    </row>
    <row r="112" spans="64:69" x14ac:dyDescent="0.2">
      <c r="BL112" s="7"/>
      <c r="BM112" s="7"/>
      <c r="BN112" s="7"/>
      <c r="BO112" s="7"/>
      <c r="BP112" s="7"/>
      <c r="BQ112" s="7"/>
    </row>
    <row r="113" spans="64:69" x14ac:dyDescent="0.2">
      <c r="BL113" s="7"/>
      <c r="BM113" s="7"/>
      <c r="BN113" s="7"/>
      <c r="BO113" s="7"/>
      <c r="BP113" s="7"/>
      <c r="BQ113" s="7"/>
    </row>
    <row r="114" spans="64:69" x14ac:dyDescent="0.2">
      <c r="BL114" s="7"/>
      <c r="BM114" s="7"/>
      <c r="BN114" s="7"/>
      <c r="BO114" s="7"/>
      <c r="BP114" s="7"/>
      <c r="BQ114" s="7"/>
    </row>
  </sheetData>
  <sheetProtection password="EF22" sheet="1" objects="1" scenarios="1"/>
  <mergeCells count="50">
    <mergeCell ref="BB19:BH19"/>
    <mergeCell ref="BB20:BH20"/>
    <mergeCell ref="BB21:BH21"/>
    <mergeCell ref="A10:U10"/>
    <mergeCell ref="D7:F7"/>
    <mergeCell ref="S17:V17"/>
    <mergeCell ref="A8:U8"/>
    <mergeCell ref="BB73:BH73"/>
    <mergeCell ref="BB72:BH72"/>
    <mergeCell ref="A1:Q1"/>
    <mergeCell ref="D2:Q2"/>
    <mergeCell ref="D3:Q3"/>
    <mergeCell ref="D5:M5"/>
    <mergeCell ref="A2:C2"/>
    <mergeCell ref="A3:C3"/>
    <mergeCell ref="D17:M17"/>
    <mergeCell ref="A9:U9"/>
    <mergeCell ref="S30:AT30"/>
    <mergeCell ref="T19:U19"/>
    <mergeCell ref="D30:M30"/>
    <mergeCell ref="N30:O30"/>
    <mergeCell ref="BE7:BH7"/>
    <mergeCell ref="BE8:BH8"/>
    <mergeCell ref="Q31:R31"/>
    <mergeCell ref="BB49:BH49"/>
    <mergeCell ref="Q30:R30"/>
    <mergeCell ref="H23:J23"/>
    <mergeCell ref="H25:J25"/>
    <mergeCell ref="W33:X33"/>
    <mergeCell ref="Q33:R33"/>
    <mergeCell ref="N33:O33"/>
    <mergeCell ref="D31:M31"/>
    <mergeCell ref="T33:U33"/>
    <mergeCell ref="E33:F33"/>
    <mergeCell ref="H33:I33"/>
    <mergeCell ref="AR33:AS33"/>
    <mergeCell ref="AU33:AV33"/>
    <mergeCell ref="K33:L33"/>
    <mergeCell ref="N31:O31"/>
    <mergeCell ref="BB51:BH51"/>
    <mergeCell ref="BB71:BH71"/>
    <mergeCell ref="BB50:BH50"/>
    <mergeCell ref="AI33:AJ33"/>
    <mergeCell ref="AC33:AD33"/>
    <mergeCell ref="AF33:AG33"/>
    <mergeCell ref="BB39:BJ39"/>
    <mergeCell ref="BB37:BJ37"/>
    <mergeCell ref="BB38:BJ38"/>
    <mergeCell ref="AL33:AM33"/>
    <mergeCell ref="AO33:AP33"/>
  </mergeCells>
  <phoneticPr fontId="0" type="noConversion"/>
  <dataValidations xWindow="1039" yWindow="561" count="8">
    <dataValidation type="list" allowBlank="1" showInputMessage="1" showErrorMessage="1" prompt="Select the appropriate date from the drop-down list." sqref="BB73:BH73 BB51:BH51 BB21:BH21 BB39:BH39">
      <formula1>$BM$20:$BM$21</formula1>
    </dataValidation>
    <dataValidation type="list" allowBlank="1" showInputMessage="1" showErrorMessage="1" prompt="Select the account from the drop-down list." sqref="BC25">
      <formula1>$BM$24:$BM$30</formula1>
    </dataValidation>
    <dataValidation type="list" allowBlank="1" showInputMessage="1" showErrorMessage="1" prompt="Select account from the drop-down list." sqref="BC54:BC57 BC61 BC64:BC65">
      <formula1>$BM$51:$BM$57</formula1>
    </dataValidation>
    <dataValidation type="list" allowBlank="1" showErrorMessage="1" prompt="Select the account from the drop-down list." sqref="BC26:BC31">
      <formula1>$BM$24:$BM$30</formula1>
    </dataValidation>
    <dataValidation type="list" allowBlank="1" showInputMessage="1" showErrorMessage="1" prompt="Select account from the drop-down list." sqref="BC42:BC44">
      <formula1>$BM$34:$BM$38</formula1>
    </dataValidation>
    <dataValidation type="list" allowBlank="1" showErrorMessage="1" prompt="Select answer from the drop-down list." sqref="BC78 BC80 BC84">
      <formula1>$BM$76:$BM$82</formula1>
    </dataValidation>
    <dataValidation type="list" allowBlank="1" showInputMessage="1" showErrorMessage="1" sqref="BC77 BC83">
      <formula1>$BM$76:$BM$82</formula1>
    </dataValidation>
    <dataValidation type="list" allowBlank="1" showInputMessage="1" showErrorMessage="1" prompt="Select answer from the drop-down list." sqref="BC76 BC82">
      <formula1>$BM$76:$BM$82</formula1>
    </dataValidation>
  </dataValidations>
  <pageMargins left="0.75" right="0.75" top="1" bottom="1" header="0.5" footer="0.5"/>
  <pageSetup scale="84" orientation="portrait" horizontalDpi="4294967293" verticalDpi="0" r:id="rId1"/>
  <headerFooter alignWithMargins="0"/>
  <colBreaks count="1" manualBreakCount="1">
    <brk id="52" min="6" max="49" man="1"/>
  </colBreaks>
  <ignoredErrors>
    <ignoredError sqref="A28:A30" numberStoredAsText="1"/>
    <ignoredError sqref="BS10" evalError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B359"/>
  <sheetViews>
    <sheetView showGridLines="0" tabSelected="1" workbookViewId="0">
      <selection activeCell="D2" sqref="D2:Q2"/>
    </sheetView>
  </sheetViews>
  <sheetFormatPr defaultRowHeight="12.75" x14ac:dyDescent="0.2"/>
  <cols>
    <col min="1" max="1" width="3.7109375" customWidth="1"/>
    <col min="2" max="2" width="4.42578125" customWidth="1"/>
    <col min="3" max="3" width="2.7109375" customWidth="1"/>
    <col min="4" max="4" width="8.85546875" customWidth="1"/>
    <col min="5" max="6" width="2.140625" customWidth="1"/>
    <col min="7" max="7" width="8.85546875" customWidth="1"/>
    <col min="8" max="9" width="2.140625" customWidth="1"/>
    <col min="10" max="10" width="8.85546875" customWidth="1"/>
    <col min="11" max="12" width="2.140625" customWidth="1"/>
    <col min="13" max="13" width="8.85546875" customWidth="1"/>
    <col min="14" max="15" width="2.140625" customWidth="1"/>
    <col min="16" max="16" width="9.28515625" customWidth="1"/>
    <col min="17" max="18" width="2.140625" customWidth="1"/>
    <col min="19" max="19" width="8.85546875" customWidth="1"/>
    <col min="20" max="21" width="2.140625" customWidth="1"/>
    <col min="22" max="22" width="8.85546875" customWidth="1"/>
    <col min="23" max="24" width="2.140625" customWidth="1"/>
    <col min="25" max="25" width="8.85546875" customWidth="1"/>
    <col min="26" max="27" width="2.140625" customWidth="1"/>
    <col min="28" max="28" width="8.85546875" customWidth="1"/>
    <col min="29" max="30" width="2.140625" customWidth="1"/>
    <col min="31" max="31" width="8.85546875" customWidth="1"/>
    <col min="32" max="33" width="2.140625" customWidth="1"/>
    <col min="34" max="34" width="8.85546875" customWidth="1"/>
    <col min="35" max="36" width="2.140625" customWidth="1"/>
    <col min="37" max="37" width="8.85546875" customWidth="1"/>
    <col min="38" max="39" width="2.140625" customWidth="1"/>
    <col min="40" max="40" width="8.85546875" customWidth="1"/>
    <col min="41" max="42" width="2.140625" customWidth="1"/>
    <col min="43" max="43" width="8.85546875" customWidth="1"/>
    <col min="44" max="45" width="2.140625" customWidth="1"/>
    <col min="46" max="46" width="8.85546875" customWidth="1"/>
    <col min="47" max="48" width="2.140625" customWidth="1"/>
    <col min="49" max="49" width="8.85546875" customWidth="1"/>
    <col min="50" max="50" width="2.140625" customWidth="1"/>
    <col min="51" max="51" width="2.7109375" customWidth="1"/>
    <col min="52" max="52" width="3.140625" customWidth="1"/>
    <col min="53" max="53" width="4.5703125" customWidth="1"/>
    <col min="54" max="54" width="3.28515625" customWidth="1"/>
    <col min="55" max="55" width="37.7109375" customWidth="1"/>
    <col min="56" max="56" width="4.7109375" customWidth="1"/>
    <col min="57" max="57" width="10.7109375" customWidth="1"/>
    <col min="58" max="58" width="4.7109375" customWidth="1"/>
    <col min="59" max="59" width="10.7109375" customWidth="1"/>
    <col min="60" max="60" width="3.5703125" customWidth="1"/>
    <col min="61" max="61" width="10.7109375" customWidth="1"/>
    <col min="62" max="62" width="3.7109375" customWidth="1"/>
    <col min="65" max="65" width="9.140625" hidden="1" customWidth="1"/>
    <col min="68" max="68" width="0" hidden="1" customWidth="1"/>
  </cols>
  <sheetData>
    <row r="1" spans="1:60" ht="19.5" x14ac:dyDescent="0.4">
      <c r="A1" s="248" t="s">
        <v>83</v>
      </c>
      <c r="B1" s="248"/>
      <c r="C1" s="248"/>
      <c r="D1" s="248"/>
      <c r="E1" s="248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2"/>
      <c r="R1" s="15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/>
      <c r="AN1" s="64"/>
      <c r="AO1" s="64"/>
      <c r="AP1" s="93"/>
      <c r="AQ1" s="93"/>
      <c r="AR1" s="93"/>
      <c r="AS1" s="93"/>
      <c r="AT1" s="93"/>
      <c r="AU1" s="93"/>
      <c r="AV1" s="93"/>
      <c r="AW1" s="93"/>
      <c r="AX1" s="93"/>
      <c r="AY1" s="93"/>
      <c r="AZ1" s="86"/>
      <c r="BA1" s="94"/>
      <c r="BB1" s="86"/>
      <c r="BC1" s="86"/>
      <c r="BD1" s="95"/>
      <c r="BE1" s="86"/>
      <c r="BF1" s="86"/>
      <c r="BG1" s="86"/>
      <c r="BH1" s="86"/>
    </row>
    <row r="2" spans="1:60" ht="15" customHeight="1" x14ac:dyDescent="0.2">
      <c r="A2" s="226" t="s">
        <v>0</v>
      </c>
      <c r="B2" s="227"/>
      <c r="C2" s="228"/>
      <c r="D2" s="249" t="s">
        <v>41</v>
      </c>
      <c r="E2" s="250"/>
      <c r="F2" s="250"/>
      <c r="G2" s="250"/>
      <c r="H2" s="251"/>
      <c r="I2" s="251"/>
      <c r="J2" s="251"/>
      <c r="K2" s="251"/>
      <c r="L2" s="251"/>
      <c r="M2" s="251"/>
      <c r="N2" s="251"/>
      <c r="O2" s="251"/>
      <c r="P2" s="251"/>
      <c r="Q2" s="252"/>
      <c r="R2" s="15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93"/>
      <c r="AQ2" s="93"/>
      <c r="AR2" s="93"/>
      <c r="AS2" s="93"/>
      <c r="AT2" s="93"/>
      <c r="AU2" s="93"/>
      <c r="AV2" s="93"/>
      <c r="AW2" s="93"/>
      <c r="AX2" s="93"/>
      <c r="AY2" s="93"/>
      <c r="AZ2" s="86"/>
      <c r="BA2" s="86"/>
      <c r="BB2" s="86"/>
      <c r="BC2" s="86"/>
      <c r="BD2" s="95"/>
      <c r="BE2" s="86"/>
      <c r="BF2" s="86"/>
      <c r="BG2" s="86"/>
      <c r="BH2" s="86"/>
    </row>
    <row r="3" spans="1:60" ht="15" customHeight="1" x14ac:dyDescent="0.2">
      <c r="A3" s="226" t="s">
        <v>1</v>
      </c>
      <c r="B3" s="227"/>
      <c r="C3" s="228"/>
      <c r="D3" s="249"/>
      <c r="E3" s="250"/>
      <c r="F3" s="250"/>
      <c r="G3" s="250"/>
      <c r="H3" s="251"/>
      <c r="I3" s="251"/>
      <c r="J3" s="251"/>
      <c r="K3" s="251"/>
      <c r="L3" s="251"/>
      <c r="M3" s="251"/>
      <c r="N3" s="251"/>
      <c r="O3" s="251"/>
      <c r="P3" s="251"/>
      <c r="Q3" s="252"/>
      <c r="R3" s="90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</row>
    <row r="4" spans="1:60" ht="12.95" customHeight="1" x14ac:dyDescent="0.25">
      <c r="A4" s="85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90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</row>
    <row r="5" spans="1:60" ht="15" customHeight="1" x14ac:dyDescent="0.2">
      <c r="A5" s="66" t="s">
        <v>61</v>
      </c>
      <c r="B5" s="86"/>
      <c r="C5" s="87"/>
      <c r="D5" s="253" t="str">
        <f>IF('Pr. 1-5A'!D7=100200,"OFF","ON")</f>
        <v>ON</v>
      </c>
      <c r="E5" s="254"/>
      <c r="F5" s="254"/>
      <c r="G5" s="254"/>
      <c r="H5" s="254"/>
      <c r="I5" s="254"/>
      <c r="J5" s="100"/>
      <c r="K5" s="100"/>
      <c r="L5" s="100"/>
      <c r="M5" s="100"/>
      <c r="N5" s="100"/>
      <c r="O5" s="100"/>
      <c r="P5" s="100"/>
      <c r="Q5" s="86"/>
      <c r="R5" s="90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/>
    </row>
    <row r="6" spans="1:60" ht="12.95" customHeight="1" x14ac:dyDescent="0.2">
      <c r="A6" s="86"/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90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  <c r="BG6" s="86"/>
      <c r="BH6" s="86"/>
    </row>
    <row r="7" spans="1:60" ht="15" customHeight="1" x14ac:dyDescent="0.2">
      <c r="A7" s="88"/>
      <c r="B7" s="86"/>
      <c r="C7" s="86"/>
      <c r="D7" s="243"/>
      <c r="E7" s="232"/>
      <c r="F7" s="232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90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86"/>
      <c r="AQ7" s="86"/>
      <c r="AR7" s="86"/>
      <c r="AS7" s="86"/>
      <c r="AT7" s="86"/>
      <c r="AU7" s="86"/>
      <c r="AV7" s="86"/>
      <c r="AW7" s="86"/>
      <c r="AX7" s="86"/>
      <c r="AY7" s="86"/>
      <c r="AZ7" s="86"/>
      <c r="BA7" s="86"/>
      <c r="BB7" s="86"/>
      <c r="BC7" s="86"/>
      <c r="BD7" s="86"/>
      <c r="BE7" s="86"/>
      <c r="BF7" s="86"/>
      <c r="BG7" s="86"/>
      <c r="BH7" s="86"/>
    </row>
    <row r="8" spans="1:60" ht="15" customHeight="1" x14ac:dyDescent="0.2">
      <c r="A8" s="246" t="s">
        <v>43</v>
      </c>
      <c r="B8" s="247"/>
      <c r="C8" s="247"/>
      <c r="D8" s="247"/>
      <c r="E8" s="247"/>
      <c r="F8" s="247"/>
      <c r="G8" s="247"/>
      <c r="H8" s="247"/>
      <c r="I8" s="232"/>
      <c r="J8" s="232"/>
      <c r="K8" s="232"/>
      <c r="L8" s="232"/>
      <c r="M8" s="232"/>
      <c r="N8" s="232"/>
      <c r="O8" s="232"/>
      <c r="P8" s="232"/>
      <c r="Q8" s="232"/>
      <c r="R8" s="232"/>
      <c r="S8" s="232"/>
      <c r="T8" s="232"/>
      <c r="U8" s="232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86"/>
      <c r="AQ8" s="86"/>
      <c r="AR8" s="86"/>
      <c r="AS8" s="86"/>
      <c r="AT8" s="86"/>
      <c r="AU8" s="86"/>
      <c r="AV8" s="86"/>
      <c r="AW8" s="86"/>
      <c r="AX8" s="86"/>
      <c r="AY8" s="86"/>
      <c r="AZ8" s="86"/>
      <c r="BA8" s="86"/>
      <c r="BB8" s="86"/>
      <c r="BC8" s="86"/>
      <c r="BD8" s="86"/>
      <c r="BE8" s="86"/>
      <c r="BF8" s="86"/>
      <c r="BG8" s="86"/>
      <c r="BH8" s="86"/>
    </row>
    <row r="9" spans="1:60" ht="15" customHeight="1" x14ac:dyDescent="0.2">
      <c r="A9" s="230" t="s">
        <v>44</v>
      </c>
      <c r="B9" s="231"/>
      <c r="C9" s="231"/>
      <c r="D9" s="231"/>
      <c r="E9" s="231"/>
      <c r="F9" s="231"/>
      <c r="G9" s="231"/>
      <c r="H9" s="231"/>
      <c r="I9" s="232"/>
      <c r="J9" s="232"/>
      <c r="K9" s="232"/>
      <c r="L9" s="232"/>
      <c r="M9" s="232"/>
      <c r="N9" s="232"/>
      <c r="O9" s="232"/>
      <c r="P9" s="232"/>
      <c r="Q9" s="232"/>
      <c r="R9" s="232"/>
      <c r="S9" s="232"/>
      <c r="T9" s="232"/>
      <c r="U9" s="232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86"/>
      <c r="AQ9" s="86"/>
      <c r="AR9" s="86"/>
      <c r="AS9" s="86"/>
      <c r="AT9" s="86"/>
      <c r="AU9" s="86"/>
      <c r="AV9" s="86"/>
      <c r="AW9" s="86"/>
      <c r="AX9" s="86"/>
      <c r="AY9" s="86"/>
      <c r="AZ9" s="86"/>
      <c r="BA9" s="86"/>
      <c r="BB9" s="86"/>
      <c r="BC9" s="86"/>
      <c r="BD9" s="86"/>
      <c r="BE9" s="86"/>
      <c r="BF9" s="86"/>
      <c r="BG9" s="86"/>
      <c r="BH9" s="86"/>
    </row>
    <row r="10" spans="1:60" ht="15" customHeight="1" x14ac:dyDescent="0.2">
      <c r="A10" s="241" t="s">
        <v>45</v>
      </c>
      <c r="B10" s="242"/>
      <c r="C10" s="242"/>
      <c r="D10" s="242"/>
      <c r="E10" s="242"/>
      <c r="F10" s="242"/>
      <c r="G10" s="242"/>
      <c r="H10" s="242"/>
      <c r="I10" s="232"/>
      <c r="J10" s="232"/>
      <c r="K10" s="232"/>
      <c r="L10" s="232"/>
      <c r="M10" s="232"/>
      <c r="N10" s="232"/>
      <c r="O10" s="232"/>
      <c r="P10" s="232"/>
      <c r="Q10" s="232"/>
      <c r="R10" s="232"/>
      <c r="S10" s="232"/>
      <c r="T10" s="232"/>
      <c r="U10" s="232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  <c r="AN10" s="64"/>
      <c r="AO10" s="64"/>
      <c r="AP10" s="86"/>
      <c r="AQ10" s="86"/>
      <c r="AR10" s="86"/>
      <c r="AS10" s="86"/>
      <c r="AT10" s="86"/>
      <c r="AU10" s="86"/>
      <c r="AV10" s="86"/>
      <c r="AW10" s="86"/>
      <c r="AX10" s="86"/>
      <c r="AY10" s="86"/>
      <c r="AZ10" s="86"/>
      <c r="BA10" s="86"/>
      <c r="BB10" s="86"/>
      <c r="BC10" s="86"/>
      <c r="BD10" s="86"/>
      <c r="BE10" s="86"/>
      <c r="BF10" s="86"/>
      <c r="BG10" s="86"/>
      <c r="BH10" s="86"/>
    </row>
    <row r="11" spans="1:60" ht="15" customHeight="1" x14ac:dyDescent="0.2">
      <c r="A11" s="89" t="s">
        <v>62</v>
      </c>
      <c r="B11" s="86"/>
      <c r="C11" s="90"/>
      <c r="D11" s="86"/>
      <c r="E11" s="86"/>
      <c r="F11" s="86"/>
      <c r="G11" s="86"/>
      <c r="H11" s="86"/>
      <c r="I11" s="86"/>
      <c r="J11" s="86"/>
      <c r="K11" s="86"/>
      <c r="L11" s="90"/>
      <c r="M11" s="86"/>
      <c r="N11" s="86"/>
      <c r="O11" s="90"/>
      <c r="P11" s="86"/>
      <c r="Q11" s="86"/>
      <c r="R11" s="90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</row>
    <row r="12" spans="1:60" ht="12.95" customHeight="1" x14ac:dyDescent="0.2">
      <c r="A12" s="89" t="s">
        <v>85</v>
      </c>
      <c r="B12" s="86"/>
      <c r="C12" s="90"/>
      <c r="D12" s="86"/>
      <c r="E12" s="86"/>
      <c r="F12" s="86"/>
      <c r="G12" s="86"/>
      <c r="H12" s="86"/>
      <c r="I12" s="86"/>
      <c r="J12" s="86"/>
      <c r="K12" s="86"/>
      <c r="L12" s="90"/>
      <c r="M12" s="86"/>
      <c r="N12" s="86"/>
      <c r="O12" s="90"/>
      <c r="P12" s="86"/>
      <c r="Q12" s="86"/>
      <c r="R12" s="90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</row>
    <row r="13" spans="1:60" ht="12.95" customHeight="1" x14ac:dyDescent="0.2">
      <c r="A13" s="89" t="s">
        <v>57</v>
      </c>
      <c r="B13" s="86"/>
      <c r="C13" s="90"/>
      <c r="D13" s="14"/>
      <c r="E13" s="14"/>
      <c r="F13" s="14"/>
      <c r="G13" s="14"/>
      <c r="H13" s="14"/>
      <c r="I13" s="14"/>
      <c r="J13" s="14"/>
      <c r="K13" s="14"/>
      <c r="L13" s="91"/>
      <c r="M13" s="14"/>
      <c r="N13" s="14"/>
      <c r="O13" s="91"/>
      <c r="P13" s="14"/>
      <c r="Q13" s="14"/>
      <c r="R13" s="91"/>
      <c r="S13" s="14"/>
      <c r="T13" s="86"/>
      <c r="U13" s="86"/>
      <c r="V13" s="86"/>
      <c r="W13" s="86"/>
      <c r="X13" s="86"/>
      <c r="Y13" s="86"/>
      <c r="Z13" s="86"/>
      <c r="AA13" s="86"/>
      <c r="AB13" s="86"/>
      <c r="AC13" s="86"/>
      <c r="AD13" s="86"/>
      <c r="AE13" s="86"/>
      <c r="AF13" s="86"/>
      <c r="AG13" s="86"/>
      <c r="AH13" s="86"/>
      <c r="AI13" s="86"/>
      <c r="AJ13" s="86"/>
      <c r="AK13" s="86"/>
      <c r="AL13" s="86"/>
      <c r="AM13" s="86"/>
      <c r="AN13" s="86"/>
      <c r="AO13" s="86"/>
      <c r="AP13" s="86"/>
      <c r="AQ13" s="86"/>
      <c r="AR13" s="86"/>
      <c r="AS13" s="86"/>
      <c r="AT13" s="86"/>
      <c r="AU13" s="86"/>
      <c r="AV13" s="86"/>
      <c r="AW13" s="86"/>
      <c r="AX13" s="86"/>
      <c r="AY13" s="86"/>
      <c r="AZ13" s="86"/>
      <c r="BA13" s="86"/>
      <c r="BB13" s="86"/>
      <c r="BC13" s="86"/>
      <c r="BD13" s="86"/>
      <c r="BE13" s="86"/>
      <c r="BF13" s="86"/>
      <c r="BG13" s="86"/>
      <c r="BH13" s="86"/>
    </row>
    <row r="14" spans="1:60" ht="12.95" customHeight="1" x14ac:dyDescent="0.2">
      <c r="A14" s="89" t="s">
        <v>74</v>
      </c>
      <c r="B14" s="86"/>
      <c r="C14" s="90"/>
      <c r="D14" s="86"/>
      <c r="E14" s="86"/>
      <c r="F14" s="86"/>
      <c r="G14" s="86"/>
      <c r="H14" s="86"/>
      <c r="I14" s="86"/>
      <c r="J14" s="86"/>
      <c r="K14" s="86"/>
      <c r="L14" s="90"/>
      <c r="M14" s="86"/>
      <c r="N14" s="86"/>
      <c r="O14" s="90"/>
      <c r="P14" s="86"/>
      <c r="Q14" s="86"/>
      <c r="R14" s="90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  <c r="AG14" s="86"/>
      <c r="AH14" s="86"/>
      <c r="AI14" s="86"/>
      <c r="AJ14" s="86"/>
      <c r="AK14" s="86"/>
      <c r="AL14" s="86"/>
      <c r="AM14" s="86"/>
      <c r="AN14" s="86"/>
      <c r="AO14" s="86"/>
      <c r="AP14" s="86"/>
      <c r="AQ14" s="86"/>
      <c r="AR14" s="86"/>
      <c r="AS14" s="86"/>
      <c r="AT14" s="86"/>
      <c r="AU14" s="86"/>
      <c r="AV14" s="86"/>
      <c r="AW14" s="86"/>
      <c r="AX14" s="86"/>
      <c r="AY14" s="86"/>
      <c r="AZ14" s="86"/>
      <c r="BA14" s="86"/>
      <c r="BB14" s="86"/>
      <c r="BC14" s="86"/>
      <c r="BD14" s="86"/>
      <c r="BE14" s="86"/>
      <c r="BF14" s="86"/>
      <c r="BG14" s="86"/>
      <c r="BH14" s="86"/>
    </row>
    <row r="15" spans="1:60" ht="15" customHeight="1" x14ac:dyDescent="0.2">
      <c r="A15" s="89"/>
      <c r="B15" s="86"/>
      <c r="C15" s="90"/>
      <c r="D15" s="86"/>
      <c r="E15" s="86"/>
      <c r="F15" s="86"/>
      <c r="G15" s="86"/>
      <c r="H15" s="86"/>
      <c r="I15" s="86"/>
      <c r="J15" s="86"/>
      <c r="K15" s="86"/>
      <c r="L15" s="90"/>
      <c r="M15" s="86"/>
      <c r="N15" s="86"/>
      <c r="O15" s="90"/>
      <c r="P15" s="86"/>
      <c r="Q15" s="86"/>
      <c r="R15" s="90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6"/>
      <c r="AE15" s="86"/>
      <c r="AF15" s="86"/>
      <c r="AG15" s="86"/>
      <c r="AH15" s="86"/>
      <c r="AI15" s="86"/>
      <c r="AJ15" s="86"/>
      <c r="AK15" s="86"/>
      <c r="AL15" s="86"/>
      <c r="AM15" s="86"/>
      <c r="AN15" s="86"/>
      <c r="AO15" s="86"/>
      <c r="AP15" s="86"/>
      <c r="AQ15" s="86"/>
      <c r="AR15" s="86"/>
      <c r="AS15" s="86"/>
      <c r="AT15" s="86"/>
      <c r="AU15" s="86"/>
      <c r="AV15" s="86"/>
      <c r="AW15" s="86"/>
      <c r="AX15" s="86"/>
      <c r="AY15" s="86"/>
      <c r="AZ15" s="86"/>
      <c r="BA15" s="86"/>
      <c r="BB15" s="86"/>
      <c r="BC15" s="86"/>
      <c r="BD15" s="86"/>
      <c r="BE15" s="86"/>
      <c r="BF15" s="86"/>
      <c r="BG15" s="86"/>
      <c r="BH15" s="86"/>
    </row>
    <row r="16" spans="1:60" ht="15" customHeight="1" x14ac:dyDescent="0.2">
      <c r="A16" s="151" t="s">
        <v>7</v>
      </c>
      <c r="B16" s="102"/>
      <c r="C16" s="36"/>
      <c r="D16" s="103"/>
      <c r="E16" s="103"/>
      <c r="F16" s="36"/>
      <c r="G16" s="103"/>
      <c r="H16" s="103"/>
      <c r="I16" s="36"/>
      <c r="J16" s="103"/>
      <c r="K16" s="103"/>
      <c r="L16" s="36"/>
      <c r="M16" s="103"/>
      <c r="N16" s="103"/>
      <c r="O16" s="36"/>
      <c r="P16" s="103"/>
      <c r="Q16" s="103"/>
      <c r="R16" s="36"/>
      <c r="S16" s="104"/>
      <c r="T16" s="103"/>
      <c r="U16" s="36"/>
      <c r="V16" s="104"/>
      <c r="W16" s="105"/>
      <c r="X16" s="86"/>
      <c r="Y16" s="86"/>
      <c r="Z16" s="86"/>
      <c r="AA16" s="86"/>
      <c r="AB16" s="86"/>
      <c r="AC16" s="86"/>
      <c r="AD16" s="86"/>
      <c r="AE16" s="86"/>
      <c r="AF16" s="86"/>
      <c r="AG16" s="86"/>
      <c r="AH16" s="86"/>
      <c r="AI16" s="86"/>
      <c r="AJ16" s="86"/>
      <c r="AK16" s="86"/>
      <c r="AL16" s="86"/>
      <c r="AM16" s="86"/>
      <c r="AN16" s="86"/>
      <c r="AO16" s="86"/>
      <c r="AP16" s="86"/>
      <c r="AQ16" s="86"/>
      <c r="AR16" s="86"/>
      <c r="AS16" s="86"/>
      <c r="AT16" s="86"/>
      <c r="AU16" s="86"/>
      <c r="AV16" s="86"/>
      <c r="AW16" s="86"/>
      <c r="AX16" s="86"/>
      <c r="AY16" s="86"/>
      <c r="AZ16" s="86"/>
      <c r="BA16" s="86"/>
      <c r="BB16" s="86"/>
      <c r="BC16" s="86"/>
      <c r="BD16" s="86"/>
      <c r="BE16" s="86"/>
      <c r="BF16" s="86"/>
      <c r="BG16" s="86"/>
      <c r="BH16" s="86"/>
    </row>
    <row r="17" spans="1:106" ht="15" customHeight="1" x14ac:dyDescent="0.2">
      <c r="A17" s="152"/>
      <c r="B17" s="106"/>
      <c r="C17" s="33"/>
      <c r="D17" s="244" t="s">
        <v>10</v>
      </c>
      <c r="E17" s="244"/>
      <c r="F17" s="244"/>
      <c r="G17" s="244"/>
      <c r="H17" s="244"/>
      <c r="I17" s="244"/>
      <c r="J17" s="244"/>
      <c r="K17" s="244"/>
      <c r="L17" s="244"/>
      <c r="M17" s="244"/>
      <c r="N17" s="194" t="s">
        <v>19</v>
      </c>
      <c r="O17" s="255"/>
      <c r="P17" s="107" t="s">
        <v>11</v>
      </c>
      <c r="Q17" s="194" t="s">
        <v>17</v>
      </c>
      <c r="R17" s="194"/>
      <c r="S17" s="244" t="s">
        <v>65</v>
      </c>
      <c r="T17" s="245"/>
      <c r="U17" s="245"/>
      <c r="V17" s="245"/>
      <c r="W17" s="9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86"/>
      <c r="AU17" s="86"/>
      <c r="AV17" s="86"/>
      <c r="AW17" s="86"/>
      <c r="AX17" s="86"/>
      <c r="AY17" s="86"/>
      <c r="AZ17" s="86"/>
      <c r="BA17" s="86"/>
      <c r="BB17" s="86"/>
      <c r="BC17" s="86"/>
      <c r="BD17" s="86"/>
      <c r="BE17" s="86"/>
      <c r="BF17" s="86"/>
      <c r="BG17" s="86"/>
      <c r="BH17" s="86"/>
    </row>
    <row r="18" spans="1:106" ht="15" customHeight="1" x14ac:dyDescent="0.2">
      <c r="A18" s="152"/>
      <c r="B18" s="106"/>
      <c r="C18" s="33"/>
      <c r="D18" s="32"/>
      <c r="E18" s="32"/>
      <c r="F18" s="33"/>
      <c r="G18" s="32" t="s">
        <v>21</v>
      </c>
      <c r="H18" s="32"/>
      <c r="I18" s="33"/>
      <c r="J18" s="32"/>
      <c r="K18" s="32"/>
      <c r="L18" s="33"/>
      <c r="M18" s="32"/>
      <c r="N18" s="145"/>
      <c r="O18" s="33"/>
      <c r="P18" s="33" t="s">
        <v>21</v>
      </c>
      <c r="Q18" s="33"/>
      <c r="R18" s="33"/>
      <c r="S18" s="153" t="s">
        <v>77</v>
      </c>
      <c r="T18" s="33"/>
      <c r="U18" s="33"/>
      <c r="V18" s="33" t="s">
        <v>66</v>
      </c>
      <c r="W18" s="96"/>
      <c r="X18" s="86"/>
      <c r="Y18" s="86"/>
      <c r="Z18" s="86"/>
      <c r="AA18" s="86"/>
      <c r="AB18" s="86"/>
      <c r="AC18" s="86"/>
      <c r="AD18" s="86"/>
      <c r="AE18" s="86"/>
      <c r="AF18" s="86"/>
      <c r="AG18" s="86"/>
      <c r="AH18" s="86"/>
      <c r="AI18" s="86"/>
      <c r="AJ18" s="86"/>
      <c r="AK18" s="86"/>
      <c r="AL18" s="86"/>
      <c r="AM18" s="86"/>
      <c r="AN18" s="86"/>
      <c r="AO18" s="86"/>
      <c r="AP18" s="86"/>
      <c r="AQ18" s="86"/>
      <c r="AR18" s="86"/>
      <c r="AS18" s="86"/>
      <c r="AT18" s="86"/>
      <c r="AU18" s="86"/>
      <c r="AV18" s="86"/>
      <c r="AW18" s="86"/>
      <c r="AX18" s="86"/>
      <c r="AY18" s="86"/>
      <c r="AZ18" s="86"/>
      <c r="BA18" s="86"/>
      <c r="BB18" s="86"/>
      <c r="BC18" s="86"/>
      <c r="BD18" s="86"/>
      <c r="BE18" s="86"/>
      <c r="BF18" s="86"/>
      <c r="BG18" s="86"/>
      <c r="BH18" s="86"/>
    </row>
    <row r="19" spans="1:106" ht="12.95" customHeight="1" x14ac:dyDescent="0.2">
      <c r="A19" s="152"/>
      <c r="B19" s="106"/>
      <c r="C19" s="33"/>
      <c r="D19" s="33" t="s">
        <v>12</v>
      </c>
      <c r="E19" s="108" t="s">
        <v>17</v>
      </c>
      <c r="F19" s="108"/>
      <c r="G19" s="33" t="s">
        <v>27</v>
      </c>
      <c r="H19" s="108"/>
      <c r="I19" s="108" t="s">
        <v>17</v>
      </c>
      <c r="J19" s="33" t="s">
        <v>14</v>
      </c>
      <c r="K19" s="108"/>
      <c r="L19" s="108" t="s">
        <v>17</v>
      </c>
      <c r="M19" s="33" t="s">
        <v>22</v>
      </c>
      <c r="N19" s="259" t="s">
        <v>19</v>
      </c>
      <c r="O19" s="255"/>
      <c r="P19" s="33" t="s">
        <v>20</v>
      </c>
      <c r="Q19" s="194" t="s">
        <v>17</v>
      </c>
      <c r="R19" s="194"/>
      <c r="S19" s="33" t="s">
        <v>63</v>
      </c>
      <c r="T19" s="194" t="s">
        <v>17</v>
      </c>
      <c r="U19" s="194"/>
      <c r="V19" s="33" t="s">
        <v>67</v>
      </c>
      <c r="W19" s="96"/>
      <c r="X19" s="86"/>
      <c r="Y19" s="86"/>
      <c r="Z19" s="86"/>
      <c r="AA19" s="86"/>
      <c r="AB19" s="86"/>
      <c r="AC19" s="86"/>
      <c r="AD19" s="86"/>
      <c r="AE19" s="86"/>
      <c r="AF19" s="86"/>
      <c r="AG19" s="86"/>
      <c r="AH19" s="86"/>
      <c r="AI19" s="86"/>
      <c r="AJ19" s="86"/>
      <c r="AK19" s="86"/>
      <c r="AL19" s="86"/>
      <c r="AM19" s="86"/>
      <c r="AN19" s="86"/>
      <c r="AO19" s="86"/>
      <c r="AP19" s="86"/>
      <c r="AQ19" s="86"/>
      <c r="AR19" s="86"/>
      <c r="AS19" s="86"/>
      <c r="AT19" s="86"/>
      <c r="AU19" s="86"/>
      <c r="AV19" s="86"/>
      <c r="AW19" s="86"/>
      <c r="AX19" s="86"/>
      <c r="AY19" s="86"/>
      <c r="AZ19" s="86"/>
      <c r="BA19" s="151" t="s">
        <v>118</v>
      </c>
      <c r="BB19" s="188" t="s">
        <v>99</v>
      </c>
      <c r="BC19" s="189"/>
      <c r="BD19" s="189"/>
      <c r="BE19" s="189"/>
      <c r="BF19" s="189"/>
      <c r="BG19" s="189"/>
      <c r="BH19" s="190"/>
    </row>
    <row r="20" spans="1:106" ht="18" customHeight="1" x14ac:dyDescent="0.2">
      <c r="A20" s="152"/>
      <c r="B20" s="106"/>
      <c r="C20" s="33"/>
      <c r="D20" s="32"/>
      <c r="E20" s="32"/>
      <c r="F20" s="33"/>
      <c r="G20" s="32"/>
      <c r="H20" s="32"/>
      <c r="I20" s="33"/>
      <c r="J20" s="32"/>
      <c r="K20" s="32"/>
      <c r="L20" s="33"/>
      <c r="M20" s="32"/>
      <c r="N20" s="32"/>
      <c r="O20" s="33"/>
      <c r="P20" s="32"/>
      <c r="Q20" s="32"/>
      <c r="R20" s="33"/>
      <c r="S20" s="33"/>
      <c r="T20" s="32"/>
      <c r="U20" s="33"/>
      <c r="V20" s="33" t="s">
        <v>68</v>
      </c>
      <c r="W20" s="97"/>
      <c r="X20" s="86"/>
      <c r="Y20" s="86"/>
      <c r="Z20" s="86"/>
      <c r="AA20" s="86"/>
      <c r="AB20" s="86"/>
      <c r="AC20" s="86"/>
      <c r="AD20" s="86"/>
      <c r="AE20" s="86"/>
      <c r="AF20" s="86"/>
      <c r="AG20" s="86"/>
      <c r="AH20" s="86"/>
      <c r="AI20" s="86"/>
      <c r="AJ20" s="86"/>
      <c r="AK20" s="86"/>
      <c r="AL20" s="86"/>
      <c r="AM20" s="86"/>
      <c r="AN20" s="86"/>
      <c r="AO20" s="86"/>
      <c r="AP20" s="86"/>
      <c r="AQ20" s="86"/>
      <c r="AR20" s="86"/>
      <c r="AS20" s="86"/>
      <c r="AT20" s="86"/>
      <c r="AU20" s="86"/>
      <c r="AV20" s="86"/>
      <c r="AW20" s="86"/>
      <c r="AX20" s="86"/>
      <c r="AY20" s="86"/>
      <c r="AZ20" s="86"/>
      <c r="BA20" s="101"/>
      <c r="BB20" s="236" t="s">
        <v>2</v>
      </c>
      <c r="BC20" s="204"/>
      <c r="BD20" s="204"/>
      <c r="BE20" s="204"/>
      <c r="BF20" s="204"/>
      <c r="BG20" s="204"/>
      <c r="BH20" s="237"/>
      <c r="BM20" s="59" t="s">
        <v>100</v>
      </c>
    </row>
    <row r="21" spans="1:106" ht="15" customHeight="1" x14ac:dyDescent="0.2">
      <c r="A21" s="152"/>
      <c r="B21" s="106"/>
      <c r="C21" s="33"/>
      <c r="D21" s="109">
        <v>45000</v>
      </c>
      <c r="E21" s="35" t="str">
        <f>IF(OR(D21="",D21=Sol!D21),"","*")</f>
        <v/>
      </c>
      <c r="F21" s="33" t="s">
        <v>17</v>
      </c>
      <c r="G21" s="109">
        <v>93000</v>
      </c>
      <c r="H21" s="35" t="str">
        <f>IF(OR(G21="",G21=Sol!G21),"","*")</f>
        <v/>
      </c>
      <c r="I21" s="33" t="s">
        <v>17</v>
      </c>
      <c r="J21" s="109">
        <v>7000</v>
      </c>
      <c r="K21" s="35" t="str">
        <f>IF(OR(J21="",J21=Sol!J21),"","*")</f>
        <v/>
      </c>
      <c r="L21" s="33" t="s">
        <v>17</v>
      </c>
      <c r="M21" s="109">
        <v>75000</v>
      </c>
      <c r="N21" s="35" t="str">
        <f>IF(OR(M21="",M21=Sol!M21),"","*")</f>
        <v/>
      </c>
      <c r="O21" s="33" t="s">
        <v>19</v>
      </c>
      <c r="P21" s="109">
        <v>40000</v>
      </c>
      <c r="Q21" s="35" t="str">
        <f>IF(OR(P21="",P21=Sol!P21),"","*")</f>
        <v/>
      </c>
      <c r="R21" s="33" t="s">
        <v>17</v>
      </c>
      <c r="S21" s="109">
        <v>60000</v>
      </c>
      <c r="T21" s="194" t="s">
        <v>17</v>
      </c>
      <c r="U21" s="194"/>
      <c r="V21" s="33" t="s">
        <v>67</v>
      </c>
      <c r="W21" s="98"/>
      <c r="X21" s="86"/>
      <c r="Y21" s="86"/>
      <c r="Z21" s="86"/>
      <c r="AA21" s="86"/>
      <c r="AB21" s="86"/>
      <c r="AC21" s="86"/>
      <c r="AD21" s="86"/>
      <c r="AE21" s="86"/>
      <c r="AF21" s="86"/>
      <c r="AG21" s="86"/>
      <c r="AH21" s="86"/>
      <c r="AI21" s="86"/>
      <c r="AJ21" s="86"/>
      <c r="AK21" s="86"/>
      <c r="AL21" s="86"/>
      <c r="AM21" s="86"/>
      <c r="AN21" s="86"/>
      <c r="AO21" s="86"/>
      <c r="AP21" s="86"/>
      <c r="AQ21" s="86"/>
      <c r="AR21" s="86"/>
      <c r="AS21" s="86"/>
      <c r="AT21" s="86"/>
      <c r="AU21" s="86"/>
      <c r="AV21" s="86"/>
      <c r="AW21" s="86"/>
      <c r="AX21" s="86"/>
      <c r="AY21" s="86"/>
      <c r="AZ21" s="86"/>
      <c r="BA21" s="86"/>
      <c r="BB21" s="265" t="s">
        <v>101</v>
      </c>
      <c r="BC21" s="266"/>
      <c r="BD21" s="266"/>
      <c r="BE21" s="266"/>
      <c r="BF21" s="266"/>
      <c r="BG21" s="266"/>
      <c r="BH21" s="267"/>
      <c r="BM21" t="s">
        <v>101</v>
      </c>
    </row>
    <row r="22" spans="1:106" ht="18" customHeight="1" x14ac:dyDescent="0.2">
      <c r="A22" s="152"/>
      <c r="B22" s="106"/>
      <c r="C22" s="33"/>
      <c r="D22" s="40"/>
      <c r="E22" s="32"/>
      <c r="F22" s="33"/>
      <c r="G22" s="40"/>
      <c r="H22" s="111"/>
      <c r="I22" s="112"/>
      <c r="J22" s="111"/>
      <c r="K22" s="32"/>
      <c r="L22" s="33"/>
      <c r="M22" s="40"/>
      <c r="N22" s="32"/>
      <c r="O22" s="33"/>
      <c r="P22" s="40"/>
      <c r="Q22" s="32"/>
      <c r="R22" s="33"/>
      <c r="S22" s="33"/>
      <c r="T22" s="32"/>
      <c r="U22" s="33"/>
      <c r="V22" s="33"/>
      <c r="W22" s="98"/>
      <c r="X22" s="86"/>
      <c r="Y22" s="86"/>
      <c r="Z22" s="86"/>
      <c r="AA22" s="86"/>
      <c r="AB22" s="86"/>
      <c r="AC22" s="86"/>
      <c r="AD22" s="86"/>
      <c r="AE22" s="86"/>
      <c r="AF22" s="86"/>
      <c r="AG22" s="86"/>
      <c r="AH22" s="86"/>
      <c r="AI22" s="86"/>
      <c r="AJ22" s="86"/>
      <c r="AK22" s="86"/>
      <c r="AL22" s="86"/>
      <c r="AM22" s="86"/>
      <c r="AN22" s="86"/>
      <c r="AO22" s="86"/>
      <c r="AP22" s="86"/>
      <c r="AQ22" s="86"/>
      <c r="AR22" s="86"/>
      <c r="AS22" s="86"/>
      <c r="AT22" s="86"/>
      <c r="AU22" s="86"/>
      <c r="AV22" s="86"/>
      <c r="AW22" s="86"/>
      <c r="AX22" s="86"/>
      <c r="AY22" s="86"/>
      <c r="AZ22" s="86"/>
      <c r="BA22" s="86"/>
      <c r="BB22" s="2"/>
      <c r="BC22" s="3"/>
      <c r="BD22" s="3"/>
      <c r="BE22" s="3"/>
      <c r="BF22" s="3"/>
      <c r="BG22" s="3"/>
      <c r="BH22" s="4"/>
    </row>
    <row r="23" spans="1:106" ht="15" customHeight="1" x14ac:dyDescent="0.2">
      <c r="A23" s="152"/>
      <c r="B23" s="106"/>
      <c r="C23" s="33"/>
      <c r="D23" s="40"/>
      <c r="E23" s="32"/>
      <c r="F23" s="33"/>
      <c r="G23" s="40"/>
      <c r="H23" s="256">
        <f>D21+G21+J21+M21</f>
        <v>220000</v>
      </c>
      <c r="I23" s="257"/>
      <c r="J23" s="258"/>
      <c r="K23" s="35" t="str">
        <f>IF(OR(H23="",H23=Sol!H23),"","*")</f>
        <v/>
      </c>
      <c r="L23" s="33"/>
      <c r="M23" s="40"/>
      <c r="N23" s="32"/>
      <c r="O23" s="33" t="s">
        <v>19</v>
      </c>
      <c r="P23" s="109">
        <v>100000</v>
      </c>
      <c r="Q23" s="35" t="str">
        <f>IF(OR(P23="",P23=Sol!P23),"","*")</f>
        <v/>
      </c>
      <c r="R23" s="33" t="s">
        <v>17</v>
      </c>
      <c r="S23" s="116" t="s">
        <v>64</v>
      </c>
      <c r="T23" s="35"/>
      <c r="U23" s="33"/>
      <c r="V23" s="33"/>
      <c r="W23" s="98"/>
      <c r="X23" s="86"/>
      <c r="Y23" s="86"/>
      <c r="Z23" s="86"/>
      <c r="AA23" s="86"/>
      <c r="AB23" s="86"/>
      <c r="AC23" s="86"/>
      <c r="AD23" s="86"/>
      <c r="AE23" s="86"/>
      <c r="AF23" s="86"/>
      <c r="AG23" s="86"/>
      <c r="AH23" s="86"/>
      <c r="AI23" s="86"/>
      <c r="AJ23" s="86"/>
      <c r="AK23" s="86"/>
      <c r="AL23" s="86"/>
      <c r="AM23" s="86"/>
      <c r="AN23" s="86"/>
      <c r="AO23" s="86"/>
      <c r="AP23" s="86"/>
      <c r="AQ23" s="86"/>
      <c r="AR23" s="86"/>
      <c r="AS23" s="86"/>
      <c r="AT23" s="86"/>
      <c r="AU23" s="86"/>
      <c r="AV23" s="86"/>
      <c r="AW23" s="86"/>
      <c r="AX23" s="86"/>
      <c r="AY23" s="86"/>
      <c r="AZ23" s="86"/>
      <c r="BA23" s="86"/>
      <c r="BB23" s="113"/>
      <c r="BC23" s="114" t="s">
        <v>84</v>
      </c>
      <c r="BD23" s="114"/>
      <c r="BE23" s="114"/>
      <c r="BF23" s="114"/>
      <c r="BG23" s="115">
        <v>116875</v>
      </c>
      <c r="BH23" s="149"/>
    </row>
    <row r="24" spans="1:106" ht="15" customHeight="1" x14ac:dyDescent="0.2">
      <c r="A24" s="152"/>
      <c r="B24" s="106"/>
      <c r="C24" s="33"/>
      <c r="D24" s="40"/>
      <c r="E24" s="32"/>
      <c r="F24" s="33"/>
      <c r="G24" s="40"/>
      <c r="H24" s="35" t="s">
        <v>3</v>
      </c>
      <c r="I24" s="33"/>
      <c r="J24" s="40"/>
      <c r="K24" s="35" t="s">
        <v>3</v>
      </c>
      <c r="L24" s="33"/>
      <c r="M24" s="40"/>
      <c r="N24" s="32"/>
      <c r="O24" s="33"/>
      <c r="P24" s="40"/>
      <c r="Q24" s="32"/>
      <c r="R24" s="33"/>
      <c r="S24" s="33"/>
      <c r="T24" s="32"/>
      <c r="U24" s="33"/>
      <c r="V24" s="33"/>
      <c r="W24" s="98"/>
      <c r="X24" s="86"/>
      <c r="Y24" s="86"/>
      <c r="Z24" s="86"/>
      <c r="AA24" s="86"/>
      <c r="AB24" s="86"/>
      <c r="AC24" s="86"/>
      <c r="AD24" s="86"/>
      <c r="AE24" s="86"/>
      <c r="AF24" s="86"/>
      <c r="AG24" s="86"/>
      <c r="AH24" s="86"/>
      <c r="AI24" s="86"/>
      <c r="AJ24" s="86"/>
      <c r="AK24" s="86"/>
      <c r="AL24" s="86"/>
      <c r="AM24" s="86"/>
      <c r="AN24" s="86"/>
      <c r="AO24" s="86"/>
      <c r="AP24" s="86"/>
      <c r="AQ24" s="86"/>
      <c r="AR24" s="86"/>
      <c r="AS24" s="86"/>
      <c r="AT24" s="86"/>
      <c r="AU24" s="86"/>
      <c r="AV24" s="86"/>
      <c r="AW24" s="86"/>
      <c r="AX24" s="86"/>
      <c r="AY24" s="86"/>
      <c r="AZ24" s="86"/>
      <c r="BA24" s="86"/>
      <c r="BB24" s="113"/>
      <c r="BC24" s="114" t="s">
        <v>40</v>
      </c>
      <c r="BD24" s="114"/>
      <c r="BE24" s="114"/>
      <c r="BF24" s="114"/>
      <c r="BG24" s="114"/>
      <c r="BH24" s="6"/>
      <c r="BM24" t="s">
        <v>33</v>
      </c>
    </row>
    <row r="25" spans="1:106" ht="15" customHeight="1" x14ac:dyDescent="0.2">
      <c r="A25" s="152"/>
      <c r="B25" s="106"/>
      <c r="C25" s="33"/>
      <c r="D25" s="40"/>
      <c r="E25" s="35" t="s">
        <v>3</v>
      </c>
      <c r="F25" s="33"/>
      <c r="G25" s="40"/>
      <c r="H25" s="256">
        <f>H23-P23</f>
        <v>120000</v>
      </c>
      <c r="I25" s="257"/>
      <c r="J25" s="258"/>
      <c r="K25" s="35" t="str">
        <f>IF(OR(H25="",H25=Sol!H25),"","*")</f>
        <v/>
      </c>
      <c r="L25" s="33"/>
      <c r="M25" s="40"/>
      <c r="N25" s="32"/>
      <c r="O25" s="33" t="s">
        <v>19</v>
      </c>
      <c r="P25" s="116" t="s">
        <v>64</v>
      </c>
      <c r="Q25" s="33"/>
      <c r="R25" s="33"/>
      <c r="S25" s="33"/>
      <c r="T25" s="33"/>
      <c r="U25" s="33"/>
      <c r="V25" s="33"/>
      <c r="W25" s="51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86"/>
      <c r="AS25" s="86"/>
      <c r="AT25" s="86"/>
      <c r="AU25" s="86"/>
      <c r="AV25" s="86"/>
      <c r="AW25" s="86"/>
      <c r="AX25" s="86"/>
      <c r="AY25" s="86"/>
      <c r="AZ25" s="86"/>
      <c r="BA25" s="86"/>
      <c r="BB25" s="113"/>
      <c r="BC25" s="117" t="s">
        <v>33</v>
      </c>
      <c r="BD25" s="8" t="str">
        <f>IF(OR(BC25="",BC25=Sol!BC25),"","*")</f>
        <v/>
      </c>
      <c r="BE25" s="115">
        <v>29500</v>
      </c>
      <c r="BF25" s="8"/>
      <c r="BG25" s="8"/>
      <c r="BH25" s="118"/>
      <c r="BM25" s="7" t="s">
        <v>26</v>
      </c>
      <c r="BP25" s="7"/>
    </row>
    <row r="26" spans="1:106" ht="15" customHeight="1" x14ac:dyDescent="0.2">
      <c r="A26" s="152"/>
      <c r="B26" s="119"/>
      <c r="C26" s="52"/>
      <c r="D26" s="53"/>
      <c r="E26" s="54"/>
      <c r="F26" s="52"/>
      <c r="G26" s="53"/>
      <c r="H26" s="53"/>
      <c r="I26" s="53"/>
      <c r="J26" s="53"/>
      <c r="K26" s="54"/>
      <c r="L26" s="52"/>
      <c r="M26" s="53"/>
      <c r="N26" s="55"/>
      <c r="O26" s="52"/>
      <c r="P26" s="52"/>
      <c r="Q26" s="52"/>
      <c r="R26" s="52"/>
      <c r="S26" s="52"/>
      <c r="T26" s="52"/>
      <c r="U26" s="52"/>
      <c r="V26" s="52"/>
      <c r="W26" s="56"/>
      <c r="X26" s="86"/>
      <c r="Y26" s="86"/>
      <c r="Z26" s="86"/>
      <c r="AA26" s="86"/>
      <c r="AB26" s="86"/>
      <c r="AC26" s="86"/>
      <c r="AD26" s="86"/>
      <c r="AE26" s="86"/>
      <c r="AF26" s="86"/>
      <c r="AG26" s="86"/>
      <c r="AH26" s="86"/>
      <c r="AI26" s="86"/>
      <c r="AJ26" s="86"/>
      <c r="AK26" s="86"/>
      <c r="AL26" s="86"/>
      <c r="AM26" s="86"/>
      <c r="AN26" s="86"/>
      <c r="AO26" s="86"/>
      <c r="AP26" s="86"/>
      <c r="AQ26" s="86"/>
      <c r="AR26" s="86"/>
      <c r="AS26" s="86"/>
      <c r="AT26" s="86"/>
      <c r="AU26" s="86"/>
      <c r="AV26" s="86"/>
      <c r="AW26" s="86"/>
      <c r="AX26" s="86"/>
      <c r="AY26" s="86"/>
      <c r="AZ26" s="86"/>
      <c r="BA26" s="86"/>
      <c r="BB26" s="113"/>
      <c r="BC26" s="117" t="s">
        <v>34</v>
      </c>
      <c r="BD26" s="8" t="str">
        <f>IF(OR(BC26="",BC26=Sol!BC26),"","*")</f>
        <v/>
      </c>
      <c r="BE26" s="109">
        <v>7500</v>
      </c>
      <c r="BF26" s="8"/>
      <c r="BG26" s="8"/>
      <c r="BH26" s="118"/>
      <c r="BM26" s="7" t="s">
        <v>4</v>
      </c>
      <c r="BP26" s="7"/>
    </row>
    <row r="27" spans="1:106" ht="15" customHeight="1" x14ac:dyDescent="0.2">
      <c r="A27" s="152"/>
      <c r="B27" s="86"/>
      <c r="C27" s="90"/>
      <c r="D27" s="86"/>
      <c r="E27" s="86"/>
      <c r="F27" s="86"/>
      <c r="G27" s="86"/>
      <c r="H27" s="86"/>
      <c r="I27" s="86"/>
      <c r="J27" s="86"/>
      <c r="K27" s="86"/>
      <c r="L27" s="90"/>
      <c r="M27" s="86"/>
      <c r="N27" s="86"/>
      <c r="O27" s="90"/>
      <c r="P27" s="86"/>
      <c r="Q27" s="86"/>
      <c r="R27" s="90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O27" s="86"/>
      <c r="AP27" s="86"/>
      <c r="AQ27" s="86"/>
      <c r="AR27" s="86"/>
      <c r="AS27" s="86"/>
      <c r="AT27" s="86"/>
      <c r="AU27" s="86"/>
      <c r="AV27" s="86"/>
      <c r="AW27" s="86"/>
      <c r="AX27" s="86"/>
      <c r="AY27" s="86"/>
      <c r="AZ27" s="86"/>
      <c r="BA27" s="86"/>
      <c r="BB27" s="113"/>
      <c r="BC27" s="117" t="s">
        <v>4</v>
      </c>
      <c r="BD27" s="8" t="str">
        <f>IF(OR(BC27="",BC27=Sol!BC27),"","*")</f>
        <v/>
      </c>
      <c r="BE27" s="109">
        <v>6000</v>
      </c>
      <c r="BF27" s="8"/>
      <c r="BG27" s="8"/>
      <c r="BH27" s="118"/>
      <c r="BM27" s="7" t="s">
        <v>5</v>
      </c>
      <c r="BP27" s="7"/>
    </row>
    <row r="28" spans="1:106" ht="15" customHeight="1" x14ac:dyDescent="0.2">
      <c r="A28" s="90"/>
      <c r="B28" s="89"/>
      <c r="C28" s="90"/>
      <c r="D28" s="86"/>
      <c r="E28" s="86"/>
      <c r="F28" s="86"/>
      <c r="G28" s="86"/>
      <c r="H28" s="86"/>
      <c r="I28" s="86"/>
      <c r="J28" s="86"/>
      <c r="K28" s="86"/>
      <c r="L28" s="90"/>
      <c r="M28" s="86"/>
      <c r="N28" s="86"/>
      <c r="O28" s="90"/>
      <c r="P28" s="86"/>
      <c r="Q28" s="86"/>
      <c r="R28" s="90"/>
      <c r="S28" s="86"/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  <c r="AI28" s="86"/>
      <c r="AJ28" s="86"/>
      <c r="AK28" s="86"/>
      <c r="AL28" s="86"/>
      <c r="AM28" s="86"/>
      <c r="AN28" s="86"/>
      <c r="AO28" s="86"/>
      <c r="AP28" s="86"/>
      <c r="AQ28" s="86"/>
      <c r="AR28" s="86"/>
      <c r="AS28" s="86"/>
      <c r="AT28" s="86"/>
      <c r="AU28" s="86"/>
      <c r="AV28" s="86"/>
      <c r="AW28" s="86"/>
      <c r="AX28" s="86"/>
      <c r="AY28" s="86"/>
      <c r="AZ28" s="86"/>
      <c r="BA28" s="86"/>
      <c r="BB28" s="113"/>
      <c r="BC28" s="117" t="s">
        <v>5</v>
      </c>
      <c r="BD28" s="8" t="str">
        <f>IF(OR(BC28="",BC28=Sol!BC28),"","*")</f>
        <v/>
      </c>
      <c r="BE28" s="109">
        <v>3600</v>
      </c>
      <c r="BF28" s="8"/>
      <c r="BG28" s="8"/>
      <c r="BH28" s="118"/>
      <c r="BM28" s="7" t="s">
        <v>35</v>
      </c>
      <c r="BN28" s="7"/>
      <c r="BO28" s="7"/>
      <c r="BP28" s="7"/>
      <c r="BQ28" s="7"/>
      <c r="BR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</row>
    <row r="29" spans="1:106" ht="15" customHeight="1" x14ac:dyDescent="0.2">
      <c r="A29" s="90"/>
      <c r="B29" s="86"/>
      <c r="C29" s="90"/>
      <c r="D29" s="86"/>
      <c r="E29" s="86"/>
      <c r="F29" s="86"/>
      <c r="G29" s="86"/>
      <c r="H29" s="86"/>
      <c r="I29" s="86"/>
      <c r="J29" s="86"/>
      <c r="K29" s="86"/>
      <c r="L29" s="90"/>
      <c r="M29" s="86"/>
      <c r="N29" s="86"/>
      <c r="O29" s="90"/>
      <c r="P29" s="86"/>
      <c r="Q29" s="86"/>
      <c r="R29" s="90"/>
      <c r="S29" s="86"/>
      <c r="T29" s="86"/>
      <c r="U29" s="86"/>
      <c r="V29" s="86"/>
      <c r="W29" s="86"/>
      <c r="X29" s="86"/>
      <c r="Y29" s="86"/>
      <c r="Z29" s="86"/>
      <c r="AA29" s="86"/>
      <c r="AB29" s="86"/>
      <c r="AC29" s="86"/>
      <c r="AD29" s="86"/>
      <c r="AE29" s="86"/>
      <c r="AF29" s="86"/>
      <c r="AG29" s="86"/>
      <c r="AH29" s="86"/>
      <c r="AI29" s="86"/>
      <c r="AJ29" s="86"/>
      <c r="AK29" s="86"/>
      <c r="AL29" s="86"/>
      <c r="AM29" s="86"/>
      <c r="AN29" s="86"/>
      <c r="AO29" s="86"/>
      <c r="AP29" s="86"/>
      <c r="AQ29" s="86"/>
      <c r="AR29" s="86"/>
      <c r="AS29" s="86"/>
      <c r="AT29" s="86"/>
      <c r="AU29" s="86"/>
      <c r="AV29" s="86"/>
      <c r="AW29" s="86"/>
      <c r="AX29" s="86"/>
      <c r="AY29" s="86"/>
      <c r="AZ29" s="86"/>
      <c r="BA29" s="86"/>
      <c r="BB29" s="113"/>
      <c r="BC29" s="117" t="s">
        <v>35</v>
      </c>
      <c r="BD29" s="8" t="str">
        <f>IF(OR(BC29="",BC29=Sol!BC29),"","*")</f>
        <v/>
      </c>
      <c r="BE29" s="109">
        <v>2500</v>
      </c>
      <c r="BF29" s="8"/>
      <c r="BG29" s="8"/>
      <c r="BH29" s="118"/>
      <c r="BM29" s="7" t="s">
        <v>59</v>
      </c>
      <c r="BN29" s="7"/>
      <c r="BO29" s="7"/>
      <c r="BP29" s="7"/>
      <c r="BQ29" s="7"/>
      <c r="BR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</row>
    <row r="30" spans="1:106" ht="15" customHeight="1" x14ac:dyDescent="0.2">
      <c r="A30" s="151" t="s">
        <v>8</v>
      </c>
      <c r="B30" s="102"/>
      <c r="C30" s="36"/>
      <c r="D30" s="233" t="s">
        <v>10</v>
      </c>
      <c r="E30" s="233"/>
      <c r="F30" s="233"/>
      <c r="G30" s="233"/>
      <c r="H30" s="233"/>
      <c r="I30" s="233"/>
      <c r="J30" s="233"/>
      <c r="K30" s="233"/>
      <c r="L30" s="233"/>
      <c r="M30" s="233"/>
      <c r="N30" s="207" t="s">
        <v>19</v>
      </c>
      <c r="O30" s="207"/>
      <c r="P30" s="120" t="s">
        <v>11</v>
      </c>
      <c r="Q30" s="207" t="s">
        <v>17</v>
      </c>
      <c r="R30" s="207"/>
      <c r="S30" s="233" t="s">
        <v>65</v>
      </c>
      <c r="T30" s="233"/>
      <c r="U30" s="233"/>
      <c r="V30" s="233"/>
      <c r="W30" s="233"/>
      <c r="X30" s="233"/>
      <c r="Y30" s="233"/>
      <c r="Z30" s="233"/>
      <c r="AA30" s="233"/>
      <c r="AB30" s="233"/>
      <c r="AC30" s="233"/>
      <c r="AD30" s="233"/>
      <c r="AE30" s="233"/>
      <c r="AF30" s="233"/>
      <c r="AG30" s="233"/>
      <c r="AH30" s="233"/>
      <c r="AI30" s="233"/>
      <c r="AJ30" s="233"/>
      <c r="AK30" s="233"/>
      <c r="AL30" s="233"/>
      <c r="AM30" s="233"/>
      <c r="AN30" s="233"/>
      <c r="AO30" s="233"/>
      <c r="AP30" s="233"/>
      <c r="AQ30" s="233"/>
      <c r="AR30" s="233"/>
      <c r="AS30" s="233"/>
      <c r="AT30" s="233"/>
      <c r="AU30" s="121"/>
      <c r="AV30" s="121"/>
      <c r="AW30" s="121"/>
      <c r="AX30" s="121"/>
      <c r="AY30" s="122"/>
      <c r="AZ30" s="86"/>
      <c r="BA30" s="86"/>
      <c r="BB30" s="113"/>
      <c r="BC30" s="117" t="s">
        <v>59</v>
      </c>
      <c r="BD30" s="8" t="str">
        <f>IF(OR(BC30="",BC30=Sol!BC30),"","*")</f>
        <v/>
      </c>
      <c r="BE30" s="109">
        <v>1300</v>
      </c>
      <c r="BF30" s="8"/>
      <c r="BG30" s="8"/>
      <c r="BH30" s="118"/>
      <c r="BM30" s="7" t="s">
        <v>34</v>
      </c>
      <c r="BN30" s="7"/>
      <c r="BO30" s="7"/>
      <c r="BP30" s="7"/>
      <c r="BQ30" s="7"/>
      <c r="BR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</row>
    <row r="31" spans="1:106" ht="15" customHeight="1" x14ac:dyDescent="0.2">
      <c r="A31" s="90"/>
      <c r="B31" s="106"/>
      <c r="C31" s="33"/>
      <c r="D31" s="207"/>
      <c r="E31" s="207"/>
      <c r="F31" s="207"/>
      <c r="G31" s="207"/>
      <c r="H31" s="207"/>
      <c r="I31" s="207"/>
      <c r="J31" s="207"/>
      <c r="K31" s="207"/>
      <c r="L31" s="207"/>
      <c r="M31" s="207"/>
      <c r="N31" s="194" t="s">
        <v>19</v>
      </c>
      <c r="O31" s="194"/>
      <c r="P31" s="36"/>
      <c r="Q31" s="194"/>
      <c r="R31" s="194"/>
      <c r="S31" s="123"/>
      <c r="T31" s="123"/>
      <c r="U31" s="123"/>
      <c r="V31" s="123"/>
      <c r="W31" s="123"/>
      <c r="X31" s="123"/>
      <c r="Y31" s="123"/>
      <c r="Z31" s="123"/>
      <c r="AA31" s="123"/>
      <c r="AB31" s="36" t="s">
        <v>28</v>
      </c>
      <c r="AC31" s="123"/>
      <c r="AD31" s="123"/>
      <c r="AE31" s="36" t="s">
        <v>28</v>
      </c>
      <c r="AF31" s="123"/>
      <c r="AG31" s="123"/>
      <c r="AH31" s="123"/>
      <c r="AI31" s="123"/>
      <c r="AJ31" s="123"/>
      <c r="AK31" s="123"/>
      <c r="AL31" s="123"/>
      <c r="AM31" s="123"/>
      <c r="AN31" s="123"/>
      <c r="AO31" s="123"/>
      <c r="AP31" s="123"/>
      <c r="AQ31" s="123"/>
      <c r="AR31" s="123"/>
      <c r="AS31" s="123"/>
      <c r="AT31" s="123"/>
      <c r="AU31" s="33"/>
      <c r="AV31" s="33"/>
      <c r="AW31" s="33"/>
      <c r="AX31" s="33"/>
      <c r="AY31" s="97"/>
      <c r="AZ31" s="86"/>
      <c r="BA31" s="86"/>
      <c r="BB31" s="113"/>
      <c r="BC31" s="117" t="s">
        <v>26</v>
      </c>
      <c r="BD31" s="8" t="str">
        <f>IF(OR(BC31="",BC31=Sol!BC31),"","*")</f>
        <v/>
      </c>
      <c r="BE31" s="124">
        <v>2700</v>
      </c>
      <c r="BF31" s="8"/>
      <c r="BG31" s="8"/>
      <c r="BH31" s="118"/>
      <c r="BN31" s="7"/>
      <c r="BO31" s="7"/>
      <c r="BP31" s="7"/>
      <c r="BQ31" s="7"/>
      <c r="BR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</row>
    <row r="32" spans="1:106" ht="15" customHeight="1" x14ac:dyDescent="0.2">
      <c r="A32" s="86"/>
      <c r="B32" s="106"/>
      <c r="C32" s="33"/>
      <c r="D32" s="32"/>
      <c r="E32" s="32"/>
      <c r="F32" s="32"/>
      <c r="G32" s="32" t="s">
        <v>21</v>
      </c>
      <c r="H32" s="32"/>
      <c r="I32" s="32"/>
      <c r="J32" s="32"/>
      <c r="K32" s="32"/>
      <c r="L32" s="33"/>
      <c r="M32" s="32"/>
      <c r="N32" s="32"/>
      <c r="O32" s="33"/>
      <c r="P32" s="33" t="s">
        <v>21</v>
      </c>
      <c r="Q32" s="33"/>
      <c r="R32" s="33"/>
      <c r="S32" s="153" t="s">
        <v>77</v>
      </c>
      <c r="T32" s="33"/>
      <c r="U32" s="33"/>
      <c r="V32" s="33" t="s">
        <v>68</v>
      </c>
      <c r="W32" s="33"/>
      <c r="X32" s="33"/>
      <c r="Y32" s="33"/>
      <c r="Z32" s="33"/>
      <c r="AA32" s="33"/>
      <c r="AB32" s="33" t="s">
        <v>29</v>
      </c>
      <c r="AC32" s="33"/>
      <c r="AD32" s="33"/>
      <c r="AE32" s="33" t="s">
        <v>29</v>
      </c>
      <c r="AF32" s="33"/>
      <c r="AG32" s="33"/>
      <c r="AH32" s="33" t="s">
        <v>30</v>
      </c>
      <c r="AI32" s="33"/>
      <c r="AJ32" s="33"/>
      <c r="AK32" s="33" t="s">
        <v>24</v>
      </c>
      <c r="AL32" s="33"/>
      <c r="AM32" s="33"/>
      <c r="AN32" s="167" t="s">
        <v>14</v>
      </c>
      <c r="AO32" s="33"/>
      <c r="AP32" s="33"/>
      <c r="AQ32" s="33" t="s">
        <v>31</v>
      </c>
      <c r="AR32" s="33"/>
      <c r="AS32" s="33"/>
      <c r="AT32" s="33" t="s">
        <v>32</v>
      </c>
      <c r="AU32" s="33"/>
      <c r="AV32" s="33"/>
      <c r="AW32" s="33" t="s">
        <v>25</v>
      </c>
      <c r="AX32" s="33"/>
      <c r="AY32" s="96"/>
      <c r="AZ32" s="86"/>
      <c r="BA32" s="86"/>
      <c r="BB32" s="113"/>
      <c r="BC32" s="9" t="s">
        <v>36</v>
      </c>
      <c r="BD32" s="9"/>
      <c r="BE32" s="114"/>
      <c r="BF32" s="114"/>
      <c r="BG32" s="125">
        <v>-53100</v>
      </c>
      <c r="BH32" s="149"/>
      <c r="BN32" s="7"/>
      <c r="BO32" s="7"/>
      <c r="BP32" s="7"/>
      <c r="BQ32" s="7"/>
      <c r="BR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</row>
    <row r="33" spans="1:106" ht="15" customHeight="1" thickBot="1" x14ac:dyDescent="0.25">
      <c r="A33" s="86"/>
      <c r="B33" s="106"/>
      <c r="C33" s="33"/>
      <c r="D33" s="33" t="s">
        <v>12</v>
      </c>
      <c r="E33" s="259" t="s">
        <v>17</v>
      </c>
      <c r="F33" s="259"/>
      <c r="G33" s="33" t="s">
        <v>27</v>
      </c>
      <c r="H33" s="259" t="s">
        <v>17</v>
      </c>
      <c r="I33" s="259"/>
      <c r="J33" s="33" t="s">
        <v>14</v>
      </c>
      <c r="K33" s="259" t="s">
        <v>17</v>
      </c>
      <c r="L33" s="259"/>
      <c r="M33" s="33" t="s">
        <v>22</v>
      </c>
      <c r="N33" s="259" t="s">
        <v>19</v>
      </c>
      <c r="O33" s="259"/>
      <c r="P33" s="33" t="s">
        <v>20</v>
      </c>
      <c r="Q33" s="194" t="s">
        <v>17</v>
      </c>
      <c r="R33" s="194"/>
      <c r="S33" s="33" t="s">
        <v>63</v>
      </c>
      <c r="T33" s="194" t="s">
        <v>17</v>
      </c>
      <c r="U33" s="194"/>
      <c r="V33" s="33" t="s">
        <v>67</v>
      </c>
      <c r="W33" s="193" t="s">
        <v>78</v>
      </c>
      <c r="X33" s="194"/>
      <c r="Y33" s="33" t="s">
        <v>69</v>
      </c>
      <c r="Z33" s="155" t="s">
        <v>17</v>
      </c>
      <c r="AA33" s="33"/>
      <c r="AB33" s="33" t="s">
        <v>58</v>
      </c>
      <c r="AC33" s="193" t="s">
        <v>78</v>
      </c>
      <c r="AD33" s="194"/>
      <c r="AE33" s="33" t="s">
        <v>23</v>
      </c>
      <c r="AF33" s="193" t="s">
        <v>78</v>
      </c>
      <c r="AG33" s="194"/>
      <c r="AH33" s="33" t="s">
        <v>23</v>
      </c>
      <c r="AI33" s="193" t="s">
        <v>78</v>
      </c>
      <c r="AJ33" s="194"/>
      <c r="AK33" s="33" t="s">
        <v>23</v>
      </c>
      <c r="AL33" s="193" t="s">
        <v>78</v>
      </c>
      <c r="AM33" s="194"/>
      <c r="AN33" s="33" t="s">
        <v>23</v>
      </c>
      <c r="AO33" s="193" t="s">
        <v>78</v>
      </c>
      <c r="AP33" s="194"/>
      <c r="AQ33" s="33" t="s">
        <v>23</v>
      </c>
      <c r="AR33" s="193" t="s">
        <v>78</v>
      </c>
      <c r="AS33" s="194"/>
      <c r="AT33" s="33" t="s">
        <v>23</v>
      </c>
      <c r="AU33" s="193" t="s">
        <v>78</v>
      </c>
      <c r="AV33" s="194"/>
      <c r="AW33" s="33" t="s">
        <v>23</v>
      </c>
      <c r="AX33" s="33"/>
      <c r="AY33" s="96"/>
      <c r="AZ33" s="86"/>
      <c r="BA33" s="86"/>
      <c r="BB33" s="113"/>
      <c r="BC33" s="114" t="s">
        <v>6</v>
      </c>
      <c r="BD33" s="114"/>
      <c r="BE33" s="114"/>
      <c r="BF33" s="114"/>
      <c r="BG33" s="126">
        <f>BG23+BG32</f>
        <v>63775</v>
      </c>
      <c r="BH33" s="149"/>
      <c r="BM33" s="7"/>
      <c r="BN33" s="7"/>
      <c r="BO33" s="7"/>
      <c r="BP33" s="7"/>
      <c r="BQ33" s="7"/>
      <c r="BR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</row>
    <row r="34" spans="1:106" ht="15" customHeight="1" thickTop="1" x14ac:dyDescent="0.2">
      <c r="A34" s="86"/>
      <c r="B34" s="106"/>
      <c r="C34" s="33"/>
      <c r="D34" s="32"/>
      <c r="E34" s="32"/>
      <c r="F34" s="33"/>
      <c r="G34" s="32"/>
      <c r="H34" s="32"/>
      <c r="I34" s="33"/>
      <c r="J34" s="32"/>
      <c r="K34" s="32"/>
      <c r="L34" s="33"/>
      <c r="M34" s="32"/>
      <c r="N34" s="32"/>
      <c r="O34" s="33"/>
      <c r="P34" s="32"/>
      <c r="Q34" s="32"/>
      <c r="R34" s="33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97"/>
      <c r="AZ34" s="86"/>
      <c r="BA34" s="86"/>
      <c r="BB34" s="113"/>
      <c r="BC34" s="114"/>
      <c r="BD34" s="114"/>
      <c r="BE34" s="114"/>
      <c r="BF34" s="114"/>
      <c r="BG34" s="114"/>
      <c r="BH34" s="6"/>
      <c r="BM34" s="7" t="s">
        <v>69</v>
      </c>
      <c r="BN34" s="7"/>
      <c r="BO34" s="7"/>
      <c r="BP34" s="7"/>
      <c r="BQ34" s="7"/>
      <c r="BR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</row>
    <row r="35" spans="1:106" ht="15" customHeight="1" x14ac:dyDescent="0.2">
      <c r="A35" s="86"/>
      <c r="B35" s="106" t="s">
        <v>16</v>
      </c>
      <c r="C35" s="48"/>
      <c r="D35" s="48">
        <v>45000</v>
      </c>
      <c r="E35" s="35"/>
      <c r="F35" s="48"/>
      <c r="G35" s="48">
        <v>93000</v>
      </c>
      <c r="H35" s="35"/>
      <c r="I35" s="48"/>
      <c r="J35" s="48">
        <v>7000</v>
      </c>
      <c r="K35" s="35"/>
      <c r="L35" s="48"/>
      <c r="M35" s="48">
        <v>75000</v>
      </c>
      <c r="N35" s="35"/>
      <c r="O35" s="48"/>
      <c r="P35" s="48">
        <v>40000</v>
      </c>
      <c r="Q35" s="35"/>
      <c r="R35" s="48"/>
      <c r="S35" s="48">
        <v>60000</v>
      </c>
      <c r="T35" s="35"/>
      <c r="U35" s="48"/>
      <c r="V35" s="73">
        <v>120000</v>
      </c>
      <c r="W35" s="35"/>
      <c r="X35" s="48"/>
      <c r="Y35" s="73">
        <v>0</v>
      </c>
      <c r="Z35" s="35"/>
      <c r="AA35" s="48"/>
      <c r="AB35" s="73">
        <v>0</v>
      </c>
      <c r="AC35" s="35"/>
      <c r="AD35" s="48"/>
      <c r="AE35" s="73">
        <v>0</v>
      </c>
      <c r="AF35" s="35"/>
      <c r="AG35" s="48"/>
      <c r="AH35" s="73">
        <v>0</v>
      </c>
      <c r="AI35" s="35"/>
      <c r="AJ35" s="48"/>
      <c r="AK35" s="73">
        <v>0</v>
      </c>
      <c r="AL35" s="35"/>
      <c r="AM35" s="48"/>
      <c r="AN35" s="73">
        <v>0</v>
      </c>
      <c r="AO35" s="35"/>
      <c r="AP35" s="48"/>
      <c r="AQ35" s="73">
        <v>0</v>
      </c>
      <c r="AR35" s="35"/>
      <c r="AS35" s="48"/>
      <c r="AT35" s="73">
        <v>0</v>
      </c>
      <c r="AU35" s="35"/>
      <c r="AV35" s="48"/>
      <c r="AW35" s="73">
        <v>0</v>
      </c>
      <c r="AX35" s="35"/>
      <c r="AY35" s="97"/>
      <c r="AZ35" s="86"/>
      <c r="BA35" s="86"/>
      <c r="BB35" s="127"/>
      <c r="BC35" s="128"/>
      <c r="BD35" s="128"/>
      <c r="BE35" s="128"/>
      <c r="BF35" s="128"/>
      <c r="BG35" s="128"/>
      <c r="BH35" s="129"/>
      <c r="BM35" s="179" t="s">
        <v>108</v>
      </c>
      <c r="BN35" s="7"/>
      <c r="BO35" s="7"/>
      <c r="BP35" s="7"/>
      <c r="BQ35" s="7"/>
      <c r="BR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</row>
    <row r="36" spans="1:106" ht="15" customHeight="1" x14ac:dyDescent="0.2">
      <c r="A36" s="86"/>
      <c r="B36" s="106" t="s">
        <v>86</v>
      </c>
      <c r="C36" s="48" t="s">
        <v>17</v>
      </c>
      <c r="D36" s="48">
        <v>35000</v>
      </c>
      <c r="E36" s="35"/>
      <c r="F36" s="48"/>
      <c r="G36" s="48">
        <v>0</v>
      </c>
      <c r="H36" s="35"/>
      <c r="I36" s="48"/>
      <c r="J36" s="48">
        <v>0</v>
      </c>
      <c r="K36" s="35"/>
      <c r="L36" s="48"/>
      <c r="M36" s="48">
        <v>0</v>
      </c>
      <c r="N36" s="35"/>
      <c r="O36" s="48"/>
      <c r="P36" s="48">
        <v>0</v>
      </c>
      <c r="Q36" s="35"/>
      <c r="R36" s="48" t="s">
        <v>17</v>
      </c>
      <c r="S36" s="48">
        <v>35000</v>
      </c>
      <c r="T36" s="35"/>
      <c r="U36" s="48"/>
      <c r="V36" s="48">
        <v>0</v>
      </c>
      <c r="W36" s="35"/>
      <c r="X36" s="48"/>
      <c r="Y36" s="48">
        <v>0</v>
      </c>
      <c r="Z36" s="35"/>
      <c r="AA36" s="48"/>
      <c r="AB36" s="48">
        <v>0</v>
      </c>
      <c r="AC36" s="35"/>
      <c r="AD36" s="48"/>
      <c r="AE36" s="48">
        <v>0</v>
      </c>
      <c r="AF36" s="35"/>
      <c r="AG36" s="48"/>
      <c r="AH36" s="48">
        <v>0</v>
      </c>
      <c r="AI36" s="35"/>
      <c r="AJ36" s="48"/>
      <c r="AK36" s="48">
        <v>0</v>
      </c>
      <c r="AL36" s="35"/>
      <c r="AM36" s="48"/>
      <c r="AN36" s="48">
        <v>0</v>
      </c>
      <c r="AO36" s="35"/>
      <c r="AP36" s="48"/>
      <c r="AQ36" s="48">
        <v>0</v>
      </c>
      <c r="AR36" s="35"/>
      <c r="AS36" s="48"/>
      <c r="AT36" s="48">
        <v>0</v>
      </c>
      <c r="AU36" s="35"/>
      <c r="AV36" s="48"/>
      <c r="AW36" s="48">
        <v>0</v>
      </c>
      <c r="AX36" s="35"/>
      <c r="AY36" s="97"/>
      <c r="AZ36" s="86"/>
      <c r="BA36" s="86"/>
      <c r="BB36" s="86"/>
      <c r="BC36" s="86"/>
      <c r="BD36" s="86"/>
      <c r="BE36" s="86"/>
      <c r="BF36" s="86"/>
      <c r="BG36" s="86"/>
      <c r="BH36" s="86"/>
      <c r="BM36" t="s">
        <v>6</v>
      </c>
      <c r="BN36" s="7"/>
      <c r="BO36" s="7"/>
      <c r="BP36" s="7"/>
      <c r="BQ36" s="7"/>
      <c r="BR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</row>
    <row r="37" spans="1:106" ht="15" customHeight="1" x14ac:dyDescent="0.2">
      <c r="A37" s="86"/>
      <c r="B37" s="106" t="s">
        <v>16</v>
      </c>
      <c r="C37" s="49"/>
      <c r="D37" s="48">
        <f>D35+D36</f>
        <v>80000</v>
      </c>
      <c r="E37" s="35"/>
      <c r="F37" s="49"/>
      <c r="G37" s="48">
        <v>93000</v>
      </c>
      <c r="H37" s="35"/>
      <c r="I37" s="49"/>
      <c r="J37" s="48">
        <v>7000</v>
      </c>
      <c r="K37" s="35"/>
      <c r="L37" s="49"/>
      <c r="M37" s="48">
        <v>75000</v>
      </c>
      <c r="N37" s="35"/>
      <c r="O37" s="49"/>
      <c r="P37" s="48">
        <v>40000</v>
      </c>
      <c r="Q37" s="35"/>
      <c r="R37" s="50"/>
      <c r="S37" s="48">
        <f>S35+S36</f>
        <v>95000</v>
      </c>
      <c r="T37" s="35"/>
      <c r="U37" s="50"/>
      <c r="V37" s="48">
        <v>120000</v>
      </c>
      <c r="W37" s="35"/>
      <c r="X37" s="50"/>
      <c r="Y37" s="48">
        <v>0</v>
      </c>
      <c r="Z37" s="35"/>
      <c r="AA37" s="50"/>
      <c r="AB37" s="48">
        <v>0</v>
      </c>
      <c r="AC37" s="35"/>
      <c r="AD37" s="50"/>
      <c r="AE37" s="48">
        <v>0</v>
      </c>
      <c r="AF37" s="35"/>
      <c r="AG37" s="50"/>
      <c r="AH37" s="48">
        <v>0</v>
      </c>
      <c r="AI37" s="35"/>
      <c r="AJ37" s="50"/>
      <c r="AK37" s="48">
        <v>0</v>
      </c>
      <c r="AL37" s="35"/>
      <c r="AM37" s="50"/>
      <c r="AN37" s="48">
        <v>0</v>
      </c>
      <c r="AO37" s="35"/>
      <c r="AP37" s="50"/>
      <c r="AQ37" s="48">
        <v>0</v>
      </c>
      <c r="AR37" s="35"/>
      <c r="AS37" s="50"/>
      <c r="AT37" s="48">
        <v>0</v>
      </c>
      <c r="AU37" s="35"/>
      <c r="AV37" s="50"/>
      <c r="AW37" s="48">
        <v>0</v>
      </c>
      <c r="AX37" s="35"/>
      <c r="AY37" s="97"/>
      <c r="AZ37" s="86"/>
      <c r="BA37" s="130"/>
      <c r="BB37" s="199" t="s">
        <v>99</v>
      </c>
      <c r="BC37" s="200"/>
      <c r="BD37" s="200"/>
      <c r="BE37" s="200"/>
      <c r="BF37" s="200"/>
      <c r="BG37" s="200"/>
      <c r="BH37" s="200"/>
      <c r="BI37" s="201"/>
      <c r="BJ37" s="202"/>
      <c r="BM37" t="s">
        <v>81</v>
      </c>
      <c r="BN37" s="7"/>
      <c r="BO37" s="7"/>
      <c r="BP37" s="7"/>
      <c r="BQ37" s="7"/>
      <c r="BR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</row>
    <row r="38" spans="1:106" ht="15" customHeight="1" x14ac:dyDescent="0.2">
      <c r="A38" s="86"/>
      <c r="B38" s="106" t="s">
        <v>87</v>
      </c>
      <c r="C38" s="110" t="s">
        <v>18</v>
      </c>
      <c r="D38" s="131">
        <v>50000</v>
      </c>
      <c r="E38" s="35"/>
      <c r="F38" s="132"/>
      <c r="G38" s="131">
        <v>0</v>
      </c>
      <c r="H38" s="35"/>
      <c r="I38" s="132"/>
      <c r="J38" s="131">
        <v>0</v>
      </c>
      <c r="K38" s="35"/>
      <c r="L38" s="110" t="s">
        <v>17</v>
      </c>
      <c r="M38" s="131">
        <v>50000</v>
      </c>
      <c r="N38" s="35"/>
      <c r="O38" s="132"/>
      <c r="P38" s="131">
        <v>0</v>
      </c>
      <c r="Q38" s="35"/>
      <c r="R38" s="132"/>
      <c r="S38" s="131">
        <v>0</v>
      </c>
      <c r="T38" s="35"/>
      <c r="U38" s="132"/>
      <c r="V38" s="131">
        <v>0</v>
      </c>
      <c r="W38" s="35"/>
      <c r="X38" s="146"/>
      <c r="Y38" s="131">
        <v>0</v>
      </c>
      <c r="Z38" s="35"/>
      <c r="AA38" s="146"/>
      <c r="AB38" s="131">
        <v>0</v>
      </c>
      <c r="AC38" s="35"/>
      <c r="AD38" s="133"/>
      <c r="AE38" s="131">
        <v>0</v>
      </c>
      <c r="AF38" s="35"/>
      <c r="AG38" s="133"/>
      <c r="AH38" s="131">
        <v>0</v>
      </c>
      <c r="AI38" s="35"/>
      <c r="AJ38" s="133"/>
      <c r="AK38" s="131">
        <v>0</v>
      </c>
      <c r="AL38" s="35"/>
      <c r="AM38" s="133"/>
      <c r="AN38" s="131">
        <v>0</v>
      </c>
      <c r="AO38" s="35"/>
      <c r="AP38" s="133"/>
      <c r="AQ38" s="131">
        <v>0</v>
      </c>
      <c r="AR38" s="35"/>
      <c r="AS38" s="133"/>
      <c r="AT38" s="131">
        <v>0</v>
      </c>
      <c r="AU38" s="35"/>
      <c r="AV38" s="133"/>
      <c r="AW38" s="131">
        <v>0</v>
      </c>
      <c r="AX38" s="35" t="str">
        <f>IF(OR(AW38="",AW38=Sol!AW38),"","*")</f>
        <v/>
      </c>
      <c r="AY38" s="97"/>
      <c r="AZ38" s="86"/>
      <c r="BA38" s="11"/>
      <c r="BB38" s="203" t="s">
        <v>115</v>
      </c>
      <c r="BC38" s="204"/>
      <c r="BD38" s="204"/>
      <c r="BE38" s="204"/>
      <c r="BF38" s="204"/>
      <c r="BG38" s="204"/>
      <c r="BH38" s="204"/>
      <c r="BI38" s="205"/>
      <c r="BJ38" s="206"/>
      <c r="BM38" s="7" t="s">
        <v>36</v>
      </c>
      <c r="BN38" s="7"/>
      <c r="BO38" s="7"/>
      <c r="BP38" s="7"/>
      <c r="BQ38" s="7"/>
      <c r="BR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</row>
    <row r="39" spans="1:106" ht="15" customHeight="1" x14ac:dyDescent="0.2">
      <c r="A39" s="86"/>
      <c r="B39" s="106" t="s">
        <v>16</v>
      </c>
      <c r="C39" s="31"/>
      <c r="D39" s="134">
        <f>D37-D38</f>
        <v>30000</v>
      </c>
      <c r="E39" s="35"/>
      <c r="F39" s="31"/>
      <c r="G39" s="134">
        <v>93000</v>
      </c>
      <c r="H39" s="35"/>
      <c r="I39" s="31"/>
      <c r="J39" s="134">
        <v>7000</v>
      </c>
      <c r="K39" s="35"/>
      <c r="L39" s="31"/>
      <c r="M39" s="134">
        <v>125000</v>
      </c>
      <c r="N39" s="35"/>
      <c r="O39" s="31"/>
      <c r="P39" s="184">
        <v>40000</v>
      </c>
      <c r="Q39" s="35"/>
      <c r="R39" s="31"/>
      <c r="S39" s="134">
        <v>95000</v>
      </c>
      <c r="T39" s="35"/>
      <c r="U39" s="31"/>
      <c r="V39" s="184">
        <v>120000</v>
      </c>
      <c r="W39" s="35"/>
      <c r="X39" s="147"/>
      <c r="Y39" s="134">
        <v>0</v>
      </c>
      <c r="Z39" s="35"/>
      <c r="AA39" s="147"/>
      <c r="AB39" s="134">
        <v>0</v>
      </c>
      <c r="AC39" s="35"/>
      <c r="AD39" s="31"/>
      <c r="AE39" s="134">
        <v>0</v>
      </c>
      <c r="AF39" s="35"/>
      <c r="AG39" s="37"/>
      <c r="AH39" s="134">
        <v>0</v>
      </c>
      <c r="AI39" s="35"/>
      <c r="AJ39" s="37"/>
      <c r="AK39" s="134">
        <v>0</v>
      </c>
      <c r="AL39" s="35"/>
      <c r="AM39" s="37"/>
      <c r="AN39" s="134">
        <v>0</v>
      </c>
      <c r="AO39" s="35"/>
      <c r="AP39" s="37"/>
      <c r="AQ39" s="134">
        <v>0</v>
      </c>
      <c r="AR39" s="35"/>
      <c r="AS39" s="37"/>
      <c r="AT39" s="134">
        <v>0</v>
      </c>
      <c r="AU39" s="35"/>
      <c r="AV39" s="37"/>
      <c r="AW39" s="134">
        <v>0</v>
      </c>
      <c r="AX39" s="35" t="str">
        <f>IF(OR(AW39="",AW39=Sol!AW39),"","*")</f>
        <v/>
      </c>
      <c r="AY39" s="97"/>
      <c r="AZ39" s="86"/>
      <c r="BA39" s="11"/>
      <c r="BB39" s="195" t="s">
        <v>101</v>
      </c>
      <c r="BC39" s="196"/>
      <c r="BD39" s="196"/>
      <c r="BE39" s="196"/>
      <c r="BF39" s="196"/>
      <c r="BG39" s="196"/>
      <c r="BH39" s="196"/>
      <c r="BI39" s="197"/>
      <c r="BJ39" s="198"/>
      <c r="BM39" s="7"/>
      <c r="BN39" s="7"/>
      <c r="BO39" s="7"/>
      <c r="BP39" s="7"/>
      <c r="BQ39" s="7"/>
      <c r="BR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</row>
    <row r="40" spans="1:106" ht="15" customHeight="1" x14ac:dyDescent="0.2">
      <c r="A40" s="86"/>
      <c r="B40" s="106" t="s">
        <v>88</v>
      </c>
      <c r="C40" s="110" t="s">
        <v>17</v>
      </c>
      <c r="D40" s="131">
        <v>32125</v>
      </c>
      <c r="E40" s="35"/>
      <c r="F40" s="132"/>
      <c r="G40" s="131">
        <v>0</v>
      </c>
      <c r="H40" s="35"/>
      <c r="I40" s="132"/>
      <c r="J40" s="131">
        <v>0</v>
      </c>
      <c r="K40" s="35"/>
      <c r="L40" s="132"/>
      <c r="M40" s="131">
        <v>0</v>
      </c>
      <c r="N40" s="35"/>
      <c r="O40" s="132"/>
      <c r="P40" s="185">
        <v>0</v>
      </c>
      <c r="Q40" s="35"/>
      <c r="R40" s="132"/>
      <c r="S40" s="131">
        <v>0</v>
      </c>
      <c r="T40" s="35"/>
      <c r="U40" s="132"/>
      <c r="V40" s="185">
        <v>0</v>
      </c>
      <c r="W40" s="35"/>
      <c r="X40" s="110"/>
      <c r="Y40" s="131">
        <v>0</v>
      </c>
      <c r="Z40" s="35"/>
      <c r="AA40" s="168" t="s">
        <v>17</v>
      </c>
      <c r="AB40" s="131">
        <v>32125</v>
      </c>
      <c r="AC40" s="35"/>
      <c r="AD40" s="132"/>
      <c r="AE40" s="131">
        <v>0</v>
      </c>
      <c r="AF40" s="35"/>
      <c r="AG40" s="133"/>
      <c r="AH40" s="131">
        <v>0</v>
      </c>
      <c r="AI40" s="35"/>
      <c r="AJ40" s="110"/>
      <c r="AK40" s="131">
        <v>0</v>
      </c>
      <c r="AL40" s="35"/>
      <c r="AM40" s="133"/>
      <c r="AN40" s="131">
        <v>0</v>
      </c>
      <c r="AO40" s="35"/>
      <c r="AP40" s="133"/>
      <c r="AQ40" s="131">
        <v>0</v>
      </c>
      <c r="AR40" s="35"/>
      <c r="AS40" s="133"/>
      <c r="AT40" s="131">
        <v>0</v>
      </c>
      <c r="AU40" s="35"/>
      <c r="AV40" s="133"/>
      <c r="AW40" s="131">
        <v>0</v>
      </c>
      <c r="AX40" s="35" t="str">
        <f>IF(OR(AW40="",AW40=Sol!AW40),"","*")</f>
        <v/>
      </c>
      <c r="AY40" s="97"/>
      <c r="AZ40" s="86"/>
      <c r="BA40" s="11"/>
      <c r="BB40" s="2"/>
      <c r="BC40" s="3"/>
      <c r="BD40" s="3"/>
      <c r="BE40" s="182" t="s">
        <v>116</v>
      </c>
      <c r="BF40" s="183"/>
      <c r="BG40" s="182" t="s">
        <v>64</v>
      </c>
      <c r="BH40" s="183"/>
      <c r="BI40" s="182" t="s">
        <v>117</v>
      </c>
      <c r="BJ40" s="3"/>
      <c r="BK40" s="164"/>
      <c r="BM40" s="7"/>
      <c r="BN40" s="7"/>
      <c r="BO40" s="7"/>
      <c r="BP40" s="7"/>
      <c r="BQ40" s="7"/>
      <c r="BR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</row>
    <row r="41" spans="1:106" ht="15" customHeight="1" x14ac:dyDescent="0.2">
      <c r="A41" s="86"/>
      <c r="B41" s="106" t="s">
        <v>16</v>
      </c>
      <c r="C41" s="31"/>
      <c r="D41" s="134">
        <f>D39+D40</f>
        <v>62125</v>
      </c>
      <c r="E41" s="35"/>
      <c r="F41" s="31"/>
      <c r="G41" s="134">
        <v>93000</v>
      </c>
      <c r="H41" s="35"/>
      <c r="I41" s="31"/>
      <c r="J41" s="134">
        <v>7000</v>
      </c>
      <c r="K41" s="35"/>
      <c r="L41" s="31"/>
      <c r="M41" s="134">
        <v>125000</v>
      </c>
      <c r="N41" s="35"/>
      <c r="O41" s="31"/>
      <c r="P41" s="184">
        <v>40000</v>
      </c>
      <c r="Q41" s="35"/>
      <c r="R41" s="31"/>
      <c r="S41" s="134">
        <v>95000</v>
      </c>
      <c r="T41" s="35"/>
      <c r="U41" s="31"/>
      <c r="V41" s="184">
        <v>120000</v>
      </c>
      <c r="W41" s="35"/>
      <c r="X41" s="147"/>
      <c r="Y41" s="134">
        <v>0</v>
      </c>
      <c r="Z41" s="35"/>
      <c r="AA41" s="147"/>
      <c r="AB41" s="134">
        <v>32125</v>
      </c>
      <c r="AC41" s="35"/>
      <c r="AD41" s="31"/>
      <c r="AE41" s="134">
        <v>0</v>
      </c>
      <c r="AF41" s="35"/>
      <c r="AG41" s="37"/>
      <c r="AH41" s="134">
        <v>0</v>
      </c>
      <c r="AI41" s="35"/>
      <c r="AJ41" s="37"/>
      <c r="AK41" s="134">
        <v>0</v>
      </c>
      <c r="AL41" s="35"/>
      <c r="AM41" s="37"/>
      <c r="AN41" s="134">
        <v>0</v>
      </c>
      <c r="AO41" s="35"/>
      <c r="AP41" s="37"/>
      <c r="AQ41" s="134">
        <v>0</v>
      </c>
      <c r="AR41" s="35"/>
      <c r="AS41" s="37"/>
      <c r="AT41" s="134">
        <v>0</v>
      </c>
      <c r="AU41" s="35"/>
      <c r="AV41" s="37"/>
      <c r="AW41" s="134">
        <v>0</v>
      </c>
      <c r="AX41" s="35" t="str">
        <f>IF(OR(AW41="",AW41=Sol!AW41),"","*")</f>
        <v/>
      </c>
      <c r="AY41" s="97"/>
      <c r="AZ41" s="86"/>
      <c r="BA41" s="11"/>
      <c r="BB41" s="113"/>
      <c r="BC41" s="178" t="s">
        <v>106</v>
      </c>
      <c r="BD41" s="114"/>
      <c r="BE41" s="5">
        <v>60000</v>
      </c>
      <c r="BF41" s="114"/>
      <c r="BG41" s="5">
        <v>120000</v>
      </c>
      <c r="BH41" s="114"/>
      <c r="BI41" s="5">
        <v>180000</v>
      </c>
      <c r="BJ41" s="35" t="str">
        <f>IF(Sol!$D$5="OFF","",IF(BI41="","  ",IF(AND(BI41&lt;&gt;"",BI41&lt;&gt;Sol!BI41),"*"," ")))</f>
        <v xml:space="preserve"> </v>
      </c>
      <c r="BK41" s="164"/>
      <c r="BM41" s="7"/>
      <c r="BN41" s="7"/>
      <c r="BO41" s="7"/>
      <c r="BP41" s="7"/>
      <c r="BQ41" s="7"/>
      <c r="BR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</row>
    <row r="42" spans="1:106" ht="15" customHeight="1" x14ac:dyDescent="0.2">
      <c r="A42" s="86"/>
      <c r="B42" s="106" t="s">
        <v>89</v>
      </c>
      <c r="C42" s="110" t="s">
        <v>18</v>
      </c>
      <c r="D42" s="131">
        <v>6000</v>
      </c>
      <c r="E42" s="35"/>
      <c r="F42" s="110"/>
      <c r="G42" s="131">
        <v>0</v>
      </c>
      <c r="H42" s="35"/>
      <c r="I42" s="132"/>
      <c r="J42" s="131">
        <v>0</v>
      </c>
      <c r="K42" s="35"/>
      <c r="L42" s="132"/>
      <c r="M42" s="131">
        <v>0</v>
      </c>
      <c r="N42" s="35"/>
      <c r="O42" s="132"/>
      <c r="P42" s="185">
        <v>0</v>
      </c>
      <c r="Q42" s="35"/>
      <c r="R42" s="132"/>
      <c r="S42" s="131">
        <v>0</v>
      </c>
      <c r="T42" s="35"/>
      <c r="U42" s="132"/>
      <c r="V42" s="185">
        <v>0</v>
      </c>
      <c r="W42" s="35"/>
      <c r="X42" s="146"/>
      <c r="Y42" s="131">
        <v>0</v>
      </c>
      <c r="Z42" s="35"/>
      <c r="AA42" s="110"/>
      <c r="AB42" s="131">
        <v>0</v>
      </c>
      <c r="AC42" s="35"/>
      <c r="AD42" s="132"/>
      <c r="AE42" s="131">
        <v>0</v>
      </c>
      <c r="AF42" s="35"/>
      <c r="AG42" s="133"/>
      <c r="AH42" s="131">
        <v>0</v>
      </c>
      <c r="AI42" s="35"/>
      <c r="AJ42" s="133" t="s">
        <v>18</v>
      </c>
      <c r="AK42" s="131">
        <v>6000</v>
      </c>
      <c r="AL42" s="35"/>
      <c r="AM42" s="133"/>
      <c r="AN42" s="131">
        <v>0</v>
      </c>
      <c r="AO42" s="35"/>
      <c r="AP42" s="133"/>
      <c r="AQ42" s="131">
        <v>0</v>
      </c>
      <c r="AR42" s="35"/>
      <c r="AS42" s="133"/>
      <c r="AT42" s="131">
        <v>0</v>
      </c>
      <c r="AU42" s="35"/>
      <c r="AV42" s="133"/>
      <c r="AW42" s="131">
        <v>0</v>
      </c>
      <c r="AX42" s="35" t="str">
        <f>IF(OR(AW42="",AW42=Sol!AW42),"","*")</f>
        <v/>
      </c>
      <c r="AY42" s="97"/>
      <c r="AZ42" s="86"/>
      <c r="BA42" s="12"/>
      <c r="BB42" s="113"/>
      <c r="BC42" s="79" t="s">
        <v>108</v>
      </c>
      <c r="BD42" s="8" t="str">
        <f>IF(Sol!$D$5="OFF","",IF(BC42="","  ",IF(AND(BC42&lt;&gt;"",BC42&lt;&gt;Sol!BC42),"*"," ")))</f>
        <v xml:space="preserve"> </v>
      </c>
      <c r="BE42" s="39">
        <v>35000</v>
      </c>
      <c r="BF42" s="8" t="str">
        <f>IF(Sol!$D$5="OFF","",IF(BE42="","  ",IF(AND(BE42&lt;&gt;"",BE42&lt;&gt;Sol!BE42),"*"," ")))</f>
        <v xml:space="preserve"> </v>
      </c>
      <c r="BG42" s="39">
        <v>0</v>
      </c>
      <c r="BH42" s="8" t="str">
        <f>IF(Sol!$D$5="OFF","",IF(BG42="","  ",IF(AND(BG42&lt;&gt;"",BG42&lt;&gt;Sol!BG42),"*"," ")))</f>
        <v xml:space="preserve"> </v>
      </c>
      <c r="BI42" s="39">
        <v>35000</v>
      </c>
      <c r="BJ42" s="8"/>
      <c r="BK42" s="164"/>
      <c r="BM42" s="7"/>
      <c r="BN42" s="7"/>
      <c r="BO42" s="7"/>
      <c r="BP42" s="7"/>
      <c r="BQ42" s="7"/>
      <c r="BR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</row>
    <row r="43" spans="1:106" ht="15" customHeight="1" x14ac:dyDescent="0.2">
      <c r="A43" s="86"/>
      <c r="B43" s="106" t="s">
        <v>16</v>
      </c>
      <c r="C43" s="31"/>
      <c r="D43" s="134">
        <f>D41-D42</f>
        <v>56125</v>
      </c>
      <c r="E43" s="35"/>
      <c r="F43" s="31"/>
      <c r="G43" s="134">
        <f>G41+G42</f>
        <v>93000</v>
      </c>
      <c r="H43" s="35"/>
      <c r="I43" s="31"/>
      <c r="J43" s="134">
        <v>7000</v>
      </c>
      <c r="K43" s="35"/>
      <c r="L43" s="31"/>
      <c r="M43" s="134">
        <v>125000</v>
      </c>
      <c r="N43" s="35"/>
      <c r="O43" s="31"/>
      <c r="P43" s="184">
        <v>40000</v>
      </c>
      <c r="Q43" s="35"/>
      <c r="R43" s="31"/>
      <c r="S43" s="134">
        <v>95000</v>
      </c>
      <c r="T43" s="35"/>
      <c r="U43" s="31"/>
      <c r="V43" s="184">
        <v>120000</v>
      </c>
      <c r="W43" s="35"/>
      <c r="X43" s="147"/>
      <c r="Y43" s="134">
        <v>0</v>
      </c>
      <c r="Z43" s="35"/>
      <c r="AA43" s="147"/>
      <c r="AB43" s="134">
        <v>32125</v>
      </c>
      <c r="AC43" s="35"/>
      <c r="AD43" s="31"/>
      <c r="AE43" s="134">
        <v>0</v>
      </c>
      <c r="AF43" s="35"/>
      <c r="AG43" s="37"/>
      <c r="AH43" s="134">
        <v>0</v>
      </c>
      <c r="AI43" s="35"/>
      <c r="AJ43" s="37"/>
      <c r="AK43" s="134">
        <v>-6000</v>
      </c>
      <c r="AL43" s="35"/>
      <c r="AM43" s="37"/>
      <c r="AN43" s="134">
        <v>0</v>
      </c>
      <c r="AO43" s="35"/>
      <c r="AP43" s="37"/>
      <c r="AQ43" s="134">
        <v>0</v>
      </c>
      <c r="AR43" s="35"/>
      <c r="AS43" s="37"/>
      <c r="AT43" s="134">
        <v>0</v>
      </c>
      <c r="AU43" s="35"/>
      <c r="AV43" s="37"/>
      <c r="AW43" s="134">
        <v>0</v>
      </c>
      <c r="AX43" s="35" t="str">
        <f>IF(OR(AW43="",AW43=Sol!AW43),"","*")</f>
        <v/>
      </c>
      <c r="AY43" s="97"/>
      <c r="AZ43" s="86"/>
      <c r="BA43" s="12"/>
      <c r="BB43" s="113"/>
      <c r="BC43" s="79" t="s">
        <v>6</v>
      </c>
      <c r="BD43" s="8" t="str">
        <f>IF(Sol!$D$5="OFF","",IF(BC43="","  ",IF(AND(BC43&lt;&gt;"",BC43&lt;&gt;Sol!BC43),"*"," ")))</f>
        <v xml:space="preserve"> </v>
      </c>
      <c r="BE43" s="39">
        <v>0</v>
      </c>
      <c r="BF43" s="8" t="str">
        <f>IF(Sol!$D$5="OFF","",IF(BE43="","  ",IF(AND(BE43&lt;&gt;"",BE43&lt;&gt;Sol!BE43),"*"," ")))</f>
        <v xml:space="preserve"> </v>
      </c>
      <c r="BG43" s="39">
        <v>63775</v>
      </c>
      <c r="BH43" s="8" t="str">
        <f>IF(Sol!$D$5="OFF","",IF(BG43="","  ",IF(AND(BG43&lt;&gt;"",BG43&lt;&gt;Sol!BG43),"*"," ")))</f>
        <v xml:space="preserve"> </v>
      </c>
      <c r="BI43" s="39">
        <v>63775</v>
      </c>
      <c r="BJ43" s="8"/>
      <c r="BK43" s="164"/>
      <c r="BM43" s="7"/>
      <c r="BN43" s="7"/>
      <c r="BO43" s="7"/>
      <c r="BP43" s="7"/>
      <c r="BQ43" s="7"/>
      <c r="BR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</row>
    <row r="44" spans="1:106" ht="15" customHeight="1" x14ac:dyDescent="0.2">
      <c r="A44" s="86"/>
      <c r="B44" s="106" t="s">
        <v>90</v>
      </c>
      <c r="C44" s="110"/>
      <c r="D44" s="131">
        <v>0</v>
      </c>
      <c r="E44" s="35"/>
      <c r="F44" s="132"/>
      <c r="G44" s="131">
        <v>0</v>
      </c>
      <c r="H44" s="35"/>
      <c r="I44" s="168" t="s">
        <v>17</v>
      </c>
      <c r="J44" s="131">
        <v>2500</v>
      </c>
      <c r="K44" s="35"/>
      <c r="L44" s="132"/>
      <c r="M44" s="131">
        <v>0</v>
      </c>
      <c r="N44" s="35"/>
      <c r="O44" s="168" t="s">
        <v>17</v>
      </c>
      <c r="P44" s="131">
        <v>2500</v>
      </c>
      <c r="Q44" s="35"/>
      <c r="R44" s="132"/>
      <c r="S44" s="131">
        <v>0</v>
      </c>
      <c r="T44" s="35"/>
      <c r="U44" s="132"/>
      <c r="V44" s="185">
        <v>0</v>
      </c>
      <c r="W44" s="35"/>
      <c r="X44" s="146"/>
      <c r="Y44" s="131">
        <v>0</v>
      </c>
      <c r="Z44" s="35"/>
      <c r="AA44" s="146"/>
      <c r="AB44" s="131">
        <v>0</v>
      </c>
      <c r="AC44" s="35"/>
      <c r="AD44" s="132"/>
      <c r="AE44" s="131">
        <v>0</v>
      </c>
      <c r="AF44" s="35"/>
      <c r="AG44" s="133"/>
      <c r="AH44" s="131">
        <v>0</v>
      </c>
      <c r="AI44" s="35"/>
      <c r="AJ44" s="133"/>
      <c r="AK44" s="131">
        <v>0</v>
      </c>
      <c r="AL44" s="35"/>
      <c r="AM44" s="133"/>
      <c r="AN44" s="131">
        <v>0</v>
      </c>
      <c r="AO44" s="35"/>
      <c r="AP44" s="133"/>
      <c r="AQ44" s="131">
        <v>0</v>
      </c>
      <c r="AR44" s="35"/>
      <c r="AS44" s="133"/>
      <c r="AT44" s="131">
        <v>0</v>
      </c>
      <c r="AU44" s="35"/>
      <c r="AV44" s="133"/>
      <c r="AW44" s="131">
        <v>0</v>
      </c>
      <c r="AX44" s="35" t="str">
        <f>IF(OR(AW44="",AW44=Sol!AW44),"","*")</f>
        <v/>
      </c>
      <c r="AY44" s="97"/>
      <c r="AZ44" s="86"/>
      <c r="BA44" s="12"/>
      <c r="BB44" s="113"/>
      <c r="BC44" s="79" t="s">
        <v>69</v>
      </c>
      <c r="BD44" s="8" t="str">
        <f>IF(Sol!$D$5="OFF","",IF(BC44="","  ",IF(AND(BC44&lt;&gt;"",BC44&lt;&gt;Sol!BC44),"*"," ")))</f>
        <v xml:space="preserve"> </v>
      </c>
      <c r="BE44" s="78">
        <v>0</v>
      </c>
      <c r="BF44" s="114"/>
      <c r="BG44" s="78">
        <v>-12000</v>
      </c>
      <c r="BH44" s="114"/>
      <c r="BI44" s="78">
        <v>-12000</v>
      </c>
      <c r="BJ44" s="8" t="str">
        <f>IF(Sol!$D$5="OFF","",IF(BI44="","  ",IF(AND(BI44&lt;&gt;"",BI44&lt;&gt;Sol!BI44),"*"," ")))</f>
        <v xml:space="preserve"> </v>
      </c>
      <c r="BK44" s="164"/>
      <c r="BM44" s="7"/>
      <c r="BN44" s="7"/>
      <c r="BO44" s="7"/>
      <c r="BP44" s="7"/>
      <c r="BQ44" s="7"/>
      <c r="BR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</row>
    <row r="45" spans="1:106" ht="15" customHeight="1" thickBot="1" x14ac:dyDescent="0.25">
      <c r="A45" s="86"/>
      <c r="B45" s="106" t="s">
        <v>16</v>
      </c>
      <c r="C45" s="31"/>
      <c r="D45" s="134">
        <f>D43-D44</f>
        <v>56125</v>
      </c>
      <c r="E45" s="35"/>
      <c r="F45" s="31"/>
      <c r="G45" s="134">
        <v>93000</v>
      </c>
      <c r="H45" s="35"/>
      <c r="I45" s="31"/>
      <c r="J45" s="134">
        <f>J43+J44</f>
        <v>9500</v>
      </c>
      <c r="K45" s="35"/>
      <c r="L45" s="31"/>
      <c r="M45" s="134">
        <v>125000</v>
      </c>
      <c r="N45" s="35"/>
      <c r="O45" s="31"/>
      <c r="P45" s="134">
        <f>P43+P44</f>
        <v>42500</v>
      </c>
      <c r="Q45" s="35"/>
      <c r="R45" s="31"/>
      <c r="S45" s="134">
        <v>95000</v>
      </c>
      <c r="T45" s="35"/>
      <c r="U45" s="31"/>
      <c r="V45" s="184">
        <v>120000</v>
      </c>
      <c r="W45" s="35"/>
      <c r="X45" s="147"/>
      <c r="Y45" s="134">
        <v>0</v>
      </c>
      <c r="Z45" s="35"/>
      <c r="AA45" s="147"/>
      <c r="AB45" s="134">
        <v>32125</v>
      </c>
      <c r="AC45" s="35"/>
      <c r="AD45" s="31"/>
      <c r="AE45" s="134">
        <v>0</v>
      </c>
      <c r="AF45" s="35"/>
      <c r="AG45" s="37"/>
      <c r="AH45" s="134">
        <v>0</v>
      </c>
      <c r="AI45" s="35"/>
      <c r="AJ45" s="37"/>
      <c r="AK45" s="134">
        <v>-6000</v>
      </c>
      <c r="AL45" s="35"/>
      <c r="AM45" s="37"/>
      <c r="AN45" s="134">
        <v>0</v>
      </c>
      <c r="AO45" s="35"/>
      <c r="AP45" s="37"/>
      <c r="AQ45" s="134">
        <v>0</v>
      </c>
      <c r="AR45" s="35"/>
      <c r="AS45" s="37"/>
      <c r="AT45" s="134">
        <v>0</v>
      </c>
      <c r="AU45" s="35"/>
      <c r="AV45" s="37"/>
      <c r="AW45" s="134">
        <v>0</v>
      </c>
      <c r="AX45" s="35" t="str">
        <f>IF(OR(AW45="",AW45=Sol!AW45),"","*")</f>
        <v/>
      </c>
      <c r="AY45" s="97"/>
      <c r="AZ45" s="86"/>
      <c r="BA45" s="12"/>
      <c r="BB45" s="113"/>
      <c r="BC45" s="178" t="s">
        <v>107</v>
      </c>
      <c r="BD45" s="114"/>
      <c r="BE45" s="77">
        <f>SUM(BE41:BE44)</f>
        <v>95000</v>
      </c>
      <c r="BF45" s="114"/>
      <c r="BG45" s="77">
        <f>SUM(BG41:BG44)</f>
        <v>171775</v>
      </c>
      <c r="BH45" s="114"/>
      <c r="BI45" s="77">
        <f>SUM(BI41:BI44)</f>
        <v>266775</v>
      </c>
      <c r="BJ45" s="8" t="str">
        <f>IF(Sol!$D$5="OFF","",IF(BI45="","  ",IF(AND(BI45&lt;&gt;"",BI45&lt;&gt;Sol!BI45),"*"," ")))</f>
        <v xml:space="preserve"> </v>
      </c>
      <c r="BK45" s="164"/>
      <c r="BM45" s="7"/>
      <c r="BN45" s="7"/>
      <c r="BO45" s="7"/>
      <c r="BP45" s="7"/>
      <c r="BQ45" s="7"/>
      <c r="BR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</row>
    <row r="46" spans="1:106" ht="15" customHeight="1" thickTop="1" x14ac:dyDescent="0.2">
      <c r="A46" s="86"/>
      <c r="B46" s="106" t="s">
        <v>91</v>
      </c>
      <c r="C46" s="110" t="s">
        <v>18</v>
      </c>
      <c r="D46" s="131">
        <v>22800</v>
      </c>
      <c r="E46" s="35"/>
      <c r="F46" s="132"/>
      <c r="G46" s="131">
        <v>0</v>
      </c>
      <c r="H46" s="35"/>
      <c r="I46" s="110"/>
      <c r="J46" s="131">
        <v>0</v>
      </c>
      <c r="K46" s="35"/>
      <c r="L46" s="132"/>
      <c r="M46" s="131">
        <v>0</v>
      </c>
      <c r="N46" s="35"/>
      <c r="O46" s="168" t="s">
        <v>18</v>
      </c>
      <c r="P46" s="131">
        <v>22800</v>
      </c>
      <c r="Q46" s="35"/>
      <c r="R46" s="132"/>
      <c r="S46" s="131">
        <v>0</v>
      </c>
      <c r="T46" s="35"/>
      <c r="U46" s="132"/>
      <c r="V46" s="185">
        <v>0</v>
      </c>
      <c r="W46" s="35"/>
      <c r="X46" s="146"/>
      <c r="Y46" s="131">
        <v>0</v>
      </c>
      <c r="Z46" s="35"/>
      <c r="AA46" s="146"/>
      <c r="AB46" s="131">
        <v>0</v>
      </c>
      <c r="AC46" s="35"/>
      <c r="AD46" s="132"/>
      <c r="AE46" s="131">
        <v>0</v>
      </c>
      <c r="AF46" s="35"/>
      <c r="AG46" s="133"/>
      <c r="AH46" s="131">
        <v>0</v>
      </c>
      <c r="AI46" s="35"/>
      <c r="AJ46" s="133"/>
      <c r="AK46" s="131">
        <v>0</v>
      </c>
      <c r="AL46" s="35"/>
      <c r="AM46" s="133"/>
      <c r="AN46" s="131">
        <v>0</v>
      </c>
      <c r="AO46" s="35"/>
      <c r="AP46" s="133"/>
      <c r="AQ46" s="131">
        <v>0</v>
      </c>
      <c r="AR46" s="35"/>
      <c r="AS46" s="133"/>
      <c r="AT46" s="131">
        <v>0</v>
      </c>
      <c r="AU46" s="35"/>
      <c r="AV46" s="133"/>
      <c r="AW46" s="131">
        <v>0</v>
      </c>
      <c r="AX46" s="35" t="str">
        <f>IF(OR(AW46="",AW46=Sol!AW46),"","*")</f>
        <v/>
      </c>
      <c r="AY46" s="97"/>
      <c r="AZ46" s="86"/>
      <c r="BA46" s="13"/>
      <c r="BB46" s="127"/>
      <c r="BC46" s="128"/>
      <c r="BD46" s="128"/>
      <c r="BE46" s="128"/>
      <c r="BF46" s="128"/>
      <c r="BG46" s="128"/>
      <c r="BH46" s="128"/>
      <c r="BI46" s="128"/>
      <c r="BJ46" s="128"/>
      <c r="BK46" s="164"/>
      <c r="BM46" s="7"/>
      <c r="BN46" s="7"/>
      <c r="BO46" s="7"/>
      <c r="BP46" s="7"/>
      <c r="BQ46" s="7"/>
      <c r="BR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</row>
    <row r="47" spans="1:106" ht="15" customHeight="1" x14ac:dyDescent="0.2">
      <c r="A47" s="86"/>
      <c r="B47" s="106" t="s">
        <v>16</v>
      </c>
      <c r="C47" s="31"/>
      <c r="D47" s="134">
        <f>D45-D46</f>
        <v>33325</v>
      </c>
      <c r="E47" s="35"/>
      <c r="F47" s="31"/>
      <c r="G47" s="134">
        <v>93000</v>
      </c>
      <c r="H47" s="35"/>
      <c r="I47" s="31"/>
      <c r="J47" s="134">
        <v>9500</v>
      </c>
      <c r="K47" s="35"/>
      <c r="L47" s="31"/>
      <c r="M47" s="134">
        <v>125000</v>
      </c>
      <c r="N47" s="35"/>
      <c r="O47" s="31"/>
      <c r="P47" s="134">
        <f>P45-P46</f>
        <v>19700</v>
      </c>
      <c r="Q47" s="35"/>
      <c r="R47" s="31"/>
      <c r="S47" s="134">
        <v>95000</v>
      </c>
      <c r="T47" s="35"/>
      <c r="U47" s="31"/>
      <c r="V47" s="184">
        <v>120000</v>
      </c>
      <c r="W47" s="35"/>
      <c r="X47" s="147"/>
      <c r="Y47" s="134">
        <v>0</v>
      </c>
      <c r="Z47" s="35"/>
      <c r="AA47" s="147"/>
      <c r="AB47" s="134">
        <v>32125</v>
      </c>
      <c r="AC47" s="35"/>
      <c r="AD47" s="31"/>
      <c r="AE47" s="134">
        <v>0</v>
      </c>
      <c r="AF47" s="35"/>
      <c r="AG47" s="37"/>
      <c r="AH47" s="134">
        <v>0</v>
      </c>
      <c r="AI47" s="35"/>
      <c r="AJ47" s="37"/>
      <c r="AK47" s="134">
        <v>-6000</v>
      </c>
      <c r="AL47" s="35"/>
      <c r="AM47" s="37"/>
      <c r="AN47" s="134">
        <v>0</v>
      </c>
      <c r="AO47" s="35"/>
      <c r="AP47" s="37"/>
      <c r="AQ47" s="134">
        <v>0</v>
      </c>
      <c r="AR47" s="35"/>
      <c r="AS47" s="37"/>
      <c r="AT47" s="134">
        <v>0</v>
      </c>
      <c r="AU47" s="35"/>
      <c r="AV47" s="37"/>
      <c r="AW47" s="134">
        <v>0</v>
      </c>
      <c r="AX47" s="35" t="str">
        <f>IF(OR(AW47="",AW47=Sol!AW47),"","*")</f>
        <v/>
      </c>
      <c r="AY47" s="97"/>
      <c r="AZ47" s="86"/>
      <c r="BA47" s="13"/>
      <c r="BB47" s="86"/>
      <c r="BC47" s="86"/>
      <c r="BD47" s="86"/>
      <c r="BE47" s="86"/>
      <c r="BF47" s="86"/>
      <c r="BG47" s="86"/>
      <c r="BH47" s="86"/>
      <c r="BI47" s="86"/>
      <c r="BM47" s="7"/>
      <c r="BN47" s="7"/>
      <c r="BO47" s="7"/>
      <c r="BP47" s="7"/>
      <c r="BQ47" s="7"/>
      <c r="BR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</row>
    <row r="48" spans="1:106" ht="15" customHeight="1" x14ac:dyDescent="0.2">
      <c r="A48" s="86"/>
      <c r="B48" s="106" t="s">
        <v>92</v>
      </c>
      <c r="C48" s="110"/>
      <c r="D48" s="131">
        <v>0</v>
      </c>
      <c r="E48" s="35"/>
      <c r="F48" s="110" t="s">
        <v>17</v>
      </c>
      <c r="G48" s="131">
        <v>84750</v>
      </c>
      <c r="H48" s="35"/>
      <c r="I48" s="132"/>
      <c r="J48" s="131">
        <v>0</v>
      </c>
      <c r="K48" s="35"/>
      <c r="L48" s="132"/>
      <c r="M48" s="131">
        <v>0</v>
      </c>
      <c r="N48" s="35"/>
      <c r="O48" s="132"/>
      <c r="P48" s="131">
        <v>0</v>
      </c>
      <c r="Q48" s="35"/>
      <c r="R48" s="132"/>
      <c r="S48" s="131">
        <v>0</v>
      </c>
      <c r="T48" s="35"/>
      <c r="U48" s="132"/>
      <c r="V48" s="185">
        <v>0</v>
      </c>
      <c r="W48" s="35"/>
      <c r="X48" s="146"/>
      <c r="Y48" s="131"/>
      <c r="Z48" s="35"/>
      <c r="AA48" s="146" t="s">
        <v>17</v>
      </c>
      <c r="AB48" s="131">
        <v>84750</v>
      </c>
      <c r="AC48" s="35"/>
      <c r="AD48" s="132"/>
      <c r="AE48" s="131">
        <v>0</v>
      </c>
      <c r="AF48" s="35"/>
      <c r="AG48" s="133"/>
      <c r="AH48" s="131">
        <v>0</v>
      </c>
      <c r="AI48" s="35"/>
      <c r="AJ48" s="133"/>
      <c r="AK48" s="131">
        <v>0</v>
      </c>
      <c r="AL48" s="35"/>
      <c r="AM48" s="133"/>
      <c r="AN48" s="131">
        <v>0</v>
      </c>
      <c r="AO48" s="35"/>
      <c r="AP48" s="133"/>
      <c r="AQ48" s="131">
        <v>0</v>
      </c>
      <c r="AR48" s="35"/>
      <c r="AS48" s="133"/>
      <c r="AT48" s="131">
        <v>0</v>
      </c>
      <c r="AU48" s="35"/>
      <c r="AV48" s="133"/>
      <c r="AW48" s="131">
        <v>0</v>
      </c>
      <c r="AX48" s="35" t="str">
        <f>IF(OR(AW48="",AW48=Sol!AW48),"","*")</f>
        <v/>
      </c>
      <c r="AY48" s="97"/>
      <c r="AZ48" s="86"/>
      <c r="BA48" s="86"/>
      <c r="BB48" s="86"/>
      <c r="BC48" s="86"/>
      <c r="BD48" s="86"/>
      <c r="BE48" s="86"/>
      <c r="BF48" s="86"/>
      <c r="BG48" s="86"/>
      <c r="BH48" s="86"/>
      <c r="BI48" s="86"/>
      <c r="BM48" s="7"/>
      <c r="BN48" s="7"/>
      <c r="BO48" s="7"/>
      <c r="BP48" s="7"/>
      <c r="BQ48" s="7"/>
      <c r="BR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</row>
    <row r="49" spans="1:106" ht="15" customHeight="1" x14ac:dyDescent="0.2">
      <c r="A49" s="86"/>
      <c r="B49" s="106" t="s">
        <v>16</v>
      </c>
      <c r="C49" s="31"/>
      <c r="D49" s="134">
        <f>D47-D48</f>
        <v>33325</v>
      </c>
      <c r="E49" s="35"/>
      <c r="F49" s="31"/>
      <c r="G49" s="134">
        <f>G47+G48</f>
        <v>177750</v>
      </c>
      <c r="H49" s="35"/>
      <c r="I49" s="31"/>
      <c r="J49" s="134">
        <v>9500</v>
      </c>
      <c r="K49" s="35"/>
      <c r="L49" s="31"/>
      <c r="M49" s="134">
        <v>125000</v>
      </c>
      <c r="N49" s="35"/>
      <c r="O49" s="31"/>
      <c r="P49" s="134">
        <v>19700</v>
      </c>
      <c r="Q49" s="35"/>
      <c r="R49" s="31"/>
      <c r="S49" s="134">
        <v>95000</v>
      </c>
      <c r="T49" s="35"/>
      <c r="U49" s="31"/>
      <c r="V49" s="184">
        <v>120000</v>
      </c>
      <c r="W49" s="35"/>
      <c r="X49" s="147"/>
      <c r="Y49" s="134">
        <v>0</v>
      </c>
      <c r="Z49" s="35"/>
      <c r="AA49" s="147"/>
      <c r="AB49" s="134">
        <f>AB47+AB48</f>
        <v>116875</v>
      </c>
      <c r="AC49" s="35"/>
      <c r="AD49" s="31"/>
      <c r="AE49" s="134">
        <v>0</v>
      </c>
      <c r="AF49" s="35"/>
      <c r="AG49" s="37"/>
      <c r="AH49" s="134">
        <v>0</v>
      </c>
      <c r="AI49" s="35"/>
      <c r="AJ49" s="37"/>
      <c r="AK49" s="134">
        <v>-6000</v>
      </c>
      <c r="AL49" s="35"/>
      <c r="AM49" s="37"/>
      <c r="AN49" s="134">
        <v>0</v>
      </c>
      <c r="AO49" s="35"/>
      <c r="AP49" s="37"/>
      <c r="AQ49" s="134">
        <v>0</v>
      </c>
      <c r="AR49" s="35"/>
      <c r="AS49" s="37"/>
      <c r="AT49" s="134">
        <v>0</v>
      </c>
      <c r="AU49" s="35"/>
      <c r="AV49" s="37"/>
      <c r="AW49" s="134">
        <v>0</v>
      </c>
      <c r="AX49" s="35" t="str">
        <f>IF(OR(AW49="",AW49=Sol!AW49),"","*")</f>
        <v/>
      </c>
      <c r="AY49" s="97"/>
      <c r="AZ49" s="86"/>
      <c r="BA49" s="130"/>
      <c r="BB49" s="188" t="s">
        <v>99</v>
      </c>
      <c r="BC49" s="189"/>
      <c r="BD49" s="189"/>
      <c r="BE49" s="189"/>
      <c r="BF49" s="189"/>
      <c r="BG49" s="189"/>
      <c r="BH49" s="190"/>
      <c r="BI49" s="158"/>
      <c r="BM49" s="7"/>
      <c r="BN49" s="7"/>
      <c r="BO49" s="7"/>
      <c r="BP49" s="7"/>
      <c r="BQ49" s="7"/>
      <c r="BR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</row>
    <row r="50" spans="1:106" ht="15" customHeight="1" x14ac:dyDescent="0.2">
      <c r="A50" s="86"/>
      <c r="B50" s="106" t="s">
        <v>93</v>
      </c>
      <c r="C50" s="157"/>
      <c r="D50" s="131">
        <v>0</v>
      </c>
      <c r="E50" s="35"/>
      <c r="F50" s="132"/>
      <c r="G50" s="131">
        <v>0</v>
      </c>
      <c r="H50" s="35"/>
      <c r="I50" s="132"/>
      <c r="J50" s="131">
        <v>0</v>
      </c>
      <c r="K50" s="35"/>
      <c r="L50" s="132"/>
      <c r="M50" s="131">
        <v>0</v>
      </c>
      <c r="N50" s="35"/>
      <c r="O50" s="168" t="s">
        <v>17</v>
      </c>
      <c r="P50" s="131">
        <v>29500</v>
      </c>
      <c r="Q50" s="35"/>
      <c r="R50" s="132"/>
      <c r="S50" s="131"/>
      <c r="T50" s="35"/>
      <c r="U50" s="132"/>
      <c r="V50" s="185">
        <v>0</v>
      </c>
      <c r="W50" s="35"/>
      <c r="X50" s="146"/>
      <c r="Y50" s="131">
        <v>0</v>
      </c>
      <c r="Z50" s="35"/>
      <c r="AA50" s="146"/>
      <c r="AB50" s="131">
        <v>0</v>
      </c>
      <c r="AC50" s="35"/>
      <c r="AD50" s="133" t="s">
        <v>18</v>
      </c>
      <c r="AE50" s="131">
        <v>29500</v>
      </c>
      <c r="AF50" s="35"/>
      <c r="AG50" s="133"/>
      <c r="AH50" s="131">
        <v>0</v>
      </c>
      <c r="AI50" s="35"/>
      <c r="AJ50" s="133"/>
      <c r="AK50" s="131">
        <v>0</v>
      </c>
      <c r="AL50" s="35"/>
      <c r="AM50" s="133"/>
      <c r="AN50" s="131">
        <v>0</v>
      </c>
      <c r="AO50" s="35"/>
      <c r="AP50" s="133"/>
      <c r="AQ50" s="131">
        <v>0</v>
      </c>
      <c r="AR50" s="35"/>
      <c r="AS50" s="133"/>
      <c r="AT50" s="131">
        <v>0</v>
      </c>
      <c r="AU50" s="35"/>
      <c r="AV50" s="133"/>
      <c r="AW50" s="131">
        <v>0</v>
      </c>
      <c r="AX50" s="35" t="str">
        <f>IF(OR(AW50="",AW50=Sol!AW50),"","*")</f>
        <v/>
      </c>
      <c r="AY50" s="97"/>
      <c r="AZ50" s="86"/>
      <c r="BA50" s="86"/>
      <c r="BB50" s="191" t="s">
        <v>9</v>
      </c>
      <c r="BC50" s="192"/>
      <c r="BD50" s="192"/>
      <c r="BE50" s="192"/>
      <c r="BF50" s="192"/>
      <c r="BG50" s="192"/>
      <c r="BH50" s="192"/>
      <c r="BI50" s="158"/>
      <c r="BM50" s="7"/>
      <c r="BN50" s="7"/>
      <c r="BO50" s="7"/>
      <c r="BP50" s="7"/>
      <c r="BQ50" s="7"/>
      <c r="BR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</row>
    <row r="51" spans="1:106" ht="15" customHeight="1" x14ac:dyDescent="0.2">
      <c r="A51" s="86"/>
      <c r="B51" s="106" t="s">
        <v>16</v>
      </c>
      <c r="C51" s="31"/>
      <c r="D51" s="134">
        <f>D49+D50</f>
        <v>33325</v>
      </c>
      <c r="E51" s="35"/>
      <c r="F51" s="31"/>
      <c r="G51" s="134">
        <f>G49-G50</f>
        <v>177750</v>
      </c>
      <c r="H51" s="35"/>
      <c r="I51" s="31"/>
      <c r="J51" s="134">
        <v>9500</v>
      </c>
      <c r="K51" s="35"/>
      <c r="L51" s="31"/>
      <c r="M51" s="134">
        <v>125000</v>
      </c>
      <c r="N51" s="35"/>
      <c r="O51" s="31"/>
      <c r="P51" s="134">
        <f>P49+P50</f>
        <v>49200</v>
      </c>
      <c r="Q51" s="35"/>
      <c r="R51" s="31"/>
      <c r="S51" s="134">
        <v>95000</v>
      </c>
      <c r="T51" s="35"/>
      <c r="U51" s="31"/>
      <c r="V51" s="184">
        <v>120000</v>
      </c>
      <c r="W51" s="35"/>
      <c r="X51" s="147"/>
      <c r="Y51" s="134">
        <v>0</v>
      </c>
      <c r="Z51" s="35"/>
      <c r="AA51" s="147"/>
      <c r="AB51" s="134">
        <v>116875</v>
      </c>
      <c r="AC51" s="35"/>
      <c r="AD51" s="37"/>
      <c r="AE51" s="134">
        <v>-29500</v>
      </c>
      <c r="AF51" s="35"/>
      <c r="AG51" s="37"/>
      <c r="AH51" s="134">
        <v>0</v>
      </c>
      <c r="AI51" s="35"/>
      <c r="AJ51" s="37"/>
      <c r="AK51" s="134">
        <v>-6000</v>
      </c>
      <c r="AL51" s="35"/>
      <c r="AM51" s="37"/>
      <c r="AN51" s="134">
        <v>0</v>
      </c>
      <c r="AO51" s="35"/>
      <c r="AP51" s="37"/>
      <c r="AQ51" s="134">
        <v>0</v>
      </c>
      <c r="AR51" s="35"/>
      <c r="AS51" s="37"/>
      <c r="AT51" s="134">
        <v>0</v>
      </c>
      <c r="AU51" s="35"/>
      <c r="AV51" s="37"/>
      <c r="AW51" s="134">
        <v>0</v>
      </c>
      <c r="AX51" s="35" t="str">
        <f>IF(OR(AW51="",AW51=Sol!AW51),"","*")</f>
        <v/>
      </c>
      <c r="AY51" s="97"/>
      <c r="AZ51" s="86"/>
      <c r="BA51" s="86"/>
      <c r="BB51" s="263" t="s">
        <v>100</v>
      </c>
      <c r="BC51" s="264"/>
      <c r="BD51" s="264"/>
      <c r="BE51" s="264"/>
      <c r="BF51" s="264"/>
      <c r="BG51" s="264"/>
      <c r="BH51" s="264"/>
      <c r="BI51" s="159"/>
      <c r="BM51" s="7" t="s">
        <v>13</v>
      </c>
      <c r="BN51" s="7"/>
      <c r="BO51" s="7"/>
      <c r="BP51" s="7" t="s">
        <v>13</v>
      </c>
      <c r="BQ51" s="7"/>
      <c r="BR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</row>
    <row r="52" spans="1:106" ht="15" customHeight="1" x14ac:dyDescent="0.2">
      <c r="A52" s="86"/>
      <c r="B52" s="106" t="s">
        <v>94</v>
      </c>
      <c r="C52" s="157" t="s">
        <v>18</v>
      </c>
      <c r="D52" s="131">
        <v>14000</v>
      </c>
      <c r="E52" s="35"/>
      <c r="F52" s="132"/>
      <c r="G52" s="131">
        <v>0</v>
      </c>
      <c r="H52" s="35"/>
      <c r="I52" s="132"/>
      <c r="J52" s="131">
        <v>0</v>
      </c>
      <c r="K52" s="35"/>
      <c r="L52" s="132"/>
      <c r="M52" s="131">
        <v>0</v>
      </c>
      <c r="N52" s="35"/>
      <c r="O52" s="110"/>
      <c r="P52" s="131">
        <v>0</v>
      </c>
      <c r="Q52" s="35"/>
      <c r="R52" s="132"/>
      <c r="S52" s="131">
        <v>0</v>
      </c>
      <c r="T52" s="35"/>
      <c r="U52" s="132"/>
      <c r="V52" s="185">
        <v>0</v>
      </c>
      <c r="W52" s="35"/>
      <c r="X52" s="146"/>
      <c r="Y52" s="131">
        <v>0</v>
      </c>
      <c r="Z52" s="35"/>
      <c r="AA52" s="146"/>
      <c r="AB52" s="131">
        <v>0</v>
      </c>
      <c r="AC52" s="35"/>
      <c r="AD52" s="133"/>
      <c r="AE52" s="131">
        <v>0</v>
      </c>
      <c r="AF52" s="35"/>
      <c r="AG52" s="133" t="s">
        <v>18</v>
      </c>
      <c r="AH52" s="131">
        <v>7500</v>
      </c>
      <c r="AI52" s="35"/>
      <c r="AJ52" s="133"/>
      <c r="AK52" s="131">
        <v>0</v>
      </c>
      <c r="AL52" s="35"/>
      <c r="AM52" s="168"/>
      <c r="AN52" s="131">
        <v>0</v>
      </c>
      <c r="AO52" s="35"/>
      <c r="AP52" s="133" t="s">
        <v>18</v>
      </c>
      <c r="AQ52" s="131">
        <v>2500</v>
      </c>
      <c r="AR52" s="35"/>
      <c r="AS52" s="133" t="s">
        <v>18</v>
      </c>
      <c r="AT52" s="131">
        <v>1300</v>
      </c>
      <c r="AU52" s="35"/>
      <c r="AV52" s="133" t="s">
        <v>18</v>
      </c>
      <c r="AW52" s="131">
        <v>2700</v>
      </c>
      <c r="AX52" s="35"/>
      <c r="AY52" s="97"/>
      <c r="AZ52" s="86"/>
      <c r="BA52" s="86"/>
      <c r="BB52" s="2"/>
      <c r="BC52" s="3"/>
      <c r="BD52" s="3"/>
      <c r="BE52" s="3"/>
      <c r="BF52" s="3"/>
      <c r="BG52" s="3"/>
      <c r="BH52" s="3"/>
      <c r="BI52" s="158"/>
      <c r="BM52" s="7" t="s">
        <v>60</v>
      </c>
      <c r="BN52" s="7"/>
      <c r="BO52" s="7"/>
      <c r="BP52" s="7" t="s">
        <v>60</v>
      </c>
      <c r="BQ52" s="7"/>
      <c r="BR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</row>
    <row r="53" spans="1:106" ht="15" customHeight="1" x14ac:dyDescent="0.2">
      <c r="A53" s="86"/>
      <c r="B53" s="106" t="s">
        <v>16</v>
      </c>
      <c r="C53" s="31"/>
      <c r="D53" s="134">
        <f>D51-D52</f>
        <v>19325</v>
      </c>
      <c r="E53" s="35"/>
      <c r="F53" s="31"/>
      <c r="G53" s="134">
        <f>G51+G52</f>
        <v>177750</v>
      </c>
      <c r="H53" s="35"/>
      <c r="I53" s="31"/>
      <c r="J53" s="134">
        <v>9500</v>
      </c>
      <c r="K53" s="35"/>
      <c r="L53" s="31"/>
      <c r="M53" s="134">
        <v>125000</v>
      </c>
      <c r="N53" s="35"/>
      <c r="O53" s="31"/>
      <c r="P53" s="134">
        <v>49200</v>
      </c>
      <c r="Q53" s="35"/>
      <c r="R53" s="31"/>
      <c r="S53" s="134">
        <v>95000</v>
      </c>
      <c r="T53" s="35"/>
      <c r="U53" s="31"/>
      <c r="V53" s="184">
        <v>120000</v>
      </c>
      <c r="W53" s="35"/>
      <c r="X53" s="147"/>
      <c r="Y53" s="134">
        <v>0</v>
      </c>
      <c r="Z53" s="35"/>
      <c r="AA53" s="147"/>
      <c r="AB53" s="134">
        <f>AB51+AB52</f>
        <v>116875</v>
      </c>
      <c r="AC53" s="35"/>
      <c r="AD53" s="37"/>
      <c r="AE53" s="134">
        <v>-29500</v>
      </c>
      <c r="AF53" s="35"/>
      <c r="AG53" s="37"/>
      <c r="AH53" s="134">
        <v>-7500</v>
      </c>
      <c r="AI53" s="35"/>
      <c r="AJ53" s="37"/>
      <c r="AK53" s="134">
        <v>-6000</v>
      </c>
      <c r="AL53" s="35"/>
      <c r="AM53" s="37"/>
      <c r="AN53" s="134">
        <v>0</v>
      </c>
      <c r="AO53" s="35"/>
      <c r="AP53" s="37"/>
      <c r="AQ53" s="134">
        <v>-2500</v>
      </c>
      <c r="AR53" s="35"/>
      <c r="AS53" s="37"/>
      <c r="AT53" s="134">
        <v>-1300</v>
      </c>
      <c r="AU53" s="35"/>
      <c r="AV53" s="37"/>
      <c r="AW53" s="134">
        <v>-2700</v>
      </c>
      <c r="AX53" s="35"/>
      <c r="AY53" s="97"/>
      <c r="AZ53" s="86"/>
      <c r="BA53" s="86"/>
      <c r="BB53" s="113"/>
      <c r="BC53" s="137" t="s">
        <v>10</v>
      </c>
      <c r="BD53" s="138"/>
      <c r="BE53" s="138"/>
      <c r="BF53" s="138"/>
      <c r="BG53" s="114"/>
      <c r="BH53" s="114"/>
      <c r="BI53" s="158"/>
      <c r="BM53" s="7" t="s">
        <v>80</v>
      </c>
      <c r="BN53" s="7"/>
      <c r="BO53" s="7"/>
      <c r="BP53" s="7" t="s">
        <v>80</v>
      </c>
      <c r="BQ53" s="7"/>
      <c r="BR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</row>
    <row r="54" spans="1:106" ht="15" customHeight="1" x14ac:dyDescent="0.2">
      <c r="A54" s="86"/>
      <c r="B54" s="106" t="s">
        <v>95</v>
      </c>
      <c r="C54" s="110" t="s">
        <v>17</v>
      </c>
      <c r="D54" s="131">
        <v>88000</v>
      </c>
      <c r="E54" s="35"/>
      <c r="F54" s="110" t="s">
        <v>18</v>
      </c>
      <c r="G54" s="131">
        <v>88000</v>
      </c>
      <c r="H54" s="35"/>
      <c r="I54" s="132"/>
      <c r="J54" s="131">
        <v>0</v>
      </c>
      <c r="K54" s="35"/>
      <c r="L54" s="132"/>
      <c r="M54" s="131">
        <v>0</v>
      </c>
      <c r="N54" s="35"/>
      <c r="O54" s="132"/>
      <c r="P54" s="131">
        <v>0</v>
      </c>
      <c r="Q54" s="35"/>
      <c r="R54" s="132"/>
      <c r="S54" s="131">
        <v>0</v>
      </c>
      <c r="T54" s="35"/>
      <c r="U54" s="132"/>
      <c r="V54" s="185">
        <v>0</v>
      </c>
      <c r="W54" s="35"/>
      <c r="X54" s="146"/>
      <c r="Y54" s="131">
        <v>0</v>
      </c>
      <c r="Z54" s="35"/>
      <c r="AA54" s="146"/>
      <c r="AB54" s="131">
        <v>0</v>
      </c>
      <c r="AC54" s="35"/>
      <c r="AD54" s="133"/>
      <c r="AE54" s="131">
        <v>0</v>
      </c>
      <c r="AF54" s="35"/>
      <c r="AG54" s="133"/>
      <c r="AH54" s="131">
        <v>0</v>
      </c>
      <c r="AI54" s="35"/>
      <c r="AJ54" s="133"/>
      <c r="AK54" s="131">
        <v>0</v>
      </c>
      <c r="AL54" s="35"/>
      <c r="AM54" s="133"/>
      <c r="AN54" s="131">
        <v>0</v>
      </c>
      <c r="AO54" s="35"/>
      <c r="AP54" s="133"/>
      <c r="AQ54" s="131">
        <v>0</v>
      </c>
      <c r="AR54" s="35"/>
      <c r="AS54" s="133"/>
      <c r="AT54" s="131">
        <v>0</v>
      </c>
      <c r="AU54" s="35"/>
      <c r="AV54" s="133"/>
      <c r="AW54" s="131">
        <v>0</v>
      </c>
      <c r="AX54" s="35"/>
      <c r="AY54" s="97"/>
      <c r="AZ54" s="86"/>
      <c r="BA54" s="86"/>
      <c r="BB54" s="113"/>
      <c r="BC54" s="117" t="s">
        <v>12</v>
      </c>
      <c r="BD54" s="8" t="str">
        <f>IF(OR(BC54="",BC54=Sol!BC54),"","*")</f>
        <v/>
      </c>
      <c r="BE54" s="114"/>
      <c r="BF54" s="8" t="str">
        <f>IF(OR(BE54="",BE54=Sol!BE54),"","*")</f>
        <v/>
      </c>
      <c r="BG54" s="115">
        <v>95325</v>
      </c>
      <c r="BH54" s="114"/>
      <c r="BI54" s="158"/>
      <c r="BM54" s="7" t="s">
        <v>12</v>
      </c>
      <c r="BN54" s="7"/>
      <c r="BO54" s="7"/>
      <c r="BP54" s="7" t="s">
        <v>12</v>
      </c>
      <c r="BQ54" s="7"/>
      <c r="BR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</row>
    <row r="55" spans="1:106" ht="15" customHeight="1" x14ac:dyDescent="0.2">
      <c r="A55" s="86"/>
      <c r="B55" s="106" t="s">
        <v>16</v>
      </c>
      <c r="C55" s="31"/>
      <c r="D55" s="134">
        <f>D53+D54</f>
        <v>107325</v>
      </c>
      <c r="E55" s="35"/>
      <c r="F55" s="31"/>
      <c r="G55" s="134">
        <f>G53-G54</f>
        <v>89750</v>
      </c>
      <c r="H55" s="35"/>
      <c r="I55" s="31"/>
      <c r="J55" s="134">
        <v>9500</v>
      </c>
      <c r="K55" s="35"/>
      <c r="L55" s="31"/>
      <c r="M55" s="134">
        <v>125000</v>
      </c>
      <c r="N55" s="35"/>
      <c r="O55" s="31"/>
      <c r="P55" s="134">
        <v>49200</v>
      </c>
      <c r="Q55" s="35"/>
      <c r="R55" s="31"/>
      <c r="S55" s="134">
        <v>95000</v>
      </c>
      <c r="T55" s="35"/>
      <c r="U55" s="31"/>
      <c r="V55" s="184">
        <v>120000</v>
      </c>
      <c r="W55" s="35"/>
      <c r="X55" s="147"/>
      <c r="Y55" s="134">
        <v>0</v>
      </c>
      <c r="Z55" s="35"/>
      <c r="AA55" s="147"/>
      <c r="AB55" s="134">
        <f>AB53+AB54</f>
        <v>116875</v>
      </c>
      <c r="AC55" s="35"/>
      <c r="AD55" s="37"/>
      <c r="AE55" s="134">
        <v>-29500</v>
      </c>
      <c r="AF55" s="35"/>
      <c r="AG55" s="37"/>
      <c r="AH55" s="134">
        <v>-7500</v>
      </c>
      <c r="AI55" s="35"/>
      <c r="AJ55" s="37"/>
      <c r="AK55" s="134">
        <v>-6000</v>
      </c>
      <c r="AL55" s="35"/>
      <c r="AM55" s="37"/>
      <c r="AN55" s="134">
        <v>0</v>
      </c>
      <c r="AO55" s="35"/>
      <c r="AP55" s="37"/>
      <c r="AQ55" s="134">
        <v>-2500</v>
      </c>
      <c r="AR55" s="35"/>
      <c r="AS55" s="37"/>
      <c r="AT55" s="134">
        <v>-1300</v>
      </c>
      <c r="AU55" s="35"/>
      <c r="AV55" s="37"/>
      <c r="AW55" s="134">
        <v>-2700</v>
      </c>
      <c r="AX55" s="35"/>
      <c r="AY55" s="97"/>
      <c r="AZ55" s="86"/>
      <c r="BA55" s="86"/>
      <c r="BB55" s="113"/>
      <c r="BC55" s="117" t="s">
        <v>60</v>
      </c>
      <c r="BD55" s="8" t="str">
        <f>IF(OR(BC55="",BC55=Sol!BC55),"","*")</f>
        <v/>
      </c>
      <c r="BE55" s="114"/>
      <c r="BF55" s="8" t="str">
        <f>IF(OR(BE55="",BE55=Sol!BE55),"","*")</f>
        <v/>
      </c>
      <c r="BG55" s="139">
        <v>89750</v>
      </c>
      <c r="BH55" s="114"/>
      <c r="BI55" s="158"/>
      <c r="BM55" s="7" t="s">
        <v>22</v>
      </c>
      <c r="BN55" s="7"/>
      <c r="BO55" s="7"/>
      <c r="BP55" s="7" t="s">
        <v>22</v>
      </c>
      <c r="BQ55" s="7"/>
      <c r="BR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</row>
    <row r="56" spans="1:106" ht="15" customHeight="1" x14ac:dyDescent="0.2">
      <c r="A56" s="86"/>
      <c r="B56" s="106" t="s">
        <v>96</v>
      </c>
      <c r="C56" s="110"/>
      <c r="D56" s="131">
        <v>0</v>
      </c>
      <c r="E56" s="35"/>
      <c r="F56" s="132"/>
      <c r="G56" s="131">
        <v>0</v>
      </c>
      <c r="H56" s="35"/>
      <c r="I56" s="110" t="s">
        <v>18</v>
      </c>
      <c r="J56" s="131">
        <v>3600</v>
      </c>
      <c r="K56" s="35"/>
      <c r="L56" s="132"/>
      <c r="M56" s="131">
        <v>0</v>
      </c>
      <c r="N56" s="35"/>
      <c r="O56" s="132"/>
      <c r="P56" s="131">
        <v>0</v>
      </c>
      <c r="Q56" s="35"/>
      <c r="R56" s="132"/>
      <c r="S56" s="131">
        <v>0</v>
      </c>
      <c r="T56" s="35"/>
      <c r="U56" s="132"/>
      <c r="V56" s="185">
        <v>0</v>
      </c>
      <c r="W56" s="35"/>
      <c r="X56" s="146"/>
      <c r="Y56" s="131">
        <v>0</v>
      </c>
      <c r="Z56" s="35"/>
      <c r="AA56" s="146"/>
      <c r="AB56" s="131">
        <v>0</v>
      </c>
      <c r="AC56" s="35"/>
      <c r="AD56" s="133"/>
      <c r="AE56" s="131">
        <v>0</v>
      </c>
      <c r="AF56" s="35"/>
      <c r="AG56" s="133"/>
      <c r="AH56" s="131">
        <v>0</v>
      </c>
      <c r="AI56" s="35"/>
      <c r="AJ56" s="133"/>
      <c r="AK56" s="131">
        <v>0</v>
      </c>
      <c r="AL56" s="35"/>
      <c r="AM56" s="133" t="s">
        <v>18</v>
      </c>
      <c r="AN56" s="131">
        <v>3600</v>
      </c>
      <c r="AO56" s="35"/>
      <c r="AP56" s="133"/>
      <c r="AQ56" s="131">
        <v>0</v>
      </c>
      <c r="AR56" s="35"/>
      <c r="AS56" s="133"/>
      <c r="AT56" s="131">
        <v>0</v>
      </c>
      <c r="AU56" s="35"/>
      <c r="AV56" s="133"/>
      <c r="AW56" s="131">
        <v>0</v>
      </c>
      <c r="AX56" s="35"/>
      <c r="AY56" s="97"/>
      <c r="AZ56" s="86"/>
      <c r="BA56" s="86"/>
      <c r="BB56" s="113"/>
      <c r="BC56" s="117" t="s">
        <v>14</v>
      </c>
      <c r="BD56" s="8" t="str">
        <f>IF(OR(BC56="",BC56=Sol!BC56),"","*")</f>
        <v/>
      </c>
      <c r="BE56" s="114"/>
      <c r="BF56" s="8" t="str">
        <f>IF(OR(BE56="",BE56=Sol!BE56),"","*")</f>
        <v/>
      </c>
      <c r="BG56" s="139">
        <v>5900</v>
      </c>
      <c r="BH56" s="114"/>
      <c r="BI56" s="158"/>
      <c r="BM56" s="7" t="s">
        <v>72</v>
      </c>
      <c r="BN56" s="7"/>
      <c r="BO56" s="7"/>
      <c r="BP56" s="7" t="s">
        <v>64</v>
      </c>
      <c r="BQ56" s="7"/>
      <c r="BR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</row>
    <row r="57" spans="1:106" ht="15" customHeight="1" x14ac:dyDescent="0.2">
      <c r="A57" s="86"/>
      <c r="B57" s="106" t="s">
        <v>16</v>
      </c>
      <c r="C57" s="31"/>
      <c r="D57" s="134">
        <f>D55+D56</f>
        <v>107325</v>
      </c>
      <c r="E57" s="35"/>
      <c r="F57" s="31"/>
      <c r="G57" s="134">
        <f>G55-G56</f>
        <v>89750</v>
      </c>
      <c r="H57" s="35"/>
      <c r="I57" s="31"/>
      <c r="J57" s="134">
        <f>J55-J56</f>
        <v>5900</v>
      </c>
      <c r="K57" s="35"/>
      <c r="L57" s="31"/>
      <c r="M57" s="134">
        <v>125000</v>
      </c>
      <c r="N57" s="35"/>
      <c r="O57" s="31"/>
      <c r="P57" s="134">
        <v>49200</v>
      </c>
      <c r="Q57" s="35"/>
      <c r="R57" s="31"/>
      <c r="S57" s="134">
        <v>95000</v>
      </c>
      <c r="T57" s="35"/>
      <c r="U57" s="31"/>
      <c r="V57" s="184">
        <v>120000</v>
      </c>
      <c r="W57" s="35"/>
      <c r="X57" s="147"/>
      <c r="Y57" s="134">
        <v>0</v>
      </c>
      <c r="Z57" s="35"/>
      <c r="AA57" s="147"/>
      <c r="AB57" s="134">
        <f>AB55+AB56</f>
        <v>116875</v>
      </c>
      <c r="AC57" s="35"/>
      <c r="AD57" s="37"/>
      <c r="AE57" s="134">
        <v>-29500</v>
      </c>
      <c r="AF57" s="35"/>
      <c r="AG57" s="37"/>
      <c r="AH57" s="134">
        <v>-7500</v>
      </c>
      <c r="AI57" s="35"/>
      <c r="AJ57" s="37"/>
      <c r="AK57" s="134">
        <v>-6000</v>
      </c>
      <c r="AL57" s="35"/>
      <c r="AM57" s="37"/>
      <c r="AN57" s="134">
        <v>-3600</v>
      </c>
      <c r="AO57" s="35"/>
      <c r="AP57" s="37"/>
      <c r="AQ57" s="134">
        <v>-2500</v>
      </c>
      <c r="AR57" s="35"/>
      <c r="AS57" s="37"/>
      <c r="AT57" s="134">
        <v>-1300</v>
      </c>
      <c r="AU57" s="35"/>
      <c r="AV57" s="37"/>
      <c r="AW57" s="134">
        <v>-2700</v>
      </c>
      <c r="AX57" s="35"/>
      <c r="AY57" s="97"/>
      <c r="AZ57" s="86"/>
      <c r="BA57" s="86"/>
      <c r="BB57" s="113"/>
      <c r="BC57" s="117" t="s">
        <v>22</v>
      </c>
      <c r="BD57" s="8" t="str">
        <f>IF(OR(BC57="",BC57=Sol!BC57),"","*")</f>
        <v/>
      </c>
      <c r="BE57" s="114"/>
      <c r="BF57" s="8" t="str">
        <f>IF(OR(BE57="",BE57=Sol!BE57),"","*")</f>
        <v/>
      </c>
      <c r="BG57" s="136">
        <v>125000</v>
      </c>
      <c r="BH57" s="114"/>
      <c r="BI57" s="158"/>
      <c r="BM57" s="7" t="s">
        <v>14</v>
      </c>
      <c r="BN57" s="7"/>
      <c r="BO57" s="7"/>
      <c r="BP57" s="7" t="s">
        <v>14</v>
      </c>
      <c r="BQ57" s="7"/>
      <c r="BR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</row>
    <row r="58" spans="1:106" ht="15" customHeight="1" thickBot="1" x14ac:dyDescent="0.25">
      <c r="A58" s="86"/>
      <c r="B58" s="106" t="s">
        <v>97</v>
      </c>
      <c r="C58" s="110" t="s">
        <v>18</v>
      </c>
      <c r="D58" s="131">
        <v>12000</v>
      </c>
      <c r="E58" s="35"/>
      <c r="F58" s="132"/>
      <c r="G58" s="131">
        <v>0</v>
      </c>
      <c r="H58" s="35"/>
      <c r="I58" s="132"/>
      <c r="J58" s="131">
        <v>0</v>
      </c>
      <c r="K58" s="35"/>
      <c r="L58" s="132"/>
      <c r="M58" s="131">
        <v>0</v>
      </c>
      <c r="N58" s="35"/>
      <c r="O58" s="132"/>
      <c r="P58" s="131">
        <v>0</v>
      </c>
      <c r="Q58" s="35"/>
      <c r="R58" s="132"/>
      <c r="S58" s="131">
        <v>0</v>
      </c>
      <c r="T58" s="35"/>
      <c r="U58" s="132"/>
      <c r="V58" s="131">
        <v>0</v>
      </c>
      <c r="W58" s="35"/>
      <c r="X58" s="146" t="s">
        <v>18</v>
      </c>
      <c r="Y58" s="131">
        <v>12000</v>
      </c>
      <c r="Z58" s="35"/>
      <c r="AA58" s="146"/>
      <c r="AB58" s="131">
        <v>0</v>
      </c>
      <c r="AC58" s="35"/>
      <c r="AD58" s="133"/>
      <c r="AE58" s="131">
        <v>0</v>
      </c>
      <c r="AF58" s="35"/>
      <c r="AG58" s="133"/>
      <c r="AH58" s="131">
        <v>0</v>
      </c>
      <c r="AI58" s="35"/>
      <c r="AJ58" s="133"/>
      <c r="AK58" s="131">
        <v>0</v>
      </c>
      <c r="AL58" s="35"/>
      <c r="AM58" s="133"/>
      <c r="AN58" s="131">
        <v>0</v>
      </c>
      <c r="AO58" s="35"/>
      <c r="AP58" s="133"/>
      <c r="AQ58" s="131">
        <v>0</v>
      </c>
      <c r="AR58" s="35"/>
      <c r="AS58" s="133"/>
      <c r="AT58" s="131">
        <v>0</v>
      </c>
      <c r="AU58" s="35"/>
      <c r="AV58" s="133"/>
      <c r="AW58" s="131">
        <v>0</v>
      </c>
      <c r="AX58" s="35"/>
      <c r="AY58" s="97"/>
      <c r="AZ58" s="86"/>
      <c r="BA58" s="86"/>
      <c r="BB58" s="113"/>
      <c r="BC58" s="10" t="s">
        <v>15</v>
      </c>
      <c r="BD58" s="10"/>
      <c r="BE58" s="114"/>
      <c r="BF58" s="82"/>
      <c r="BG58" s="148">
        <f>SUM(BG54:BG57)</f>
        <v>315975</v>
      </c>
      <c r="BH58" s="114"/>
      <c r="BI58" s="158"/>
      <c r="BM58" s="7"/>
      <c r="BN58" s="7"/>
      <c r="BO58" s="7"/>
      <c r="BP58" s="7"/>
      <c r="BQ58" s="7"/>
      <c r="BR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</row>
    <row r="59" spans="1:106" ht="15" customHeight="1" thickTop="1" thickBot="1" x14ac:dyDescent="0.25">
      <c r="A59" s="86"/>
      <c r="B59" s="106" t="s">
        <v>16</v>
      </c>
      <c r="C59" s="36"/>
      <c r="D59" s="142">
        <f>D57-D58</f>
        <v>95325</v>
      </c>
      <c r="E59" s="35"/>
      <c r="F59" s="36"/>
      <c r="G59" s="142">
        <f>G57-G58</f>
        <v>89750</v>
      </c>
      <c r="H59" s="35"/>
      <c r="I59" s="36"/>
      <c r="J59" s="142">
        <f>J57-J58</f>
        <v>5900</v>
      </c>
      <c r="K59" s="35"/>
      <c r="L59" s="36"/>
      <c r="M59" s="142">
        <v>125000</v>
      </c>
      <c r="N59" s="35"/>
      <c r="O59" s="36"/>
      <c r="P59" s="142">
        <v>49200</v>
      </c>
      <c r="Q59" s="35"/>
      <c r="R59" s="36"/>
      <c r="S59" s="142">
        <v>95000</v>
      </c>
      <c r="T59" s="35"/>
      <c r="U59" s="36"/>
      <c r="V59" s="142">
        <v>120000</v>
      </c>
      <c r="W59" s="35"/>
      <c r="X59" s="38"/>
      <c r="Y59" s="142">
        <v>-12000</v>
      </c>
      <c r="Z59" s="35"/>
      <c r="AA59" s="38"/>
      <c r="AB59" s="142">
        <v>116875</v>
      </c>
      <c r="AC59" s="35"/>
      <c r="AD59" s="38"/>
      <c r="AE59" s="142">
        <v>-29500</v>
      </c>
      <c r="AF59" s="35"/>
      <c r="AG59" s="38"/>
      <c r="AH59" s="142">
        <v>-7500</v>
      </c>
      <c r="AI59" s="35"/>
      <c r="AJ59" s="38"/>
      <c r="AK59" s="142">
        <v>-6000</v>
      </c>
      <c r="AL59" s="35"/>
      <c r="AM59" s="38"/>
      <c r="AN59" s="142">
        <v>-3600</v>
      </c>
      <c r="AO59" s="35"/>
      <c r="AP59" s="38"/>
      <c r="AQ59" s="142">
        <v>-2500</v>
      </c>
      <c r="AR59" s="35"/>
      <c r="AS59" s="38"/>
      <c r="AT59" s="142">
        <v>-1300</v>
      </c>
      <c r="AU59" s="35"/>
      <c r="AV59" s="38"/>
      <c r="AW59" s="142">
        <v>-2700</v>
      </c>
      <c r="AX59" s="35"/>
      <c r="AY59" s="97"/>
      <c r="AZ59" s="86"/>
      <c r="BA59" s="86"/>
      <c r="BB59" s="113"/>
      <c r="BC59" s="114"/>
      <c r="BD59" s="114"/>
      <c r="BE59" s="114"/>
      <c r="BF59" s="8" t="str">
        <f>IF(OR(BE59="",BE59=Sol!BE59),"","*")</f>
        <v/>
      </c>
      <c r="BG59" s="114"/>
      <c r="BH59" s="114"/>
      <c r="BI59" s="158"/>
      <c r="BM59" s="7"/>
      <c r="BN59" s="7"/>
      <c r="BO59" s="7"/>
      <c r="BP59" s="7"/>
      <c r="BQ59" s="7"/>
      <c r="BR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</row>
    <row r="60" spans="1:106" ht="15" customHeight="1" thickTop="1" x14ac:dyDescent="0.2">
      <c r="A60" s="86"/>
      <c r="B60" s="119"/>
      <c r="C60" s="52"/>
      <c r="D60" s="55"/>
      <c r="E60" s="55"/>
      <c r="F60" s="55"/>
      <c r="G60" s="55"/>
      <c r="H60" s="55"/>
      <c r="I60" s="55"/>
      <c r="J60" s="55"/>
      <c r="K60" s="55"/>
      <c r="L60" s="52"/>
      <c r="M60" s="55"/>
      <c r="N60" s="55"/>
      <c r="O60" s="52"/>
      <c r="P60" s="55"/>
      <c r="Q60" s="55"/>
      <c r="R60" s="52"/>
      <c r="S60" s="55"/>
      <c r="T60" s="55"/>
      <c r="U60" s="55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5"/>
      <c r="AP60" s="55"/>
      <c r="AQ60" s="55"/>
      <c r="AR60" s="55"/>
      <c r="AS60" s="55"/>
      <c r="AT60" s="55"/>
      <c r="AU60" s="55"/>
      <c r="AV60" s="55"/>
      <c r="AW60" s="55"/>
      <c r="AX60" s="55"/>
      <c r="AY60" s="143"/>
      <c r="AZ60" s="86"/>
      <c r="BA60" s="86"/>
      <c r="BB60" s="113"/>
      <c r="BC60" s="137" t="s">
        <v>11</v>
      </c>
      <c r="BD60" s="114"/>
      <c r="BE60" s="114"/>
      <c r="BF60" s="8" t="str">
        <f>IF(OR(BE60="",BE60=Sol!BE60),"","*")</f>
        <v/>
      </c>
      <c r="BG60" s="114"/>
      <c r="BH60" s="114"/>
      <c r="BI60" s="158"/>
      <c r="BM60" s="7"/>
      <c r="BN60" s="7"/>
      <c r="BO60" s="7"/>
      <c r="BP60" s="7"/>
      <c r="BQ60" s="7"/>
      <c r="BR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</row>
    <row r="61" spans="1:106" ht="15" customHeight="1" x14ac:dyDescent="0.2">
      <c r="A61" s="86"/>
      <c r="B61" s="13"/>
      <c r="C61" s="11"/>
      <c r="D61" s="13"/>
      <c r="E61" s="13"/>
      <c r="F61" s="13"/>
      <c r="G61" s="13"/>
      <c r="H61" s="13"/>
      <c r="I61" s="13"/>
      <c r="J61" s="13"/>
      <c r="K61" s="13"/>
      <c r="L61" s="11"/>
      <c r="M61" s="13"/>
      <c r="N61" s="13"/>
      <c r="O61" s="11"/>
      <c r="P61" s="13"/>
      <c r="Q61" s="13"/>
      <c r="R61" s="11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86"/>
      <c r="BA61" s="86"/>
      <c r="BB61" s="113"/>
      <c r="BC61" s="117" t="s">
        <v>13</v>
      </c>
      <c r="BD61" s="114"/>
      <c r="BE61" s="114"/>
      <c r="BF61" s="8" t="str">
        <f>IF(OR(BE61="",BE61=Sol!BE61),"","*")</f>
        <v/>
      </c>
      <c r="BG61" s="115">
        <v>49200</v>
      </c>
      <c r="BH61" s="114"/>
      <c r="BI61" s="158"/>
      <c r="BM61" s="7"/>
      <c r="BN61" s="7"/>
      <c r="BO61" s="7"/>
      <c r="BP61" s="7"/>
      <c r="BQ61" s="7"/>
      <c r="BR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</row>
    <row r="62" spans="1:106" ht="15" customHeight="1" x14ac:dyDescent="0.2">
      <c r="A62" s="86"/>
      <c r="B62" s="13"/>
      <c r="C62" s="11"/>
      <c r="D62" s="13"/>
      <c r="E62" s="13"/>
      <c r="F62" s="13"/>
      <c r="G62" s="13"/>
      <c r="H62" s="13"/>
      <c r="I62" s="13"/>
      <c r="J62" s="13"/>
      <c r="K62" s="13"/>
      <c r="L62" s="11"/>
      <c r="M62" s="13"/>
      <c r="N62" s="13"/>
      <c r="O62" s="11"/>
      <c r="P62" s="13"/>
      <c r="Q62" s="13"/>
      <c r="R62" s="11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86"/>
      <c r="BA62" s="86"/>
      <c r="BB62" s="113"/>
      <c r="BC62" s="114"/>
      <c r="BD62" s="114"/>
      <c r="BE62" s="114"/>
      <c r="BF62" s="8" t="str">
        <f>IF(OR(BE62="",BE62=Sol!BE62),"","*")</f>
        <v/>
      </c>
      <c r="BG62" s="114"/>
      <c r="BH62" s="114"/>
      <c r="BI62" s="158"/>
      <c r="BM62" s="7"/>
      <c r="BN62" s="7"/>
      <c r="BO62" s="7"/>
      <c r="BP62" s="7"/>
      <c r="BQ62" s="7"/>
      <c r="BR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</row>
    <row r="63" spans="1:106" ht="15" customHeight="1" x14ac:dyDescent="0.2">
      <c r="A63" s="86"/>
      <c r="B63" s="13"/>
      <c r="C63" s="11"/>
      <c r="D63" s="13"/>
      <c r="E63" s="13"/>
      <c r="F63" s="13"/>
      <c r="G63" s="13"/>
      <c r="H63" s="13"/>
      <c r="I63" s="13"/>
      <c r="J63" s="13"/>
      <c r="K63" s="13"/>
      <c r="L63" s="11"/>
      <c r="M63" s="13"/>
      <c r="N63" s="13"/>
      <c r="O63" s="11"/>
      <c r="P63" s="13"/>
      <c r="Q63" s="13"/>
      <c r="R63" s="11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86"/>
      <c r="BA63" s="86"/>
      <c r="BB63" s="113"/>
      <c r="BC63" s="137" t="s">
        <v>65</v>
      </c>
      <c r="BD63" s="114"/>
      <c r="BE63" s="114"/>
      <c r="BF63" s="8"/>
      <c r="BG63" s="114"/>
      <c r="BH63" s="114"/>
      <c r="BI63" s="158"/>
      <c r="BM63" s="7"/>
      <c r="BN63" s="7"/>
      <c r="BO63" s="7"/>
      <c r="BP63" s="7"/>
      <c r="BQ63" s="7"/>
      <c r="BR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  <c r="CR63" s="7"/>
      <c r="CS63" s="7"/>
      <c r="CT63" s="7"/>
      <c r="CU63" s="7"/>
      <c r="CV63" s="7"/>
      <c r="CW63" s="7"/>
      <c r="CX63" s="7"/>
      <c r="CY63" s="7"/>
      <c r="CZ63" s="7"/>
      <c r="DA63" s="7"/>
      <c r="DB63" s="7"/>
    </row>
    <row r="64" spans="1:106" ht="15" customHeight="1" x14ac:dyDescent="0.2">
      <c r="A64" s="86"/>
      <c r="B64" s="13"/>
      <c r="C64" s="11"/>
      <c r="D64" s="13"/>
      <c r="E64" s="13"/>
      <c r="F64" s="13"/>
      <c r="G64" s="13"/>
      <c r="H64" s="13"/>
      <c r="I64" s="13"/>
      <c r="J64" s="13"/>
      <c r="K64" s="13"/>
      <c r="L64" s="11"/>
      <c r="M64" s="13"/>
      <c r="N64" s="13"/>
      <c r="O64" s="11"/>
      <c r="P64" s="13"/>
      <c r="Q64" s="13"/>
      <c r="R64" s="11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86"/>
      <c r="BA64" s="86"/>
      <c r="BB64" s="113"/>
      <c r="BC64" s="117" t="s">
        <v>80</v>
      </c>
      <c r="BD64" s="114"/>
      <c r="BE64" s="115">
        <v>95000</v>
      </c>
      <c r="BF64" s="8"/>
      <c r="BG64" s="114"/>
      <c r="BH64" s="114"/>
      <c r="BI64" s="158"/>
      <c r="BM64" s="7"/>
      <c r="BN64" s="7"/>
      <c r="BO64" s="7"/>
      <c r="BP64" s="7"/>
      <c r="BQ64" s="7"/>
      <c r="BR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</row>
    <row r="65" spans="1:106" ht="15" customHeight="1" x14ac:dyDescent="0.2">
      <c r="A65" s="86"/>
      <c r="B65" s="13"/>
      <c r="C65" s="11"/>
      <c r="D65" s="13"/>
      <c r="E65" s="13"/>
      <c r="F65" s="13"/>
      <c r="G65" s="13"/>
      <c r="H65" s="13"/>
      <c r="I65" s="13"/>
      <c r="J65" s="13"/>
      <c r="K65" s="13"/>
      <c r="L65" s="11"/>
      <c r="M65" s="13"/>
      <c r="N65" s="13"/>
      <c r="O65" s="11"/>
      <c r="P65" s="13"/>
      <c r="Q65" s="13"/>
      <c r="R65" s="11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86"/>
      <c r="BA65" s="86"/>
      <c r="BB65" s="113"/>
      <c r="BC65" s="117" t="s">
        <v>72</v>
      </c>
      <c r="BD65" s="114"/>
      <c r="BE65" s="136">
        <v>171775</v>
      </c>
      <c r="BF65" s="8"/>
      <c r="BG65" s="114"/>
      <c r="BH65" s="114"/>
      <c r="BI65" s="158"/>
      <c r="BM65" s="7"/>
      <c r="BN65" s="7"/>
      <c r="BO65" s="7"/>
      <c r="BP65" s="7"/>
      <c r="BQ65" s="7"/>
      <c r="BR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</row>
    <row r="66" spans="1:106" ht="15" customHeight="1" x14ac:dyDescent="0.2">
      <c r="A66" s="86"/>
      <c r="B66" s="13"/>
      <c r="C66" s="11"/>
      <c r="D66" s="13"/>
      <c r="E66" s="13"/>
      <c r="F66" s="13"/>
      <c r="G66" s="13"/>
      <c r="H66" s="13"/>
      <c r="I66" s="13"/>
      <c r="J66" s="13"/>
      <c r="K66" s="13"/>
      <c r="L66" s="11"/>
      <c r="M66" s="13"/>
      <c r="N66" s="13"/>
      <c r="O66" s="11"/>
      <c r="P66" s="13"/>
      <c r="Q66" s="13"/>
      <c r="R66" s="11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86"/>
      <c r="BA66" s="86"/>
      <c r="BB66" s="113"/>
      <c r="BC66" s="160" t="s">
        <v>71</v>
      </c>
      <c r="BD66" s="114"/>
      <c r="BE66" s="114"/>
      <c r="BF66" s="8"/>
      <c r="BG66" s="136">
        <f>BE64+BE65</f>
        <v>266775</v>
      </c>
      <c r="BH66" s="114"/>
      <c r="BI66" s="158"/>
      <c r="BM66" s="7"/>
      <c r="BN66" s="7"/>
      <c r="BO66" s="7"/>
      <c r="BP66" s="7"/>
      <c r="BQ66" s="7"/>
      <c r="BR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</row>
    <row r="67" spans="1:106" ht="15" customHeight="1" thickBot="1" x14ac:dyDescent="0.25">
      <c r="A67" s="86"/>
      <c r="B67" s="13"/>
      <c r="C67" s="11"/>
      <c r="D67" s="13"/>
      <c r="E67" s="13"/>
      <c r="F67" s="13"/>
      <c r="G67" s="13"/>
      <c r="H67" s="13"/>
      <c r="I67" s="13"/>
      <c r="J67" s="13"/>
      <c r="K67" s="13"/>
      <c r="L67" s="11"/>
      <c r="M67" s="13"/>
      <c r="N67" s="13"/>
      <c r="O67" s="11"/>
      <c r="P67" s="13"/>
      <c r="Q67" s="13"/>
      <c r="R67" s="11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86"/>
      <c r="BA67" s="86"/>
      <c r="BB67" s="113"/>
      <c r="BC67" s="160" t="s">
        <v>70</v>
      </c>
      <c r="BD67" s="114"/>
      <c r="BE67" s="114"/>
      <c r="BF67" s="8"/>
      <c r="BG67" s="148">
        <f>BG61+BG66</f>
        <v>315975</v>
      </c>
      <c r="BH67" s="114"/>
      <c r="BI67" s="158"/>
      <c r="BM67" s="7"/>
      <c r="BN67" s="7"/>
      <c r="BO67" s="7"/>
      <c r="BP67" s="7"/>
      <c r="BQ67" s="7"/>
      <c r="BR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  <c r="CV67" s="7"/>
      <c r="CW67" s="7"/>
      <c r="CX67" s="7"/>
      <c r="CY67" s="7"/>
      <c r="CZ67" s="7"/>
      <c r="DA67" s="7"/>
      <c r="DB67" s="7"/>
    </row>
    <row r="68" spans="1:106" ht="15" customHeight="1" thickTop="1" x14ac:dyDescent="0.2">
      <c r="A68" s="86"/>
      <c r="B68" s="13"/>
      <c r="C68" s="11"/>
      <c r="D68" s="13"/>
      <c r="E68" s="13"/>
      <c r="F68" s="13"/>
      <c r="G68" s="13"/>
      <c r="H68" s="13"/>
      <c r="I68" s="13"/>
      <c r="J68" s="13"/>
      <c r="K68" s="13"/>
      <c r="L68" s="11"/>
      <c r="M68" s="13"/>
      <c r="N68" s="13"/>
      <c r="O68" s="11"/>
      <c r="P68" s="13"/>
      <c r="Q68" s="13"/>
      <c r="R68" s="11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86"/>
      <c r="BA68" s="86"/>
      <c r="BB68" s="127"/>
      <c r="BC68" s="128"/>
      <c r="BD68" s="128"/>
      <c r="BE68" s="128"/>
      <c r="BF68" s="128"/>
      <c r="BG68" s="128"/>
      <c r="BH68" s="128"/>
      <c r="BI68" s="158"/>
      <c r="BM68" s="7"/>
      <c r="BN68" s="7"/>
      <c r="BO68" s="7"/>
      <c r="BP68" s="7"/>
      <c r="BQ68" s="7"/>
      <c r="BR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  <c r="CV68" s="7"/>
      <c r="CW68" s="7"/>
      <c r="CX68" s="7"/>
      <c r="CY68" s="7"/>
      <c r="CZ68" s="7"/>
      <c r="DA68" s="7"/>
      <c r="DB68" s="7"/>
    </row>
    <row r="69" spans="1:106" ht="15" customHeight="1" x14ac:dyDescent="0.2">
      <c r="A69" s="86"/>
      <c r="B69" s="13"/>
      <c r="C69" s="11"/>
      <c r="D69" s="13"/>
      <c r="E69" s="13"/>
      <c r="F69" s="13"/>
      <c r="G69" s="13"/>
      <c r="H69" s="13"/>
      <c r="I69" s="13"/>
      <c r="J69" s="13"/>
      <c r="K69" s="13"/>
      <c r="L69" s="11"/>
      <c r="M69" s="13"/>
      <c r="N69" s="13"/>
      <c r="O69" s="11"/>
      <c r="P69" s="13"/>
      <c r="Q69" s="13"/>
      <c r="R69" s="11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86"/>
      <c r="BA69" s="86"/>
      <c r="BB69" s="13"/>
      <c r="BC69" s="13"/>
      <c r="BD69" s="13"/>
      <c r="BE69" s="13"/>
      <c r="BF69" s="13"/>
      <c r="BG69" s="13"/>
      <c r="BH69" s="13"/>
      <c r="BI69" s="86"/>
      <c r="BM69" s="7"/>
      <c r="BN69" s="7"/>
      <c r="BO69" s="7"/>
      <c r="BP69" s="7"/>
      <c r="BQ69" s="7"/>
      <c r="BR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</row>
    <row r="70" spans="1:106" ht="15" customHeight="1" x14ac:dyDescent="0.2">
      <c r="A70" s="86"/>
      <c r="B70" s="86"/>
      <c r="C70" s="90"/>
      <c r="D70" s="86"/>
      <c r="E70" s="86"/>
      <c r="F70" s="86"/>
      <c r="G70" s="86"/>
      <c r="H70" s="86"/>
      <c r="I70" s="86"/>
      <c r="J70" s="86"/>
      <c r="K70" s="86"/>
      <c r="L70" s="90"/>
      <c r="M70" s="86"/>
      <c r="N70" s="86"/>
      <c r="O70" s="90"/>
      <c r="P70" s="86"/>
      <c r="Q70" s="86"/>
      <c r="R70" s="90"/>
      <c r="S70" s="86"/>
      <c r="T70" s="86"/>
      <c r="U70" s="86"/>
      <c r="V70" s="86"/>
      <c r="W70" s="86"/>
      <c r="X70" s="86"/>
      <c r="Y70" s="86"/>
      <c r="Z70" s="86"/>
      <c r="AA70" s="86"/>
      <c r="AB70" s="86"/>
      <c r="AC70" s="86"/>
      <c r="AD70" s="86"/>
      <c r="AE70" s="86"/>
      <c r="AF70" s="86"/>
      <c r="AG70" s="86"/>
      <c r="AH70" s="86"/>
      <c r="AI70" s="86"/>
      <c r="AJ70" s="86"/>
      <c r="AK70" s="86"/>
      <c r="AL70" s="86"/>
      <c r="AM70" s="86"/>
      <c r="AN70" s="86"/>
      <c r="AO70" s="86"/>
      <c r="AP70" s="86"/>
      <c r="AQ70" s="86"/>
      <c r="AR70" s="86"/>
      <c r="AS70" s="86"/>
      <c r="AT70" s="86"/>
      <c r="AU70" s="86"/>
      <c r="AV70" s="86"/>
      <c r="AW70" s="86"/>
      <c r="AX70" s="86"/>
      <c r="AY70" s="86"/>
      <c r="AZ70" s="86"/>
      <c r="BA70" s="86"/>
      <c r="BB70" s="86"/>
      <c r="BC70" s="86"/>
      <c r="BD70" s="86"/>
      <c r="BE70" s="86"/>
      <c r="BF70" s="86"/>
      <c r="BG70" s="86"/>
      <c r="BH70" s="86"/>
      <c r="BI70" s="86"/>
      <c r="BM70" s="7"/>
      <c r="BN70" s="7"/>
      <c r="BO70" s="7"/>
      <c r="BP70" s="7"/>
      <c r="BQ70" s="7"/>
      <c r="BR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</row>
    <row r="71" spans="1:106" ht="15" customHeight="1" x14ac:dyDescent="0.2">
      <c r="A71" s="86"/>
      <c r="B71" s="86"/>
      <c r="C71" s="90"/>
      <c r="D71" s="86"/>
      <c r="E71" s="86"/>
      <c r="F71" s="86"/>
      <c r="G71" s="86"/>
      <c r="H71" s="86"/>
      <c r="I71" s="86"/>
      <c r="J71" s="86"/>
      <c r="K71" s="86"/>
      <c r="L71" s="90"/>
      <c r="M71" s="86"/>
      <c r="N71" s="86"/>
      <c r="O71" s="90"/>
      <c r="P71" s="86"/>
      <c r="Q71" s="86"/>
      <c r="R71" s="90"/>
      <c r="S71" s="86"/>
      <c r="T71" s="86"/>
      <c r="U71" s="86"/>
      <c r="V71" s="86"/>
      <c r="W71" s="86"/>
      <c r="X71" s="86"/>
      <c r="Y71" s="86"/>
      <c r="Z71" s="86"/>
      <c r="AA71" s="86"/>
      <c r="AB71" s="86"/>
      <c r="AC71" s="86"/>
      <c r="AD71" s="86"/>
      <c r="AE71" s="86"/>
      <c r="AF71" s="86"/>
      <c r="AG71" s="86"/>
      <c r="AH71" s="86"/>
      <c r="AI71" s="86"/>
      <c r="AJ71" s="86"/>
      <c r="AK71" s="86"/>
      <c r="AL71" s="86"/>
      <c r="AM71" s="86"/>
      <c r="AN71" s="86"/>
      <c r="AO71" s="86"/>
      <c r="AP71" s="86"/>
      <c r="AQ71" s="86"/>
      <c r="AR71" s="86"/>
      <c r="AS71" s="86"/>
      <c r="AT71" s="86"/>
      <c r="AU71" s="86"/>
      <c r="AV71" s="86"/>
      <c r="AW71" s="86"/>
      <c r="AX71" s="86"/>
      <c r="AY71" s="86"/>
      <c r="AZ71" s="86"/>
      <c r="BA71" s="101" t="s">
        <v>39</v>
      </c>
      <c r="BB71" s="188" t="s">
        <v>99</v>
      </c>
      <c r="BC71" s="189"/>
      <c r="BD71" s="189"/>
      <c r="BE71" s="189"/>
      <c r="BF71" s="189"/>
      <c r="BG71" s="189"/>
      <c r="BH71" s="190"/>
      <c r="BM71" s="7"/>
      <c r="BN71" s="7"/>
      <c r="BO71" s="7"/>
      <c r="BP71" s="7"/>
      <c r="BQ71" s="7"/>
      <c r="BR71" s="7"/>
      <c r="BV71" s="7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  <c r="CP71" s="7"/>
      <c r="CQ71" s="7"/>
      <c r="CR71" s="7"/>
      <c r="CS71" s="7"/>
      <c r="CT71" s="7"/>
      <c r="CU71" s="7"/>
      <c r="CV71" s="7"/>
      <c r="CW71" s="7"/>
      <c r="CX71" s="7"/>
      <c r="CY71" s="7"/>
      <c r="CZ71" s="7"/>
      <c r="DA71" s="7"/>
      <c r="DB71" s="7"/>
    </row>
    <row r="72" spans="1:106" ht="15" customHeight="1" x14ac:dyDescent="0.2">
      <c r="A72" s="86"/>
      <c r="B72" s="86"/>
      <c r="C72" s="90"/>
      <c r="D72" s="86"/>
      <c r="E72" s="86"/>
      <c r="F72" s="86"/>
      <c r="G72" s="86"/>
      <c r="H72" s="86"/>
      <c r="I72" s="86"/>
      <c r="J72" s="86"/>
      <c r="K72" s="86"/>
      <c r="L72" s="90"/>
      <c r="M72" s="86"/>
      <c r="N72" s="86"/>
      <c r="O72" s="90"/>
      <c r="P72" s="86"/>
      <c r="Q72" s="86"/>
      <c r="R72" s="90"/>
      <c r="S72" s="86"/>
      <c r="T72" s="86"/>
      <c r="U72" s="86"/>
      <c r="V72" s="86"/>
      <c r="W72" s="86"/>
      <c r="X72" s="86"/>
      <c r="Y72" s="86"/>
      <c r="Z72" s="86"/>
      <c r="AA72" s="86"/>
      <c r="AB72" s="86"/>
      <c r="AC72" s="86"/>
      <c r="AD72" s="86"/>
      <c r="AE72" s="86"/>
      <c r="AF72" s="86"/>
      <c r="AG72" s="86"/>
      <c r="AH72" s="86"/>
      <c r="AI72" s="86"/>
      <c r="AJ72" s="86"/>
      <c r="AK72" s="86"/>
      <c r="AL72" s="86"/>
      <c r="AM72" s="86"/>
      <c r="AN72" s="86"/>
      <c r="AO72" s="86"/>
      <c r="AP72" s="86"/>
      <c r="AQ72" s="86"/>
      <c r="AR72" s="86"/>
      <c r="AS72" s="86"/>
      <c r="AT72" s="86"/>
      <c r="AU72" s="86"/>
      <c r="AV72" s="86"/>
      <c r="AW72" s="86"/>
      <c r="AX72" s="86"/>
      <c r="AY72" s="86"/>
      <c r="AZ72" s="86"/>
      <c r="BA72" s="86"/>
      <c r="BB72" s="191" t="s">
        <v>37</v>
      </c>
      <c r="BC72" s="192"/>
      <c r="BD72" s="192"/>
      <c r="BE72" s="192"/>
      <c r="BF72" s="192"/>
      <c r="BG72" s="192"/>
      <c r="BH72" s="217"/>
      <c r="BM72" s="7"/>
      <c r="BN72" s="7"/>
      <c r="BO72" s="7"/>
      <c r="BP72" s="7"/>
      <c r="BQ72" s="7"/>
      <c r="BR72" s="7"/>
      <c r="BV72" s="7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7"/>
      <c r="CS72" s="7"/>
      <c r="CT72" s="7"/>
      <c r="CU72" s="7"/>
      <c r="CV72" s="7"/>
      <c r="CW72" s="7"/>
      <c r="CX72" s="7"/>
      <c r="CY72" s="7"/>
      <c r="CZ72" s="7"/>
      <c r="DA72" s="7"/>
      <c r="DB72" s="7"/>
    </row>
    <row r="73" spans="1:106" ht="15" customHeight="1" x14ac:dyDescent="0.2">
      <c r="A73" s="86"/>
      <c r="B73" s="86"/>
      <c r="C73" s="90"/>
      <c r="D73" s="86"/>
      <c r="E73" s="86"/>
      <c r="F73" s="86"/>
      <c r="G73" s="86"/>
      <c r="H73" s="86"/>
      <c r="I73" s="86"/>
      <c r="J73" s="86"/>
      <c r="K73" s="86"/>
      <c r="L73" s="90"/>
      <c r="M73" s="86"/>
      <c r="N73" s="86"/>
      <c r="O73" s="90"/>
      <c r="P73" s="86"/>
      <c r="Q73" s="86"/>
      <c r="R73" s="90"/>
      <c r="S73" s="86"/>
      <c r="T73" s="86"/>
      <c r="U73" s="86"/>
      <c r="V73" s="86"/>
      <c r="W73" s="86"/>
      <c r="X73" s="86"/>
      <c r="Y73" s="86"/>
      <c r="Z73" s="86"/>
      <c r="AA73" s="86"/>
      <c r="AB73" s="86"/>
      <c r="AC73" s="86"/>
      <c r="AD73" s="86"/>
      <c r="AE73" s="86"/>
      <c r="AF73" s="86"/>
      <c r="AG73" s="86"/>
      <c r="AH73" s="86"/>
      <c r="AI73" s="86"/>
      <c r="AJ73" s="86"/>
      <c r="AK73" s="86"/>
      <c r="AL73" s="86"/>
      <c r="AM73" s="86"/>
      <c r="AN73" s="86"/>
      <c r="AO73" s="86"/>
      <c r="AP73" s="86"/>
      <c r="AQ73" s="86"/>
      <c r="AR73" s="86"/>
      <c r="AS73" s="86"/>
      <c r="AT73" s="86"/>
      <c r="AU73" s="86"/>
      <c r="AV73" s="86"/>
      <c r="AW73" s="86"/>
      <c r="AX73" s="86"/>
      <c r="AY73" s="86"/>
      <c r="AZ73" s="86"/>
      <c r="BA73" s="86"/>
      <c r="BB73" s="260" t="s">
        <v>101</v>
      </c>
      <c r="BC73" s="261"/>
      <c r="BD73" s="261"/>
      <c r="BE73" s="261"/>
      <c r="BF73" s="261"/>
      <c r="BG73" s="261"/>
      <c r="BH73" s="262"/>
      <c r="BM73" s="7"/>
      <c r="BN73" s="7"/>
      <c r="BO73" s="7"/>
      <c r="BP73" s="7"/>
      <c r="BQ73" s="7"/>
      <c r="BR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  <c r="DA73" s="7"/>
      <c r="DB73" s="7"/>
    </row>
    <row r="74" spans="1:106" ht="15" customHeight="1" x14ac:dyDescent="0.2">
      <c r="A74" s="86"/>
      <c r="B74" s="86"/>
      <c r="C74" s="90"/>
      <c r="D74" s="86"/>
      <c r="E74" s="86"/>
      <c r="F74" s="86"/>
      <c r="G74" s="86"/>
      <c r="H74" s="86"/>
      <c r="I74" s="86"/>
      <c r="J74" s="86"/>
      <c r="K74" s="86"/>
      <c r="L74" s="90"/>
      <c r="M74" s="86"/>
      <c r="N74" s="86"/>
      <c r="O74" s="90"/>
      <c r="P74" s="86"/>
      <c r="Q74" s="86"/>
      <c r="R74" s="90"/>
      <c r="S74" s="86"/>
      <c r="T74" s="86"/>
      <c r="U74" s="86"/>
      <c r="V74" s="86"/>
      <c r="W74" s="86"/>
      <c r="X74" s="86"/>
      <c r="Y74" s="86"/>
      <c r="Z74" s="86"/>
      <c r="AA74" s="86"/>
      <c r="AB74" s="86"/>
      <c r="AC74" s="86"/>
      <c r="AD74" s="86"/>
      <c r="AE74" s="86"/>
      <c r="AF74" s="86"/>
      <c r="AG74" s="86"/>
      <c r="AH74" s="86"/>
      <c r="AI74" s="86"/>
      <c r="AJ74" s="86"/>
      <c r="AK74" s="86"/>
      <c r="AL74" s="86"/>
      <c r="AM74" s="86"/>
      <c r="AN74" s="86"/>
      <c r="AO74" s="86"/>
      <c r="AP74" s="86"/>
      <c r="AQ74" s="86"/>
      <c r="AR74" s="86"/>
      <c r="AS74" s="86"/>
      <c r="AT74" s="86"/>
      <c r="AU74" s="86"/>
      <c r="AV74" s="86"/>
      <c r="AW74" s="86"/>
      <c r="AX74" s="86"/>
      <c r="AY74" s="86"/>
      <c r="AZ74" s="86"/>
      <c r="BA74" s="86"/>
      <c r="BB74" s="2"/>
      <c r="BC74" s="10"/>
      <c r="BD74" s="10"/>
      <c r="BE74" s="3"/>
      <c r="BF74" s="3"/>
      <c r="BG74" s="3"/>
      <c r="BH74" s="4"/>
      <c r="BM74" s="156"/>
      <c r="BN74" s="7"/>
      <c r="BO74" s="7"/>
      <c r="BP74" s="7"/>
      <c r="BQ74" s="7"/>
      <c r="BR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  <c r="CR74" s="7"/>
      <c r="CS74" s="7"/>
      <c r="CT74" s="7"/>
      <c r="CU74" s="7"/>
      <c r="CV74" s="7"/>
      <c r="CW74" s="7"/>
      <c r="CX74" s="7"/>
      <c r="CY74" s="7"/>
      <c r="CZ74" s="7"/>
      <c r="DA74" s="7"/>
      <c r="DB74" s="7"/>
    </row>
    <row r="75" spans="1:106" ht="15" customHeight="1" x14ac:dyDescent="0.2">
      <c r="A75" s="86"/>
      <c r="B75" s="86"/>
      <c r="C75" s="90"/>
      <c r="D75" s="86"/>
      <c r="E75" s="86"/>
      <c r="F75" s="86"/>
      <c r="G75" s="86"/>
      <c r="H75" s="86"/>
      <c r="I75" s="86"/>
      <c r="J75" s="86"/>
      <c r="K75" s="86"/>
      <c r="L75" s="90"/>
      <c r="M75" s="86"/>
      <c r="N75" s="86"/>
      <c r="O75" s="90"/>
      <c r="P75" s="86"/>
      <c r="Q75" s="86"/>
      <c r="R75" s="90"/>
      <c r="S75" s="86"/>
      <c r="T75" s="86"/>
      <c r="U75" s="86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86"/>
      <c r="AL75" s="86"/>
      <c r="AM75" s="86"/>
      <c r="AN75" s="86"/>
      <c r="AO75" s="86"/>
      <c r="AP75" s="86"/>
      <c r="AQ75" s="86"/>
      <c r="AR75" s="86"/>
      <c r="AS75" s="86"/>
      <c r="AT75" s="86"/>
      <c r="AU75" s="86"/>
      <c r="AV75" s="86"/>
      <c r="AW75" s="86"/>
      <c r="AX75" s="86"/>
      <c r="AY75" s="86"/>
      <c r="AZ75" s="86"/>
      <c r="BA75" s="86"/>
      <c r="BB75" s="2"/>
      <c r="BC75" s="180" t="s">
        <v>109</v>
      </c>
      <c r="BD75" s="10"/>
      <c r="BE75" s="3"/>
      <c r="BF75" s="3"/>
      <c r="BG75" s="3"/>
      <c r="BH75" s="4"/>
      <c r="BM75" s="156"/>
      <c r="BN75" s="7"/>
      <c r="BO75" s="7"/>
      <c r="BP75" s="7"/>
      <c r="BQ75" s="7"/>
      <c r="BR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</row>
    <row r="76" spans="1:106" ht="15" customHeight="1" x14ac:dyDescent="0.2">
      <c r="A76" s="86"/>
      <c r="B76" s="86"/>
      <c r="C76" s="90"/>
      <c r="D76" s="86"/>
      <c r="E76" s="86"/>
      <c r="F76" s="86"/>
      <c r="G76" s="86"/>
      <c r="H76" s="86"/>
      <c r="I76" s="86"/>
      <c r="J76" s="86"/>
      <c r="K76" s="86"/>
      <c r="L76" s="90"/>
      <c r="M76" s="86"/>
      <c r="N76" s="86"/>
      <c r="O76" s="90"/>
      <c r="P76" s="86"/>
      <c r="Q76" s="86"/>
      <c r="R76" s="90"/>
      <c r="S76" s="86"/>
      <c r="T76" s="86"/>
      <c r="U76" s="86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86"/>
      <c r="AL76" s="86"/>
      <c r="AM76" s="86"/>
      <c r="AN76" s="86"/>
      <c r="AO76" s="86"/>
      <c r="AP76" s="86"/>
      <c r="AQ76" s="86"/>
      <c r="AR76" s="86"/>
      <c r="AS76" s="86"/>
      <c r="AT76" s="86"/>
      <c r="AU76" s="86"/>
      <c r="AV76" s="86"/>
      <c r="AW76" s="86"/>
      <c r="AX76" s="86"/>
      <c r="AY76" s="86"/>
      <c r="AZ76" s="86"/>
      <c r="BA76" s="86"/>
      <c r="BB76" s="113"/>
      <c r="BC76" s="117" t="s">
        <v>38</v>
      </c>
      <c r="BD76" s="61"/>
      <c r="BE76" s="115">
        <v>120125</v>
      </c>
      <c r="BF76" s="61"/>
      <c r="BG76" s="135"/>
      <c r="BH76" s="6"/>
      <c r="BM76" s="179" t="s">
        <v>114</v>
      </c>
      <c r="BN76" s="7"/>
      <c r="BO76" s="7"/>
      <c r="BP76" s="7"/>
      <c r="BQ76" s="7"/>
      <c r="BR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7"/>
      <c r="CW76" s="7"/>
      <c r="CX76" s="7"/>
      <c r="CY76" s="7"/>
      <c r="CZ76" s="7"/>
      <c r="DA76" s="7"/>
      <c r="DB76" s="7"/>
    </row>
    <row r="77" spans="1:106" ht="15" customHeight="1" x14ac:dyDescent="0.2">
      <c r="A77" s="86"/>
      <c r="B77" s="86"/>
      <c r="C77" s="90"/>
      <c r="D77" s="86"/>
      <c r="E77" s="86"/>
      <c r="F77" s="86"/>
      <c r="G77" s="86"/>
      <c r="H77" s="86"/>
      <c r="I77" s="86"/>
      <c r="J77" s="86"/>
      <c r="K77" s="86"/>
      <c r="L77" s="90"/>
      <c r="M77" s="86"/>
      <c r="N77" s="86"/>
      <c r="O77" s="90"/>
      <c r="P77" s="86"/>
      <c r="Q77" s="86"/>
      <c r="R77" s="90"/>
      <c r="S77" s="86"/>
      <c r="T77" s="86"/>
      <c r="U77" s="86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86"/>
      <c r="AL77" s="86"/>
      <c r="AM77" s="86"/>
      <c r="AN77" s="86"/>
      <c r="AO77" s="86"/>
      <c r="AP77" s="86"/>
      <c r="AQ77" s="86"/>
      <c r="AR77" s="86"/>
      <c r="AS77" s="86"/>
      <c r="AT77" s="86"/>
      <c r="AU77" s="86"/>
      <c r="AV77" s="86"/>
      <c r="AW77" s="86"/>
      <c r="AX77" s="86"/>
      <c r="AY77" s="86"/>
      <c r="AZ77" s="86"/>
      <c r="BA77" s="86"/>
      <c r="BB77" s="113"/>
      <c r="BC77" s="169" t="s">
        <v>112</v>
      </c>
      <c r="BD77" s="61"/>
      <c r="BE77" s="125">
        <v>-42800</v>
      </c>
      <c r="BF77" s="114"/>
      <c r="BG77" s="114"/>
      <c r="BH77" s="6"/>
      <c r="BM77" s="179" t="s">
        <v>112</v>
      </c>
      <c r="BN77" s="7"/>
      <c r="BO77" s="7"/>
      <c r="BP77" s="7"/>
      <c r="BQ77" s="7"/>
      <c r="BR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  <c r="CR77" s="7"/>
      <c r="CS77" s="7"/>
      <c r="CT77" s="7"/>
      <c r="CU77" s="7"/>
      <c r="CV77" s="7"/>
      <c r="CW77" s="7"/>
      <c r="CX77" s="7"/>
      <c r="CY77" s="7"/>
      <c r="CZ77" s="7"/>
      <c r="DA77" s="7"/>
      <c r="DB77" s="7"/>
    </row>
    <row r="78" spans="1:106" ht="15" customHeight="1" x14ac:dyDescent="0.2">
      <c r="A78" s="86"/>
      <c r="B78" s="86"/>
      <c r="C78" s="90"/>
      <c r="D78" s="86"/>
      <c r="E78" s="86"/>
      <c r="F78" s="86"/>
      <c r="G78" s="86"/>
      <c r="H78" s="86"/>
      <c r="I78" s="86"/>
      <c r="J78" s="86"/>
      <c r="K78" s="86"/>
      <c r="L78" s="90"/>
      <c r="M78" s="86"/>
      <c r="N78" s="86"/>
      <c r="O78" s="90"/>
      <c r="P78" s="86"/>
      <c r="Q78" s="86"/>
      <c r="R78" s="90"/>
      <c r="S78" s="86"/>
      <c r="T78" s="86"/>
      <c r="U78" s="86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86"/>
      <c r="AL78" s="86"/>
      <c r="AM78" s="86"/>
      <c r="AN78" s="86"/>
      <c r="AO78" s="86"/>
      <c r="AP78" s="86"/>
      <c r="AQ78" s="86"/>
      <c r="AR78" s="86"/>
      <c r="AS78" s="86"/>
      <c r="AT78" s="86"/>
      <c r="AU78" s="86"/>
      <c r="AV78" s="86"/>
      <c r="AW78" s="86"/>
      <c r="AX78" s="86"/>
      <c r="AY78" s="86"/>
      <c r="AZ78" s="86"/>
      <c r="BA78" s="86"/>
      <c r="BB78" s="113"/>
      <c r="BC78" s="117" t="s">
        <v>75</v>
      </c>
      <c r="BD78" s="61"/>
      <c r="BE78" s="3"/>
      <c r="BF78" s="114"/>
      <c r="BG78" s="115">
        <v>77325</v>
      </c>
      <c r="BH78" s="63"/>
      <c r="BM78" s="179" t="s">
        <v>113</v>
      </c>
      <c r="BN78" s="7"/>
      <c r="BO78" s="7"/>
      <c r="BP78" s="7"/>
      <c r="BQ78" s="7"/>
      <c r="BR78" s="179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  <c r="CV78" s="7"/>
      <c r="CW78" s="7"/>
      <c r="CX78" s="7"/>
      <c r="CY78" s="7"/>
      <c r="CZ78" s="7"/>
      <c r="DA78" s="7"/>
      <c r="DB78" s="7"/>
    </row>
    <row r="79" spans="1:106" ht="15" customHeight="1" x14ac:dyDescent="0.2">
      <c r="A79" s="86"/>
      <c r="B79" s="86"/>
      <c r="C79" s="90"/>
      <c r="D79" s="86"/>
      <c r="E79" s="86"/>
      <c r="F79" s="86"/>
      <c r="G79" s="86"/>
      <c r="H79" s="86"/>
      <c r="I79" s="86"/>
      <c r="J79" s="86"/>
      <c r="K79" s="86"/>
      <c r="L79" s="90"/>
      <c r="M79" s="86"/>
      <c r="N79" s="86"/>
      <c r="O79" s="90"/>
      <c r="P79" s="86"/>
      <c r="Q79" s="86"/>
      <c r="R79" s="90"/>
      <c r="S79" s="86"/>
      <c r="T79" s="86"/>
      <c r="U79" s="86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86"/>
      <c r="AL79" s="86"/>
      <c r="AM79" s="86"/>
      <c r="AN79" s="86"/>
      <c r="AO79" s="86"/>
      <c r="AP79" s="86"/>
      <c r="AQ79" s="86"/>
      <c r="AR79" s="86"/>
      <c r="AS79" s="86"/>
      <c r="AT79" s="86"/>
      <c r="AU79" s="86"/>
      <c r="AV79" s="86"/>
      <c r="AW79" s="86"/>
      <c r="AX79" s="86"/>
      <c r="AY79" s="86"/>
      <c r="AZ79" s="86"/>
      <c r="BA79" s="86"/>
      <c r="BB79" s="113"/>
      <c r="BC79" s="180" t="s">
        <v>110</v>
      </c>
      <c r="BD79" s="114"/>
      <c r="BE79" s="3"/>
      <c r="BF79" s="114"/>
      <c r="BG79" s="8"/>
      <c r="BH79" s="6" t="s">
        <v>3</v>
      </c>
      <c r="BM79" s="7" t="s">
        <v>38</v>
      </c>
      <c r="BN79" s="7"/>
      <c r="BO79" s="7"/>
      <c r="BP79" s="7"/>
      <c r="BQ79" s="7"/>
      <c r="BR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/>
      <c r="CY79" s="7"/>
      <c r="CZ79" s="7"/>
      <c r="DA79" s="7"/>
      <c r="DB79" s="7"/>
    </row>
    <row r="80" spans="1:106" ht="15" customHeight="1" x14ac:dyDescent="0.2">
      <c r="A80" s="86"/>
      <c r="B80" s="86"/>
      <c r="C80" s="90"/>
      <c r="D80" s="86"/>
      <c r="E80" s="86"/>
      <c r="F80" s="86"/>
      <c r="G80" s="86"/>
      <c r="H80" s="86"/>
      <c r="I80" s="86"/>
      <c r="J80" s="86"/>
      <c r="K80" s="86"/>
      <c r="L80" s="90"/>
      <c r="M80" s="86"/>
      <c r="N80" s="86"/>
      <c r="O80" s="90"/>
      <c r="P80" s="86"/>
      <c r="Q80" s="86"/>
      <c r="R80" s="90"/>
      <c r="S80" s="86"/>
      <c r="T80" s="86"/>
      <c r="U80" s="86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86"/>
      <c r="AL80" s="86"/>
      <c r="AM80" s="86"/>
      <c r="AN80" s="86"/>
      <c r="AO80" s="86"/>
      <c r="AP80" s="86"/>
      <c r="AQ80" s="86"/>
      <c r="AR80" s="86"/>
      <c r="AS80" s="86"/>
      <c r="AT80" s="86"/>
      <c r="AU80" s="86"/>
      <c r="AV80" s="86"/>
      <c r="AW80" s="86"/>
      <c r="AX80" s="86"/>
      <c r="AY80" s="86"/>
      <c r="AZ80" s="86"/>
      <c r="BA80" s="86"/>
      <c r="BB80" s="113"/>
      <c r="BC80" s="117" t="s">
        <v>113</v>
      </c>
      <c r="BD80" s="61"/>
      <c r="BE80" s="3"/>
      <c r="BF80" s="114"/>
      <c r="BG80" s="109">
        <v>-50000</v>
      </c>
      <c r="BH80" s="63"/>
      <c r="BM80" s="7" t="s">
        <v>79</v>
      </c>
      <c r="BN80" s="7"/>
      <c r="BO80" s="7"/>
      <c r="BP80" s="7"/>
      <c r="BQ80" s="7"/>
      <c r="BR80" s="7"/>
      <c r="BV80" s="7"/>
      <c r="BW80" s="7"/>
      <c r="BX80" s="7"/>
      <c r="BY80" s="7"/>
      <c r="BZ80" s="7"/>
      <c r="CA80" s="7"/>
      <c r="CB80" s="7"/>
      <c r="CC80" s="7"/>
      <c r="CD80" s="7"/>
      <c r="CE80" s="7"/>
      <c r="CF80" s="7"/>
      <c r="CG80" s="7"/>
      <c r="CH80" s="7"/>
      <c r="CI80" s="7"/>
      <c r="CJ80" s="7"/>
      <c r="CK80" s="7"/>
      <c r="CL80" s="7"/>
      <c r="CM80" s="7"/>
      <c r="CN80" s="7"/>
      <c r="CO80" s="7"/>
      <c r="CP80" s="7"/>
      <c r="CQ80" s="7"/>
      <c r="CR80" s="7"/>
      <c r="CS80" s="7"/>
      <c r="CT80" s="7"/>
      <c r="CU80" s="7"/>
      <c r="CV80" s="7"/>
      <c r="CW80" s="7"/>
      <c r="CX80" s="7"/>
      <c r="CY80" s="7"/>
      <c r="CZ80" s="7"/>
      <c r="DA80" s="7"/>
      <c r="DB80" s="7"/>
    </row>
    <row r="81" spans="1:106" ht="15" customHeight="1" x14ac:dyDescent="0.2">
      <c r="A81" s="86"/>
      <c r="B81" s="86"/>
      <c r="C81" s="90"/>
      <c r="D81" s="86"/>
      <c r="E81" s="86"/>
      <c r="F81" s="86"/>
      <c r="G81" s="86"/>
      <c r="H81" s="86"/>
      <c r="I81" s="86"/>
      <c r="J81" s="86"/>
      <c r="K81" s="86"/>
      <c r="L81" s="90"/>
      <c r="M81" s="86"/>
      <c r="N81" s="86"/>
      <c r="O81" s="90"/>
      <c r="P81" s="86"/>
      <c r="Q81" s="86"/>
      <c r="R81" s="90"/>
      <c r="S81" s="86"/>
      <c r="T81" s="86"/>
      <c r="U81" s="86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86"/>
      <c r="AL81" s="86"/>
      <c r="AM81" s="86"/>
      <c r="AN81" s="86"/>
      <c r="AO81" s="86"/>
      <c r="AP81" s="86"/>
      <c r="AQ81" s="86"/>
      <c r="AR81" s="86"/>
      <c r="AS81" s="86"/>
      <c r="AT81" s="86"/>
      <c r="AU81" s="86"/>
      <c r="AV81" s="86"/>
      <c r="AW81" s="86"/>
      <c r="AX81" s="86"/>
      <c r="AY81" s="86"/>
      <c r="AZ81" s="86"/>
      <c r="BA81" s="86"/>
      <c r="BB81" s="113"/>
      <c r="BC81" s="180" t="s">
        <v>111</v>
      </c>
      <c r="BD81" s="114"/>
      <c r="BE81" s="3"/>
      <c r="BF81" s="114"/>
      <c r="BG81" s="8"/>
      <c r="BH81" s="118"/>
      <c r="BM81" s="7" t="s">
        <v>76</v>
      </c>
      <c r="BN81" s="7"/>
      <c r="BO81" s="7"/>
      <c r="BP81" s="7"/>
      <c r="BQ81" s="7"/>
      <c r="BR81" s="7"/>
      <c r="BV81" s="7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7"/>
      <c r="CW81" s="7"/>
      <c r="CX81" s="7"/>
      <c r="CY81" s="7"/>
      <c r="CZ81" s="7"/>
      <c r="DA81" s="7"/>
      <c r="DB81" s="7"/>
    </row>
    <row r="82" spans="1:106" ht="15" customHeight="1" x14ac:dyDescent="0.2">
      <c r="A82" s="86"/>
      <c r="B82" s="86"/>
      <c r="C82" s="90"/>
      <c r="D82" s="86"/>
      <c r="E82" s="86"/>
      <c r="F82" s="86"/>
      <c r="G82" s="86"/>
      <c r="H82" s="86"/>
      <c r="I82" s="86"/>
      <c r="J82" s="86"/>
      <c r="K82" s="86"/>
      <c r="L82" s="90"/>
      <c r="M82" s="86"/>
      <c r="N82" s="86"/>
      <c r="O82" s="90"/>
      <c r="P82" s="86"/>
      <c r="Q82" s="86"/>
      <c r="R82" s="90"/>
      <c r="S82" s="86"/>
      <c r="T82" s="86"/>
      <c r="U82" s="86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86"/>
      <c r="AL82" s="86"/>
      <c r="AM82" s="86"/>
      <c r="AN82" s="86"/>
      <c r="AO82" s="86"/>
      <c r="AP82" s="86"/>
      <c r="AQ82" s="86"/>
      <c r="AR82" s="86"/>
      <c r="AS82" s="86"/>
      <c r="AT82" s="86"/>
      <c r="AU82" s="86"/>
      <c r="AV82" s="86"/>
      <c r="AW82" s="86"/>
      <c r="AX82" s="86"/>
      <c r="AY82" s="86"/>
      <c r="AZ82" s="86"/>
      <c r="BA82" s="86"/>
      <c r="BB82" s="113"/>
      <c r="BC82" s="117" t="s">
        <v>79</v>
      </c>
      <c r="BD82" s="61"/>
      <c r="BE82" s="115">
        <v>35000</v>
      </c>
      <c r="BF82" s="61"/>
      <c r="BG82" s="135"/>
      <c r="BH82" s="6" t="s">
        <v>3</v>
      </c>
      <c r="BM82" s="7" t="s">
        <v>75</v>
      </c>
      <c r="BN82" s="7"/>
      <c r="BO82" s="7"/>
      <c r="BP82" s="7"/>
      <c r="BQ82" s="7"/>
      <c r="BR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/>
      <c r="CY82" s="7"/>
      <c r="CZ82" s="7"/>
      <c r="DA82" s="7"/>
      <c r="DB82" s="7"/>
    </row>
    <row r="83" spans="1:106" ht="15" customHeight="1" x14ac:dyDescent="0.2">
      <c r="A83" s="86"/>
      <c r="B83" s="86"/>
      <c r="C83" s="90"/>
      <c r="D83" s="86"/>
      <c r="E83" s="86"/>
      <c r="F83" s="86"/>
      <c r="G83" s="86"/>
      <c r="H83" s="86"/>
      <c r="I83" s="86"/>
      <c r="J83" s="86"/>
      <c r="K83" s="86"/>
      <c r="L83" s="90"/>
      <c r="M83" s="86"/>
      <c r="N83" s="86"/>
      <c r="O83" s="90"/>
      <c r="P83" s="86"/>
      <c r="Q83" s="86"/>
      <c r="R83" s="90"/>
      <c r="S83" s="86"/>
      <c r="T83" s="86"/>
      <c r="U83" s="86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86"/>
      <c r="AL83" s="86"/>
      <c r="AM83" s="86"/>
      <c r="AN83" s="86"/>
      <c r="AO83" s="86"/>
      <c r="AP83" s="86"/>
      <c r="AQ83" s="86"/>
      <c r="AR83" s="86"/>
      <c r="AS83" s="86"/>
      <c r="AT83" s="86"/>
      <c r="AU83" s="86"/>
      <c r="AV83" s="86"/>
      <c r="AW83" s="86"/>
      <c r="AX83" s="86"/>
      <c r="AY83" s="86"/>
      <c r="AZ83" s="86"/>
      <c r="BA83" s="86"/>
      <c r="BB83" s="113"/>
      <c r="BC83" s="117" t="s">
        <v>114</v>
      </c>
      <c r="BD83" s="61"/>
      <c r="BE83" s="125">
        <v>-12000</v>
      </c>
      <c r="BF83" s="61"/>
      <c r="BG83" s="135"/>
      <c r="BH83" s="6"/>
      <c r="BM83" s="7"/>
      <c r="BN83" s="7"/>
      <c r="BO83" s="7"/>
      <c r="BP83" s="7"/>
      <c r="BQ83" s="7"/>
      <c r="BR83" s="7"/>
      <c r="BV83" s="7"/>
      <c r="BW83" s="7"/>
      <c r="BX83" s="7"/>
      <c r="BY83" s="7"/>
      <c r="BZ83" s="7"/>
      <c r="CA83" s="7"/>
      <c r="CB83" s="7"/>
      <c r="CC83" s="7"/>
      <c r="CD83" s="7"/>
      <c r="CE83" s="7"/>
      <c r="CF83" s="7"/>
      <c r="CG83" s="7"/>
      <c r="CH83" s="7"/>
      <c r="CI83" s="7"/>
      <c r="CJ83" s="7"/>
      <c r="CK83" s="7"/>
      <c r="CL83" s="7"/>
      <c r="CM83" s="7"/>
      <c r="CN83" s="7"/>
      <c r="CO83" s="7"/>
      <c r="CP83" s="7"/>
      <c r="CQ83" s="7"/>
      <c r="CR83" s="7"/>
      <c r="CS83" s="7"/>
      <c r="CT83" s="7"/>
      <c r="CU83" s="7"/>
      <c r="CV83" s="7"/>
      <c r="CW83" s="7"/>
      <c r="CX83" s="7"/>
      <c r="CY83" s="7"/>
      <c r="CZ83" s="7"/>
      <c r="DA83" s="7"/>
      <c r="DB83" s="7"/>
    </row>
    <row r="84" spans="1:106" ht="15" customHeight="1" x14ac:dyDescent="0.2">
      <c r="A84" s="86"/>
      <c r="B84" s="86"/>
      <c r="C84" s="90"/>
      <c r="D84" s="86"/>
      <c r="E84" s="86"/>
      <c r="F84" s="86"/>
      <c r="G84" s="86"/>
      <c r="H84" s="86"/>
      <c r="I84" s="86"/>
      <c r="J84" s="86"/>
      <c r="K84" s="86"/>
      <c r="L84" s="90"/>
      <c r="M84" s="86"/>
      <c r="N84" s="86"/>
      <c r="O84" s="90"/>
      <c r="P84" s="86"/>
      <c r="Q84" s="86"/>
      <c r="R84" s="90"/>
      <c r="S84" s="86"/>
      <c r="T84" s="86"/>
      <c r="U84" s="86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86"/>
      <c r="AL84" s="86"/>
      <c r="AM84" s="86"/>
      <c r="AN84" s="86"/>
      <c r="AO84" s="86"/>
      <c r="AP84" s="86"/>
      <c r="AQ84" s="86"/>
      <c r="AR84" s="86"/>
      <c r="AS84" s="86"/>
      <c r="AT84" s="86"/>
      <c r="AU84" s="86"/>
      <c r="AV84" s="86"/>
      <c r="AW84" s="86"/>
      <c r="AX84" s="86"/>
      <c r="AY84" s="86"/>
      <c r="AZ84" s="86"/>
      <c r="BA84" s="86"/>
      <c r="BB84" s="113"/>
      <c r="BC84" s="117" t="s">
        <v>76</v>
      </c>
      <c r="BD84" s="61"/>
      <c r="BE84" s="114"/>
      <c r="BF84" s="114"/>
      <c r="BG84" s="140">
        <v>23000</v>
      </c>
      <c r="BH84" s="63"/>
      <c r="BM84" s="7"/>
      <c r="BN84" s="7"/>
      <c r="BO84" s="7"/>
      <c r="BP84" s="7"/>
      <c r="BQ84" s="7"/>
      <c r="BR84" s="7"/>
      <c r="BV84" s="7"/>
      <c r="BW84" s="7"/>
      <c r="BX84" s="7"/>
      <c r="BY84" s="7"/>
      <c r="BZ84" s="7"/>
      <c r="CA84" s="7"/>
      <c r="CB84" s="7"/>
      <c r="CC84" s="7"/>
      <c r="CD84" s="7"/>
      <c r="CE84" s="7"/>
      <c r="CF84" s="7"/>
      <c r="CG84" s="7"/>
      <c r="CH84" s="7"/>
      <c r="CI84" s="7"/>
      <c r="CJ84" s="7"/>
      <c r="CK84" s="7"/>
      <c r="CL84" s="7"/>
      <c r="CM84" s="7"/>
      <c r="CN84" s="7"/>
      <c r="CO84" s="7"/>
      <c r="CP84" s="7"/>
      <c r="CQ84" s="7"/>
      <c r="CR84" s="7"/>
      <c r="CS84" s="7"/>
      <c r="CT84" s="7"/>
      <c r="CU84" s="7"/>
      <c r="CV84" s="7"/>
      <c r="CW84" s="7"/>
      <c r="CX84" s="7"/>
      <c r="CY84" s="7"/>
      <c r="CZ84" s="7"/>
      <c r="DA84" s="7"/>
      <c r="DB84" s="7"/>
    </row>
    <row r="85" spans="1:106" ht="15" customHeight="1" x14ac:dyDescent="0.2">
      <c r="A85" s="86"/>
      <c r="B85" s="86"/>
      <c r="C85" s="90"/>
      <c r="D85" s="86"/>
      <c r="E85" s="86"/>
      <c r="F85" s="86"/>
      <c r="G85" s="86"/>
      <c r="H85" s="86"/>
      <c r="I85" s="86"/>
      <c r="J85" s="86"/>
      <c r="K85" s="86"/>
      <c r="L85" s="90"/>
      <c r="M85" s="86"/>
      <c r="N85" s="86"/>
      <c r="O85" s="90"/>
      <c r="P85" s="86"/>
      <c r="Q85" s="86"/>
      <c r="R85" s="90"/>
      <c r="S85" s="86"/>
      <c r="T85" s="86"/>
      <c r="U85" s="86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86"/>
      <c r="AL85" s="86"/>
      <c r="AM85" s="86"/>
      <c r="AN85" s="86"/>
      <c r="AO85" s="86"/>
      <c r="AP85" s="86"/>
      <c r="AQ85" s="86"/>
      <c r="AR85" s="86"/>
      <c r="AS85" s="86"/>
      <c r="AT85" s="86"/>
      <c r="AU85" s="86"/>
      <c r="AV85" s="86"/>
      <c r="AW85" s="86"/>
      <c r="AX85" s="86"/>
      <c r="AY85" s="86"/>
      <c r="AZ85" s="86"/>
      <c r="BA85" s="86"/>
      <c r="BB85" s="113"/>
      <c r="BC85" s="161" t="s">
        <v>82</v>
      </c>
      <c r="BD85" s="114"/>
      <c r="BE85" s="114"/>
      <c r="BF85" s="114"/>
      <c r="BG85" s="144">
        <f>SUM(BG78:BG84)</f>
        <v>50325</v>
      </c>
      <c r="BH85" s="63"/>
      <c r="BM85" s="7"/>
      <c r="BN85" s="7"/>
      <c r="BO85" s="7"/>
      <c r="BP85" s="7"/>
      <c r="BQ85" s="7"/>
      <c r="BR85" s="7"/>
      <c r="BV85" s="7"/>
      <c r="BW85" s="7"/>
      <c r="BX85" s="7"/>
      <c r="BY85" s="7"/>
      <c r="BZ85" s="7"/>
      <c r="CA85" s="7"/>
      <c r="CB85" s="7"/>
      <c r="CC85" s="7"/>
      <c r="CD85" s="7"/>
      <c r="CE85" s="7"/>
      <c r="CF85" s="7"/>
      <c r="CG85" s="7"/>
      <c r="CH85" s="7"/>
      <c r="CI85" s="7"/>
      <c r="CJ85" s="7"/>
      <c r="CK85" s="7"/>
      <c r="CL85" s="7"/>
      <c r="CM85" s="7"/>
      <c r="CN85" s="7"/>
      <c r="CO85" s="7"/>
      <c r="CP85" s="7"/>
      <c r="CQ85" s="7"/>
      <c r="CR85" s="7"/>
      <c r="CS85" s="7"/>
      <c r="CT85" s="7"/>
      <c r="CU85" s="7"/>
      <c r="CV85" s="7"/>
      <c r="CW85" s="7"/>
      <c r="CX85" s="7"/>
      <c r="CY85" s="7"/>
      <c r="CZ85" s="7"/>
      <c r="DA85" s="7"/>
      <c r="DB85" s="7"/>
    </row>
    <row r="86" spans="1:106" ht="15" customHeight="1" x14ac:dyDescent="0.2">
      <c r="A86" s="86"/>
      <c r="B86" s="86"/>
      <c r="C86" s="90"/>
      <c r="D86" s="86"/>
      <c r="E86" s="86"/>
      <c r="F86" s="86"/>
      <c r="G86" s="86"/>
      <c r="H86" s="86"/>
      <c r="I86" s="86"/>
      <c r="J86" s="86"/>
      <c r="K86" s="86"/>
      <c r="L86" s="90"/>
      <c r="M86" s="86"/>
      <c r="N86" s="86"/>
      <c r="O86" s="90"/>
      <c r="P86" s="86"/>
      <c r="Q86" s="86"/>
      <c r="R86" s="90"/>
      <c r="S86" s="86"/>
      <c r="T86" s="86"/>
      <c r="U86" s="86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86"/>
      <c r="AL86" s="86"/>
      <c r="AM86" s="86"/>
      <c r="AN86" s="86"/>
      <c r="AO86" s="86"/>
      <c r="AP86" s="86"/>
      <c r="AQ86" s="86"/>
      <c r="AR86" s="86"/>
      <c r="AS86" s="86"/>
      <c r="AT86" s="86"/>
      <c r="AU86" s="86"/>
      <c r="AV86" s="86"/>
      <c r="AW86" s="86"/>
      <c r="AX86" s="86"/>
      <c r="AY86" s="86"/>
      <c r="AZ86" s="86"/>
      <c r="BA86" s="86"/>
      <c r="BB86" s="113"/>
      <c r="BC86" s="114" t="s">
        <v>104</v>
      </c>
      <c r="BD86" s="114"/>
      <c r="BE86" s="114"/>
      <c r="BF86" s="114"/>
      <c r="BG86" s="140">
        <v>45000</v>
      </c>
      <c r="BH86" s="63"/>
      <c r="BM86" s="7"/>
      <c r="BN86" s="7"/>
      <c r="BO86" s="7"/>
      <c r="BP86" s="7"/>
      <c r="BQ86" s="7"/>
      <c r="BR86" s="7"/>
      <c r="BV86" s="7"/>
      <c r="BW86" s="7"/>
      <c r="BX86" s="7"/>
      <c r="BY86" s="7"/>
      <c r="BZ86" s="7"/>
      <c r="CA86" s="7"/>
      <c r="CB86" s="7"/>
      <c r="CC86" s="7"/>
      <c r="CD86" s="7"/>
      <c r="CE86" s="7"/>
      <c r="CF86" s="7"/>
      <c r="CG86" s="7"/>
      <c r="CH86" s="7"/>
      <c r="CI86" s="7"/>
      <c r="CJ86" s="7"/>
      <c r="CK86" s="7"/>
      <c r="CL86" s="7"/>
      <c r="CM86" s="7"/>
      <c r="CN86" s="7"/>
      <c r="CO86" s="7"/>
      <c r="CP86" s="7"/>
      <c r="CQ86" s="7"/>
      <c r="CR86" s="7"/>
      <c r="CS86" s="7"/>
      <c r="CT86" s="7"/>
      <c r="CU86" s="7"/>
      <c r="CV86" s="7"/>
      <c r="CW86" s="7"/>
      <c r="CX86" s="7"/>
      <c r="CY86" s="7"/>
      <c r="CZ86" s="7"/>
      <c r="DA86" s="7"/>
      <c r="DB86" s="7"/>
    </row>
    <row r="87" spans="1:106" ht="15" customHeight="1" thickBot="1" x14ac:dyDescent="0.25">
      <c r="A87" s="86"/>
      <c r="B87" s="86"/>
      <c r="C87" s="90"/>
      <c r="D87" s="86"/>
      <c r="E87" s="86"/>
      <c r="F87" s="86"/>
      <c r="G87" s="86"/>
      <c r="H87" s="86"/>
      <c r="I87" s="86"/>
      <c r="J87" s="86"/>
      <c r="K87" s="86"/>
      <c r="L87" s="90"/>
      <c r="M87" s="86"/>
      <c r="N87" s="86"/>
      <c r="O87" s="90"/>
      <c r="P87" s="86"/>
      <c r="Q87" s="86"/>
      <c r="R87" s="90"/>
      <c r="S87" s="86"/>
      <c r="T87" s="86"/>
      <c r="U87" s="86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86"/>
      <c r="AL87" s="86"/>
      <c r="AM87" s="86"/>
      <c r="AN87" s="86"/>
      <c r="AO87" s="86"/>
      <c r="AP87" s="86"/>
      <c r="AQ87" s="86"/>
      <c r="AR87" s="86"/>
      <c r="AS87" s="86"/>
      <c r="AT87" s="86"/>
      <c r="AU87" s="86"/>
      <c r="AV87" s="86"/>
      <c r="AW87" s="86"/>
      <c r="AX87" s="86"/>
      <c r="AY87" s="86"/>
      <c r="AZ87" s="86"/>
      <c r="BA87" s="86"/>
      <c r="BB87" s="113"/>
      <c r="BC87" s="114" t="s">
        <v>105</v>
      </c>
      <c r="BD87" s="114"/>
      <c r="BE87" s="114"/>
      <c r="BF87" s="114"/>
      <c r="BG87" s="141">
        <f>BG85+BG86</f>
        <v>95325</v>
      </c>
      <c r="BH87" s="63"/>
      <c r="BM87" s="7"/>
      <c r="BN87" s="7"/>
      <c r="BO87" s="7"/>
      <c r="BP87" s="7"/>
      <c r="BQ87" s="7"/>
      <c r="BR87" s="7"/>
      <c r="BV87" s="7"/>
      <c r="BW87" s="7"/>
      <c r="BX87" s="7"/>
      <c r="BY87" s="7"/>
      <c r="BZ87" s="7"/>
      <c r="CA87" s="7"/>
      <c r="CB87" s="7"/>
      <c r="CC87" s="7"/>
      <c r="CD87" s="7"/>
      <c r="CE87" s="7"/>
      <c r="CF87" s="7"/>
      <c r="CG87" s="7"/>
      <c r="CH87" s="7"/>
      <c r="CI87" s="7"/>
      <c r="CJ87" s="7"/>
      <c r="CK87" s="7"/>
      <c r="CL87" s="7"/>
      <c r="CM87" s="7"/>
      <c r="CN87" s="7"/>
      <c r="CO87" s="7"/>
      <c r="CP87" s="7"/>
      <c r="CQ87" s="7"/>
      <c r="CR87" s="7"/>
      <c r="CS87" s="7"/>
      <c r="CT87" s="7"/>
      <c r="CU87" s="7"/>
      <c r="CV87" s="7"/>
      <c r="CW87" s="7"/>
      <c r="CX87" s="7"/>
      <c r="CY87" s="7"/>
      <c r="CZ87" s="7"/>
      <c r="DA87" s="7"/>
      <c r="DB87" s="7"/>
    </row>
    <row r="88" spans="1:106" ht="15" customHeight="1" thickTop="1" x14ac:dyDescent="0.2">
      <c r="A88" s="86"/>
      <c r="B88" s="86"/>
      <c r="C88" s="90"/>
      <c r="D88" s="86"/>
      <c r="E88" s="86"/>
      <c r="F88" s="86"/>
      <c r="G88" s="86"/>
      <c r="H88" s="86"/>
      <c r="I88" s="86"/>
      <c r="J88" s="86"/>
      <c r="K88" s="86"/>
      <c r="L88" s="90"/>
      <c r="M88" s="86"/>
      <c r="N88" s="86"/>
      <c r="O88" s="90"/>
      <c r="P88" s="86"/>
      <c r="Q88" s="86"/>
      <c r="R88" s="90"/>
      <c r="S88" s="86"/>
      <c r="T88" s="86"/>
      <c r="U88" s="86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6"/>
      <c r="AG88" s="86"/>
      <c r="AH88" s="86"/>
      <c r="AI88" s="86"/>
      <c r="AJ88" s="86"/>
      <c r="AK88" s="86"/>
      <c r="AL88" s="86"/>
      <c r="AM88" s="86"/>
      <c r="AN88" s="86"/>
      <c r="AO88" s="86"/>
      <c r="AP88" s="86"/>
      <c r="AQ88" s="86"/>
      <c r="AR88" s="86"/>
      <c r="AS88" s="86"/>
      <c r="AT88" s="86"/>
      <c r="AU88" s="86"/>
      <c r="AV88" s="86"/>
      <c r="AW88" s="86"/>
      <c r="AX88" s="86"/>
      <c r="AY88" s="86"/>
      <c r="AZ88" s="86"/>
      <c r="BA88" s="86"/>
      <c r="BB88" s="44"/>
      <c r="BC88" s="43"/>
      <c r="BD88" s="43"/>
      <c r="BE88" s="43"/>
      <c r="BF88" s="43"/>
      <c r="BG88" s="43"/>
      <c r="BH88" s="45"/>
      <c r="BM88" s="7"/>
      <c r="BN88" s="7"/>
      <c r="BO88" s="7"/>
      <c r="BP88" s="7"/>
      <c r="BQ88" s="7"/>
      <c r="BR88" s="7"/>
      <c r="BV88" s="7"/>
      <c r="BW88" s="7"/>
      <c r="BX88" s="7"/>
      <c r="BY88" s="7"/>
      <c r="BZ88" s="7"/>
      <c r="CA88" s="7"/>
      <c r="CB88" s="7"/>
      <c r="CC88" s="7"/>
      <c r="CD88" s="7"/>
      <c r="CE88" s="7"/>
      <c r="CF88" s="7"/>
      <c r="CG88" s="7"/>
      <c r="CH88" s="7"/>
      <c r="CI88" s="7"/>
      <c r="CJ88" s="7"/>
      <c r="CK88" s="7"/>
      <c r="CL88" s="7"/>
      <c r="CM88" s="7"/>
      <c r="CN88" s="7"/>
      <c r="CO88" s="7"/>
      <c r="CP88" s="7"/>
      <c r="CQ88" s="7"/>
      <c r="CR88" s="7"/>
      <c r="CS88" s="7"/>
      <c r="CT88" s="7"/>
      <c r="CU88" s="7"/>
      <c r="CV88" s="7"/>
      <c r="CW88" s="7"/>
      <c r="CX88" s="7"/>
      <c r="CY88" s="7"/>
      <c r="CZ88" s="7"/>
      <c r="DA88" s="7"/>
      <c r="DB88" s="7"/>
    </row>
    <row r="89" spans="1:106" ht="15" customHeight="1" x14ac:dyDescent="0.2">
      <c r="C89" s="16"/>
      <c r="L89" s="16"/>
      <c r="O89" s="16"/>
      <c r="R89" s="16"/>
      <c r="BA89" s="86"/>
      <c r="BB89" s="86"/>
      <c r="BC89" s="86"/>
      <c r="BD89" s="86"/>
      <c r="BE89" s="86"/>
      <c r="BF89" s="86"/>
      <c r="BG89" s="86"/>
      <c r="BH89" s="86"/>
      <c r="BM89" s="7"/>
      <c r="BN89" s="7"/>
      <c r="BO89" s="7"/>
      <c r="BP89" s="7"/>
      <c r="BQ89" s="7"/>
      <c r="BR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</row>
    <row r="90" spans="1:106" x14ac:dyDescent="0.2">
      <c r="C90" s="16"/>
      <c r="L90" s="16"/>
      <c r="O90" s="16"/>
      <c r="R90" s="16"/>
      <c r="BM90" s="7"/>
      <c r="BN90" s="7"/>
      <c r="BO90" s="7"/>
      <c r="BP90" s="7"/>
      <c r="BQ90" s="7"/>
      <c r="BR90" s="7"/>
      <c r="BV90" s="7"/>
      <c r="BW90" s="7"/>
      <c r="BX90" s="7"/>
      <c r="BY90" s="7"/>
      <c r="BZ90" s="7"/>
      <c r="CA90" s="7"/>
      <c r="CB90" s="7"/>
      <c r="CC90" s="7"/>
      <c r="CD90" s="7"/>
      <c r="CE90" s="7"/>
      <c r="CF90" s="7"/>
      <c r="CG90" s="7"/>
      <c r="CH90" s="7"/>
      <c r="CI90" s="7"/>
      <c r="CJ90" s="7"/>
      <c r="CK90" s="7"/>
      <c r="CL90" s="7"/>
      <c r="CM90" s="7"/>
      <c r="CN90" s="7"/>
      <c r="CO90" s="7"/>
      <c r="CP90" s="7"/>
      <c r="CQ90" s="7"/>
      <c r="CR90" s="7"/>
      <c r="CS90" s="7"/>
      <c r="CT90" s="7"/>
      <c r="CU90" s="7"/>
      <c r="CV90" s="7"/>
      <c r="CW90" s="7"/>
      <c r="CX90" s="7"/>
      <c r="CY90" s="7"/>
      <c r="CZ90" s="7"/>
      <c r="DA90" s="7"/>
      <c r="DB90" s="7"/>
    </row>
    <row r="91" spans="1:106" x14ac:dyDescent="0.2">
      <c r="C91" s="16"/>
      <c r="L91" s="16"/>
      <c r="O91" s="16"/>
      <c r="R91" s="16"/>
      <c r="BM91" s="7"/>
      <c r="BN91" s="7"/>
      <c r="BO91" s="7"/>
      <c r="BP91" s="7"/>
      <c r="BQ91" s="7"/>
      <c r="BR91" s="7"/>
      <c r="BV91" s="7"/>
      <c r="BW91" s="7"/>
      <c r="BX91" s="7"/>
      <c r="BY91" s="7"/>
      <c r="BZ91" s="7"/>
      <c r="CA91" s="7"/>
      <c r="CB91" s="7"/>
      <c r="CC91" s="7"/>
      <c r="CD91" s="7"/>
      <c r="CE91" s="7"/>
      <c r="CF91" s="7"/>
      <c r="CG91" s="7"/>
      <c r="CH91" s="7"/>
      <c r="CI91" s="7"/>
      <c r="CJ91" s="7"/>
      <c r="CK91" s="7"/>
      <c r="CL91" s="7"/>
      <c r="CM91" s="7"/>
      <c r="CN91" s="7"/>
      <c r="CO91" s="7"/>
      <c r="CP91" s="7"/>
      <c r="CQ91" s="7"/>
      <c r="CR91" s="7"/>
      <c r="CS91" s="7"/>
      <c r="CT91" s="7"/>
      <c r="CU91" s="7"/>
      <c r="CV91" s="7"/>
      <c r="CW91" s="7"/>
      <c r="CX91" s="7"/>
      <c r="CY91" s="7"/>
      <c r="CZ91" s="7"/>
      <c r="DA91" s="7"/>
      <c r="DB91" s="7"/>
    </row>
    <row r="92" spans="1:106" x14ac:dyDescent="0.2">
      <c r="C92" s="16"/>
      <c r="L92" s="16"/>
      <c r="O92" s="16"/>
      <c r="R92" s="16"/>
      <c r="BM92" s="7"/>
      <c r="BN92" s="7"/>
      <c r="BO92" s="7"/>
      <c r="BP92" s="7"/>
      <c r="BQ92" s="7"/>
      <c r="BR92" s="7"/>
      <c r="BV92" s="7"/>
      <c r="BW92" s="7"/>
      <c r="BX92" s="7"/>
      <c r="BY92" s="7"/>
      <c r="BZ92" s="7"/>
      <c r="CA92" s="7"/>
      <c r="CB92" s="7"/>
      <c r="CC92" s="7"/>
      <c r="CD92" s="7"/>
      <c r="CE92" s="7"/>
      <c r="CF92" s="7"/>
      <c r="CG92" s="7"/>
      <c r="CH92" s="7"/>
      <c r="CI92" s="7"/>
      <c r="CJ92" s="7"/>
      <c r="CK92" s="7"/>
      <c r="CL92" s="7"/>
      <c r="CM92" s="7"/>
      <c r="CN92" s="7"/>
      <c r="CO92" s="7"/>
      <c r="CP92" s="7"/>
      <c r="CQ92" s="7"/>
      <c r="CR92" s="7"/>
      <c r="CS92" s="7"/>
      <c r="CT92" s="7"/>
      <c r="CU92" s="7"/>
      <c r="CV92" s="7"/>
      <c r="CW92" s="7"/>
      <c r="CX92" s="7"/>
      <c r="CY92" s="7"/>
      <c r="CZ92" s="7"/>
      <c r="DA92" s="7"/>
      <c r="DB92" s="7"/>
    </row>
    <row r="93" spans="1:106" x14ac:dyDescent="0.2">
      <c r="C93" s="16"/>
      <c r="L93" s="16"/>
      <c r="O93" s="16"/>
      <c r="R93" s="16"/>
      <c r="BM93" s="7"/>
      <c r="BN93" s="7"/>
      <c r="BO93" s="7"/>
      <c r="BP93" s="7"/>
      <c r="BQ93" s="7"/>
      <c r="BR93" s="7"/>
      <c r="BV93" s="7"/>
      <c r="BW93" s="7"/>
      <c r="BX93" s="7"/>
      <c r="BY93" s="7"/>
      <c r="BZ93" s="7"/>
      <c r="CA93" s="7"/>
      <c r="CB93" s="7"/>
      <c r="CC93" s="7"/>
      <c r="CD93" s="7"/>
      <c r="CE93" s="7"/>
      <c r="CF93" s="7"/>
      <c r="CG93" s="7"/>
      <c r="CH93" s="7"/>
      <c r="CI93" s="7"/>
      <c r="CJ93" s="7"/>
      <c r="CK93" s="7"/>
      <c r="CL93" s="7"/>
      <c r="CM93" s="7"/>
      <c r="CN93" s="7"/>
      <c r="CO93" s="7"/>
      <c r="CP93" s="7"/>
      <c r="CQ93" s="7"/>
      <c r="CR93" s="7"/>
      <c r="CS93" s="7"/>
      <c r="CT93" s="7"/>
      <c r="CU93" s="7"/>
      <c r="CV93" s="7"/>
      <c r="CW93" s="7"/>
      <c r="CX93" s="7"/>
      <c r="CY93" s="7"/>
      <c r="CZ93" s="7"/>
      <c r="DA93" s="7"/>
      <c r="DB93" s="7"/>
    </row>
    <row r="94" spans="1:106" x14ac:dyDescent="0.2">
      <c r="C94" s="16"/>
      <c r="L94" s="16"/>
      <c r="O94" s="16"/>
      <c r="R94" s="16"/>
      <c r="BM94" s="7"/>
      <c r="BN94" s="7"/>
      <c r="BO94" s="7"/>
      <c r="BP94" s="7"/>
      <c r="BQ94" s="7"/>
      <c r="BR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  <c r="CN94" s="7"/>
      <c r="CO94" s="7"/>
      <c r="CP94" s="7"/>
      <c r="CQ94" s="7"/>
      <c r="CR94" s="7"/>
      <c r="CS94" s="7"/>
      <c r="CT94" s="7"/>
      <c r="CU94" s="7"/>
      <c r="CV94" s="7"/>
      <c r="CW94" s="7"/>
      <c r="CX94" s="7"/>
      <c r="CY94" s="7"/>
      <c r="CZ94" s="7"/>
      <c r="DA94" s="7"/>
      <c r="DB94" s="7"/>
    </row>
    <row r="95" spans="1:106" x14ac:dyDescent="0.2">
      <c r="C95" s="16"/>
      <c r="L95" s="16"/>
      <c r="O95" s="16"/>
      <c r="R95" s="16"/>
      <c r="BM95" s="7"/>
      <c r="BN95" s="7"/>
      <c r="BO95" s="7"/>
      <c r="BP95" s="7"/>
      <c r="BQ95" s="7"/>
      <c r="BR95" s="7"/>
      <c r="BV95" s="7"/>
      <c r="BW95" s="7"/>
      <c r="BX95" s="7"/>
      <c r="BY95" s="7"/>
      <c r="BZ95" s="7"/>
      <c r="CA95" s="7"/>
      <c r="CB95" s="7"/>
      <c r="CC95" s="7"/>
      <c r="CD95" s="7"/>
      <c r="CE95" s="7"/>
      <c r="CF95" s="7"/>
      <c r="CG95" s="7"/>
      <c r="CH95" s="7"/>
      <c r="CI95" s="7"/>
      <c r="CJ95" s="7"/>
      <c r="CK95" s="7"/>
      <c r="CL95" s="7"/>
      <c r="CM95" s="7"/>
      <c r="CN95" s="7"/>
      <c r="CO95" s="7"/>
      <c r="CP95" s="7"/>
      <c r="CQ95" s="7"/>
      <c r="CR95" s="7"/>
      <c r="CS95" s="7"/>
      <c r="CT95" s="7"/>
      <c r="CU95" s="7"/>
      <c r="CV95" s="7"/>
      <c r="CW95" s="7"/>
      <c r="CX95" s="7"/>
      <c r="CY95" s="7"/>
      <c r="CZ95" s="7"/>
      <c r="DA95" s="7"/>
      <c r="DB95" s="7"/>
    </row>
    <row r="96" spans="1:106" x14ac:dyDescent="0.2">
      <c r="C96" s="16"/>
      <c r="L96" s="16"/>
      <c r="O96" s="16"/>
      <c r="R96" s="16"/>
      <c r="BM96" s="7"/>
      <c r="BN96" s="7"/>
      <c r="BO96" s="7"/>
      <c r="BP96" s="7"/>
      <c r="BQ96" s="7"/>
      <c r="BR96" s="7"/>
      <c r="BV96" s="7"/>
      <c r="BW96" s="7"/>
      <c r="BX96" s="7"/>
      <c r="BY96" s="7"/>
      <c r="BZ96" s="7"/>
      <c r="CA96" s="7"/>
      <c r="CB96" s="7"/>
      <c r="CC96" s="7"/>
      <c r="CD96" s="7"/>
      <c r="CE96" s="7"/>
      <c r="CF96" s="7"/>
      <c r="CG96" s="7"/>
      <c r="CH96" s="7"/>
      <c r="CI96" s="7"/>
      <c r="CJ96" s="7"/>
      <c r="CK96" s="7"/>
      <c r="CL96" s="7"/>
      <c r="CM96" s="7"/>
      <c r="CN96" s="7"/>
      <c r="CO96" s="7"/>
      <c r="CP96" s="7"/>
      <c r="CQ96" s="7"/>
      <c r="CR96" s="7"/>
      <c r="CS96" s="7"/>
      <c r="CT96" s="7"/>
      <c r="CU96" s="7"/>
      <c r="CV96" s="7"/>
      <c r="CW96" s="7"/>
      <c r="CX96" s="7"/>
      <c r="CY96" s="7"/>
      <c r="CZ96" s="7"/>
      <c r="DA96" s="7"/>
      <c r="DB96" s="7"/>
    </row>
    <row r="97" spans="3:106" x14ac:dyDescent="0.2">
      <c r="C97" s="16"/>
      <c r="L97" s="16"/>
      <c r="O97" s="16"/>
      <c r="R97" s="16"/>
      <c r="BM97" s="7"/>
      <c r="BN97" s="7"/>
      <c r="BO97" s="7"/>
      <c r="BP97" s="7"/>
      <c r="BQ97" s="7"/>
      <c r="BR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</row>
    <row r="98" spans="3:106" x14ac:dyDescent="0.2">
      <c r="C98" s="16"/>
      <c r="L98" s="16"/>
      <c r="O98" s="16"/>
      <c r="R98" s="16"/>
      <c r="BM98" s="7"/>
      <c r="BN98" s="7"/>
      <c r="BO98" s="7"/>
      <c r="BP98" s="7"/>
      <c r="BQ98" s="7"/>
      <c r="BR98" s="7"/>
      <c r="BV98" s="7"/>
      <c r="BW98" s="7"/>
      <c r="BX98" s="7"/>
      <c r="BY98" s="7"/>
      <c r="BZ98" s="7"/>
      <c r="CA98" s="7"/>
      <c r="CB98" s="7"/>
      <c r="CC98" s="7"/>
      <c r="CD98" s="7"/>
      <c r="CE98" s="7"/>
      <c r="CF98" s="7"/>
      <c r="CG98" s="7"/>
      <c r="CH98" s="7"/>
      <c r="CI98" s="7"/>
      <c r="CJ98" s="7"/>
      <c r="CK98" s="7"/>
      <c r="CL98" s="7"/>
      <c r="CM98" s="7"/>
      <c r="CN98" s="7"/>
      <c r="CO98" s="7"/>
      <c r="CP98" s="7"/>
      <c r="CQ98" s="7"/>
      <c r="CR98" s="7"/>
      <c r="CS98" s="7"/>
      <c r="CT98" s="7"/>
      <c r="CU98" s="7"/>
      <c r="CV98" s="7"/>
      <c r="CW98" s="7"/>
      <c r="CX98" s="7"/>
      <c r="CY98" s="7"/>
      <c r="CZ98" s="7"/>
      <c r="DA98" s="7"/>
      <c r="DB98" s="7"/>
    </row>
    <row r="99" spans="3:106" x14ac:dyDescent="0.2">
      <c r="C99" s="16"/>
      <c r="L99" s="16"/>
      <c r="O99" s="16"/>
      <c r="R99" s="16"/>
      <c r="BM99" s="7"/>
      <c r="BN99" s="7"/>
      <c r="BO99" s="7"/>
      <c r="BP99" s="7"/>
      <c r="BQ99" s="7"/>
      <c r="BR99" s="7"/>
      <c r="BV99" s="7"/>
      <c r="BW99" s="7"/>
      <c r="BX99" s="7"/>
      <c r="BY99" s="7"/>
      <c r="BZ99" s="7"/>
      <c r="CA99" s="7"/>
      <c r="CB99" s="7"/>
      <c r="CC99" s="7"/>
      <c r="CD99" s="7"/>
      <c r="CE99" s="7"/>
      <c r="CF99" s="7"/>
      <c r="CG99" s="7"/>
      <c r="CH99" s="7"/>
      <c r="CI99" s="7"/>
      <c r="CJ99" s="7"/>
      <c r="CK99" s="7"/>
      <c r="CL99" s="7"/>
      <c r="CM99" s="7"/>
      <c r="CN99" s="7"/>
      <c r="CO99" s="7"/>
      <c r="CP99" s="7"/>
      <c r="CQ99" s="7"/>
      <c r="CR99" s="7"/>
      <c r="CS99" s="7"/>
      <c r="CT99" s="7"/>
      <c r="CU99" s="7"/>
      <c r="CV99" s="7"/>
      <c r="CW99" s="7"/>
      <c r="CX99" s="7"/>
      <c r="CY99" s="7"/>
      <c r="CZ99" s="7"/>
      <c r="DA99" s="7"/>
      <c r="DB99" s="7"/>
    </row>
    <row r="100" spans="3:106" x14ac:dyDescent="0.2">
      <c r="C100" s="16"/>
      <c r="L100" s="16"/>
      <c r="O100" s="16"/>
      <c r="R100" s="16"/>
      <c r="BM100" s="7"/>
      <c r="BN100" s="7"/>
      <c r="BO100" s="7"/>
      <c r="BP100" s="7"/>
      <c r="BQ100" s="7"/>
      <c r="BR100" s="7"/>
      <c r="BV100" s="7"/>
      <c r="BW100" s="7"/>
      <c r="BX100" s="7"/>
      <c r="BY100" s="7"/>
      <c r="BZ100" s="7"/>
      <c r="CA100" s="7"/>
      <c r="CB100" s="7"/>
      <c r="CC100" s="7"/>
      <c r="CD100" s="7"/>
      <c r="CE100" s="7"/>
      <c r="CF100" s="7"/>
      <c r="CG100" s="7"/>
      <c r="CH100" s="7"/>
      <c r="CI100" s="7"/>
      <c r="CJ100" s="7"/>
      <c r="CK100" s="7"/>
      <c r="CL100" s="7"/>
      <c r="CM100" s="7"/>
      <c r="CN100" s="7"/>
      <c r="CO100" s="7"/>
      <c r="CP100" s="7"/>
      <c r="CQ100" s="7"/>
      <c r="CR100" s="7"/>
      <c r="CS100" s="7"/>
      <c r="CT100" s="7"/>
      <c r="CU100" s="7"/>
      <c r="CV100" s="7"/>
      <c r="CW100" s="7"/>
      <c r="CX100" s="7"/>
      <c r="CY100" s="7"/>
      <c r="CZ100" s="7"/>
      <c r="DA100" s="7"/>
      <c r="DB100" s="7"/>
    </row>
    <row r="101" spans="3:106" x14ac:dyDescent="0.2">
      <c r="C101" s="16"/>
      <c r="L101" s="16"/>
      <c r="O101" s="16"/>
      <c r="R101" s="16"/>
      <c r="BM101" s="7"/>
      <c r="BN101" s="7"/>
      <c r="BO101" s="7"/>
      <c r="BP101" s="7"/>
      <c r="BQ101" s="7"/>
      <c r="BR101" s="7"/>
      <c r="BV101" s="7"/>
      <c r="BW101" s="7"/>
      <c r="BX101" s="7"/>
      <c r="BY101" s="7"/>
      <c r="BZ101" s="7"/>
      <c r="CA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  <c r="CM101" s="7"/>
      <c r="CN101" s="7"/>
      <c r="CO101" s="7"/>
      <c r="CP101" s="7"/>
      <c r="CQ101" s="7"/>
      <c r="CR101" s="7"/>
      <c r="CS101" s="7"/>
      <c r="CT101" s="7"/>
      <c r="CU101" s="7"/>
      <c r="CV101" s="7"/>
      <c r="CW101" s="7"/>
      <c r="CX101" s="7"/>
      <c r="CY101" s="7"/>
      <c r="CZ101" s="7"/>
      <c r="DA101" s="7"/>
      <c r="DB101" s="7"/>
    </row>
    <row r="102" spans="3:106" x14ac:dyDescent="0.2">
      <c r="C102" s="16"/>
      <c r="L102" s="16"/>
      <c r="O102" s="16"/>
      <c r="R102" s="16"/>
      <c r="BM102" s="7"/>
      <c r="BN102" s="7"/>
      <c r="BO102" s="7"/>
      <c r="BP102" s="7"/>
      <c r="BQ102" s="7"/>
      <c r="BR102" s="7"/>
      <c r="BV102" s="7"/>
      <c r="BW102" s="7"/>
      <c r="BX102" s="7"/>
      <c r="BY102" s="7"/>
      <c r="BZ102" s="7"/>
      <c r="CA102" s="7"/>
      <c r="CB102" s="7"/>
      <c r="CC102" s="7"/>
      <c r="CD102" s="7"/>
      <c r="CE102" s="7"/>
      <c r="CF102" s="7"/>
      <c r="CG102" s="7"/>
      <c r="CH102" s="7"/>
      <c r="CI102" s="7"/>
      <c r="CJ102" s="7"/>
      <c r="CK102" s="7"/>
      <c r="CL102" s="7"/>
      <c r="CM102" s="7"/>
      <c r="CN102" s="7"/>
      <c r="CO102" s="7"/>
      <c r="CP102" s="7"/>
      <c r="CQ102" s="7"/>
      <c r="CR102" s="7"/>
      <c r="CS102" s="7"/>
      <c r="CT102" s="7"/>
      <c r="CU102" s="7"/>
      <c r="CV102" s="7"/>
      <c r="CW102" s="7"/>
      <c r="CX102" s="7"/>
      <c r="CY102" s="7"/>
      <c r="CZ102" s="7"/>
      <c r="DA102" s="7"/>
      <c r="DB102" s="7"/>
    </row>
    <row r="103" spans="3:106" x14ac:dyDescent="0.2">
      <c r="C103" s="16"/>
      <c r="L103" s="16"/>
      <c r="O103" s="16"/>
      <c r="R103" s="16"/>
      <c r="BM103" s="7"/>
      <c r="BN103" s="7"/>
      <c r="BO103" s="7"/>
      <c r="BP103" s="7"/>
      <c r="BQ103" s="7"/>
      <c r="BR103" s="7"/>
      <c r="BV103" s="7"/>
      <c r="BW103" s="7"/>
      <c r="BX103" s="7"/>
      <c r="BY103" s="7"/>
      <c r="BZ103" s="7"/>
      <c r="CA103" s="7"/>
      <c r="CB103" s="7"/>
      <c r="CC103" s="7"/>
      <c r="CD103" s="7"/>
      <c r="CE103" s="7"/>
      <c r="CF103" s="7"/>
      <c r="CG103" s="7"/>
      <c r="CH103" s="7"/>
      <c r="CI103" s="7"/>
      <c r="CJ103" s="7"/>
      <c r="CK103" s="7"/>
      <c r="CL103" s="7"/>
      <c r="CM103" s="7"/>
      <c r="CN103" s="7"/>
      <c r="CO103" s="7"/>
      <c r="CP103" s="7"/>
      <c r="CQ103" s="7"/>
      <c r="CR103" s="7"/>
      <c r="CS103" s="7"/>
      <c r="CT103" s="7"/>
      <c r="CU103" s="7"/>
      <c r="CV103" s="7"/>
      <c r="CW103" s="7"/>
      <c r="CX103" s="7"/>
      <c r="CY103" s="7"/>
      <c r="CZ103" s="7"/>
      <c r="DA103" s="7"/>
      <c r="DB103" s="7"/>
    </row>
    <row r="104" spans="3:106" x14ac:dyDescent="0.2">
      <c r="C104" s="16"/>
      <c r="L104" s="16"/>
      <c r="O104" s="16"/>
      <c r="R104" s="16"/>
      <c r="BM104" s="7"/>
      <c r="BN104" s="7"/>
      <c r="BO104" s="7"/>
      <c r="BP104" s="7"/>
      <c r="BQ104" s="7"/>
      <c r="BR104" s="7"/>
      <c r="BV104" s="7"/>
      <c r="BW104" s="7"/>
      <c r="BX104" s="7"/>
      <c r="BY104" s="7"/>
      <c r="BZ104" s="7"/>
      <c r="CA104" s="7"/>
      <c r="CB104" s="7"/>
      <c r="CC104" s="7"/>
      <c r="CD104" s="7"/>
      <c r="CE104" s="7"/>
      <c r="CF104" s="7"/>
      <c r="CG104" s="7"/>
      <c r="CH104" s="7"/>
      <c r="CI104" s="7"/>
      <c r="CJ104" s="7"/>
      <c r="CK104" s="7"/>
      <c r="CL104" s="7"/>
      <c r="CM104" s="7"/>
      <c r="CN104" s="7"/>
      <c r="CO104" s="7"/>
      <c r="CP104" s="7"/>
      <c r="CQ104" s="7"/>
      <c r="CR104" s="7"/>
      <c r="CS104" s="7"/>
      <c r="CT104" s="7"/>
      <c r="CU104" s="7"/>
      <c r="CV104" s="7"/>
      <c r="CW104" s="7"/>
      <c r="CX104" s="7"/>
      <c r="CY104" s="7"/>
      <c r="CZ104" s="7"/>
      <c r="DA104" s="7"/>
      <c r="DB104" s="7"/>
    </row>
    <row r="105" spans="3:106" x14ac:dyDescent="0.2">
      <c r="C105" s="16"/>
      <c r="L105" s="16"/>
      <c r="O105" s="16"/>
      <c r="R105" s="16"/>
      <c r="BM105" s="7"/>
      <c r="BN105" s="7"/>
      <c r="BO105" s="7"/>
      <c r="BP105" s="7"/>
      <c r="BQ105" s="7"/>
      <c r="BR105" s="7"/>
      <c r="BV105" s="7"/>
      <c r="BW105" s="7"/>
      <c r="BX105" s="7"/>
      <c r="BY105" s="7"/>
      <c r="BZ105" s="7"/>
      <c r="CA105" s="7"/>
      <c r="CB105" s="7"/>
      <c r="CC105" s="7"/>
      <c r="CD105" s="7"/>
      <c r="CE105" s="7"/>
      <c r="CF105" s="7"/>
      <c r="CG105" s="7"/>
      <c r="CH105" s="7"/>
      <c r="CI105" s="7"/>
      <c r="CJ105" s="7"/>
      <c r="CK105" s="7"/>
      <c r="CL105" s="7"/>
      <c r="CM105" s="7"/>
      <c r="CN105" s="7"/>
      <c r="CO105" s="7"/>
      <c r="CP105" s="7"/>
      <c r="CQ105" s="7"/>
      <c r="CR105" s="7"/>
      <c r="CS105" s="7"/>
      <c r="CT105" s="7"/>
      <c r="CU105" s="7"/>
      <c r="CV105" s="7"/>
      <c r="CW105" s="7"/>
      <c r="CX105" s="7"/>
      <c r="CY105" s="7"/>
      <c r="CZ105" s="7"/>
      <c r="DA105" s="7"/>
      <c r="DB105" s="7"/>
    </row>
    <row r="106" spans="3:106" x14ac:dyDescent="0.2">
      <c r="C106" s="16"/>
      <c r="L106" s="16"/>
      <c r="O106" s="16"/>
      <c r="R106" s="16"/>
      <c r="BM106" s="7"/>
      <c r="BN106" s="7"/>
      <c r="BO106" s="7"/>
      <c r="BP106" s="7"/>
      <c r="BQ106" s="7"/>
      <c r="BR106" s="7"/>
      <c r="BV106" s="7"/>
      <c r="BW106" s="7"/>
      <c r="BX106" s="7"/>
      <c r="BY106" s="7"/>
      <c r="BZ106" s="7"/>
      <c r="CA106" s="7"/>
      <c r="CB106" s="7"/>
      <c r="CC106" s="7"/>
      <c r="CD106" s="7"/>
      <c r="CE106" s="7"/>
      <c r="CF106" s="7"/>
      <c r="CG106" s="7"/>
      <c r="CH106" s="7"/>
      <c r="CI106" s="7"/>
      <c r="CJ106" s="7"/>
      <c r="CK106" s="7"/>
      <c r="CL106" s="7"/>
      <c r="CM106" s="7"/>
      <c r="CN106" s="7"/>
      <c r="CO106" s="7"/>
      <c r="CP106" s="7"/>
      <c r="CQ106" s="7"/>
      <c r="CR106" s="7"/>
      <c r="CS106" s="7"/>
      <c r="CT106" s="7"/>
      <c r="CU106" s="7"/>
      <c r="CV106" s="7"/>
      <c r="CW106" s="7"/>
      <c r="CX106" s="7"/>
      <c r="CY106" s="7"/>
      <c r="CZ106" s="7"/>
      <c r="DA106" s="7"/>
      <c r="DB106" s="7"/>
    </row>
    <row r="107" spans="3:106" x14ac:dyDescent="0.2">
      <c r="C107" s="16"/>
      <c r="L107" s="16"/>
      <c r="O107" s="16"/>
      <c r="R107" s="16"/>
      <c r="BM107" s="7"/>
      <c r="BN107" s="7"/>
      <c r="BO107" s="7"/>
      <c r="BP107" s="7"/>
      <c r="BQ107" s="7"/>
      <c r="BR107" s="7"/>
      <c r="BV107" s="7"/>
      <c r="BW107" s="7"/>
      <c r="BX107" s="7"/>
      <c r="BY107" s="7"/>
      <c r="BZ107" s="7"/>
      <c r="CA107" s="7"/>
      <c r="CB107" s="7"/>
      <c r="CC107" s="7"/>
      <c r="CD107" s="7"/>
      <c r="CE107" s="7"/>
      <c r="CF107" s="7"/>
      <c r="CG107" s="7"/>
      <c r="CH107" s="7"/>
      <c r="CI107" s="7"/>
      <c r="CJ107" s="7"/>
      <c r="CK107" s="7"/>
      <c r="CL107" s="7"/>
      <c r="CM107" s="7"/>
      <c r="CN107" s="7"/>
      <c r="CO107" s="7"/>
      <c r="CP107" s="7"/>
      <c r="CQ107" s="7"/>
      <c r="CR107" s="7"/>
      <c r="CS107" s="7"/>
      <c r="CT107" s="7"/>
      <c r="CU107" s="7"/>
      <c r="CV107" s="7"/>
      <c r="CW107" s="7"/>
      <c r="CX107" s="7"/>
      <c r="CY107" s="7"/>
      <c r="CZ107" s="7"/>
      <c r="DA107" s="7"/>
      <c r="DB107" s="7"/>
    </row>
    <row r="108" spans="3:106" x14ac:dyDescent="0.2">
      <c r="C108" s="16"/>
      <c r="L108" s="16"/>
      <c r="O108" s="16"/>
      <c r="R108" s="16"/>
      <c r="BM108" s="7"/>
      <c r="BN108" s="7"/>
      <c r="BO108" s="7"/>
      <c r="BP108" s="7"/>
      <c r="BQ108" s="7"/>
      <c r="BR108" s="7"/>
      <c r="BV108" s="7"/>
      <c r="BW108" s="7"/>
      <c r="BX108" s="7"/>
      <c r="BY108" s="7"/>
      <c r="BZ108" s="7"/>
      <c r="CA108" s="7"/>
      <c r="CB108" s="7"/>
      <c r="CC108" s="7"/>
      <c r="CD108" s="7"/>
      <c r="CE108" s="7"/>
      <c r="CF108" s="7"/>
      <c r="CG108" s="7"/>
      <c r="CH108" s="7"/>
      <c r="CI108" s="7"/>
      <c r="CJ108" s="7"/>
      <c r="CK108" s="7"/>
      <c r="CL108" s="7"/>
      <c r="CM108" s="7"/>
      <c r="CN108" s="7"/>
      <c r="CO108" s="7"/>
      <c r="CP108" s="7"/>
      <c r="CQ108" s="7"/>
      <c r="CR108" s="7"/>
      <c r="CS108" s="7"/>
      <c r="CT108" s="7"/>
      <c r="CU108" s="7"/>
      <c r="CV108" s="7"/>
      <c r="CW108" s="7"/>
      <c r="CX108" s="7"/>
      <c r="CY108" s="7"/>
      <c r="CZ108" s="7"/>
      <c r="DA108" s="7"/>
      <c r="DB108" s="7"/>
    </row>
    <row r="109" spans="3:106" x14ac:dyDescent="0.2">
      <c r="C109" s="16"/>
      <c r="L109" s="16"/>
      <c r="O109" s="16"/>
      <c r="R109" s="16"/>
      <c r="BM109" s="7"/>
      <c r="BN109" s="7"/>
      <c r="BO109" s="7"/>
      <c r="BP109" s="7"/>
      <c r="BQ109" s="7"/>
      <c r="BR109" s="7"/>
      <c r="BV109" s="7"/>
      <c r="BW109" s="7"/>
      <c r="BX109" s="7"/>
      <c r="BY109" s="7"/>
      <c r="BZ109" s="7"/>
      <c r="CA109" s="7"/>
      <c r="CB109" s="7"/>
      <c r="CC109" s="7"/>
      <c r="CD109" s="7"/>
      <c r="CE109" s="7"/>
      <c r="CF109" s="7"/>
      <c r="CG109" s="7"/>
      <c r="CH109" s="7"/>
      <c r="CI109" s="7"/>
      <c r="CJ109" s="7"/>
      <c r="CK109" s="7"/>
      <c r="CL109" s="7"/>
      <c r="CM109" s="7"/>
      <c r="CN109" s="7"/>
      <c r="CO109" s="7"/>
      <c r="CP109" s="7"/>
      <c r="CQ109" s="7"/>
      <c r="CR109" s="7"/>
      <c r="CS109" s="7"/>
      <c r="CT109" s="7"/>
      <c r="CU109" s="7"/>
      <c r="CV109" s="7"/>
      <c r="CW109" s="7"/>
      <c r="CX109" s="7"/>
      <c r="CY109" s="7"/>
      <c r="CZ109" s="7"/>
      <c r="DA109" s="7"/>
      <c r="DB109" s="7"/>
    </row>
    <row r="110" spans="3:106" x14ac:dyDescent="0.2">
      <c r="C110" s="16"/>
      <c r="L110" s="16"/>
      <c r="O110" s="16"/>
      <c r="R110" s="16"/>
      <c r="BM110" s="7"/>
      <c r="BN110" s="7"/>
      <c r="BO110" s="7"/>
      <c r="BP110" s="7"/>
      <c r="BQ110" s="7"/>
      <c r="BR110" s="7"/>
      <c r="BV110" s="7"/>
      <c r="BW110" s="7"/>
      <c r="BX110" s="7"/>
      <c r="BY110" s="7"/>
      <c r="BZ110" s="7"/>
      <c r="CA110" s="7"/>
      <c r="CB110" s="7"/>
      <c r="CC110" s="7"/>
      <c r="CD110" s="7"/>
      <c r="CE110" s="7"/>
      <c r="CF110" s="7"/>
      <c r="CG110" s="7"/>
      <c r="CH110" s="7"/>
      <c r="CI110" s="7"/>
      <c r="CJ110" s="7"/>
      <c r="CK110" s="7"/>
      <c r="CL110" s="7"/>
      <c r="CM110" s="7"/>
      <c r="CN110" s="7"/>
      <c r="CO110" s="7"/>
      <c r="CP110" s="7"/>
      <c r="CQ110" s="7"/>
      <c r="CR110" s="7"/>
      <c r="CS110" s="7"/>
      <c r="CT110" s="7"/>
      <c r="CU110" s="7"/>
      <c r="CV110" s="7"/>
      <c r="CW110" s="7"/>
      <c r="CX110" s="7"/>
      <c r="CY110" s="7"/>
      <c r="CZ110" s="7"/>
      <c r="DA110" s="7"/>
      <c r="DB110" s="7"/>
    </row>
    <row r="111" spans="3:106" x14ac:dyDescent="0.2">
      <c r="C111" s="16"/>
      <c r="L111" s="16"/>
      <c r="O111" s="16"/>
      <c r="R111" s="16"/>
      <c r="BM111" s="7"/>
      <c r="BN111" s="7"/>
      <c r="BO111" s="7"/>
      <c r="BP111" s="7"/>
      <c r="BQ111" s="7"/>
      <c r="BR111" s="7"/>
      <c r="BV111" s="7"/>
      <c r="BW111" s="7"/>
      <c r="BX111" s="7"/>
      <c r="BY111" s="7"/>
      <c r="BZ111" s="7"/>
      <c r="CA111" s="7"/>
      <c r="CB111" s="7"/>
      <c r="CC111" s="7"/>
      <c r="CD111" s="7"/>
      <c r="CE111" s="7"/>
      <c r="CF111" s="7"/>
      <c r="CG111" s="7"/>
      <c r="CH111" s="7"/>
      <c r="CI111" s="7"/>
      <c r="CJ111" s="7"/>
      <c r="CK111" s="7"/>
      <c r="CL111" s="7"/>
      <c r="CM111" s="7"/>
      <c r="CN111" s="7"/>
      <c r="CO111" s="7"/>
      <c r="CP111" s="7"/>
      <c r="CQ111" s="7"/>
      <c r="CR111" s="7"/>
      <c r="CS111" s="7"/>
      <c r="CT111" s="7"/>
      <c r="CU111" s="7"/>
      <c r="CV111" s="7"/>
      <c r="CW111" s="7"/>
      <c r="CX111" s="7"/>
      <c r="CY111" s="7"/>
      <c r="CZ111" s="7"/>
      <c r="DA111" s="7"/>
      <c r="DB111" s="7"/>
    </row>
    <row r="112" spans="3:106" x14ac:dyDescent="0.2">
      <c r="C112" s="16"/>
      <c r="L112" s="16"/>
      <c r="O112" s="16"/>
      <c r="R112" s="16"/>
      <c r="BM112" s="7"/>
      <c r="BN112" s="7"/>
      <c r="BO112" s="7"/>
      <c r="BP112" s="7"/>
      <c r="BQ112" s="7"/>
      <c r="BR112" s="7"/>
      <c r="BV112" s="7"/>
      <c r="BW112" s="7"/>
      <c r="BX112" s="7"/>
      <c r="BY112" s="7"/>
      <c r="BZ112" s="7"/>
      <c r="CA112" s="7"/>
      <c r="CB112" s="7"/>
      <c r="CC112" s="7"/>
      <c r="CD112" s="7"/>
      <c r="CE112" s="7"/>
      <c r="CF112" s="7"/>
      <c r="CG112" s="7"/>
      <c r="CH112" s="7"/>
      <c r="CI112" s="7"/>
      <c r="CJ112" s="7"/>
      <c r="CK112" s="7"/>
      <c r="CL112" s="7"/>
      <c r="CM112" s="7"/>
      <c r="CN112" s="7"/>
      <c r="CO112" s="7"/>
      <c r="CP112" s="7"/>
      <c r="CQ112" s="7"/>
      <c r="CR112" s="7"/>
      <c r="CS112" s="7"/>
      <c r="CT112" s="7"/>
      <c r="CU112" s="7"/>
      <c r="CV112" s="7"/>
      <c r="CW112" s="7"/>
      <c r="CX112" s="7"/>
      <c r="CY112" s="7"/>
      <c r="CZ112" s="7"/>
      <c r="DA112" s="7"/>
      <c r="DB112" s="7"/>
    </row>
    <row r="113" spans="3:106" x14ac:dyDescent="0.2">
      <c r="C113" s="16"/>
      <c r="L113" s="16"/>
      <c r="O113" s="16"/>
      <c r="R113" s="16"/>
      <c r="BM113" s="7"/>
      <c r="BN113" s="7"/>
      <c r="BO113" s="7"/>
      <c r="BP113" s="7"/>
      <c r="BQ113" s="7"/>
      <c r="BR113" s="7"/>
      <c r="BV113" s="7"/>
      <c r="BW113" s="7"/>
      <c r="BX113" s="7"/>
      <c r="BY113" s="7"/>
      <c r="BZ113" s="7"/>
      <c r="CA113" s="7"/>
      <c r="CB113" s="7"/>
      <c r="CC113" s="7"/>
      <c r="CD113" s="7"/>
      <c r="CE113" s="7"/>
      <c r="CF113" s="7"/>
      <c r="CG113" s="7"/>
      <c r="CH113" s="7"/>
      <c r="CI113" s="7"/>
      <c r="CJ113" s="7"/>
      <c r="CK113" s="7"/>
      <c r="CL113" s="7"/>
      <c r="CM113" s="7"/>
      <c r="CN113" s="7"/>
      <c r="CO113" s="7"/>
      <c r="CP113" s="7"/>
      <c r="CQ113" s="7"/>
      <c r="CR113" s="7"/>
      <c r="CS113" s="7"/>
      <c r="CT113" s="7"/>
      <c r="CU113" s="7"/>
      <c r="CV113" s="7"/>
      <c r="CW113" s="7"/>
      <c r="CX113" s="7"/>
      <c r="CY113" s="7"/>
      <c r="CZ113" s="7"/>
      <c r="DA113" s="7"/>
      <c r="DB113" s="7"/>
    </row>
    <row r="114" spans="3:106" x14ac:dyDescent="0.2">
      <c r="C114" s="16"/>
      <c r="L114" s="16"/>
      <c r="O114" s="16"/>
      <c r="R114" s="16"/>
      <c r="BM114" s="7"/>
      <c r="BN114" s="7"/>
      <c r="BO114" s="7"/>
      <c r="BP114" s="7"/>
      <c r="BQ114" s="7"/>
      <c r="BR114" s="7"/>
      <c r="BV114" s="7"/>
      <c r="BW114" s="7"/>
      <c r="BX114" s="7"/>
      <c r="BY114" s="7"/>
      <c r="BZ114" s="7"/>
      <c r="CA114" s="7"/>
      <c r="CB114" s="7"/>
      <c r="CC114" s="7"/>
      <c r="CD114" s="7"/>
      <c r="CE114" s="7"/>
      <c r="CF114" s="7"/>
      <c r="CG114" s="7"/>
      <c r="CH114" s="7"/>
      <c r="CI114" s="7"/>
      <c r="CJ114" s="7"/>
      <c r="CK114" s="7"/>
      <c r="CL114" s="7"/>
      <c r="CM114" s="7"/>
      <c r="CN114" s="7"/>
      <c r="CO114" s="7"/>
      <c r="CP114" s="7"/>
      <c r="CQ114" s="7"/>
      <c r="CR114" s="7"/>
      <c r="CS114" s="7"/>
      <c r="CT114" s="7"/>
      <c r="CU114" s="7"/>
      <c r="CV114" s="7"/>
      <c r="CW114" s="7"/>
      <c r="CX114" s="7"/>
      <c r="CY114" s="7"/>
      <c r="CZ114" s="7"/>
      <c r="DA114" s="7"/>
      <c r="DB114" s="7"/>
    </row>
    <row r="115" spans="3:106" x14ac:dyDescent="0.2">
      <c r="C115" s="16"/>
      <c r="L115" s="16"/>
      <c r="O115" s="16"/>
      <c r="R115" s="16"/>
      <c r="BV115" s="7"/>
      <c r="BW115" s="7"/>
      <c r="BX115" s="7"/>
      <c r="BY115" s="7"/>
      <c r="BZ115" s="7"/>
      <c r="CA115" s="7"/>
      <c r="CB115" s="7"/>
      <c r="CC115" s="7"/>
      <c r="CD115" s="7"/>
      <c r="CE115" s="7"/>
      <c r="CF115" s="7"/>
      <c r="CG115" s="7"/>
      <c r="CH115" s="7"/>
      <c r="CI115" s="7"/>
      <c r="CJ115" s="7"/>
      <c r="CK115" s="7"/>
      <c r="CL115" s="7"/>
      <c r="CM115" s="7"/>
      <c r="CN115" s="7"/>
      <c r="CO115" s="7"/>
      <c r="CP115" s="7"/>
      <c r="CQ115" s="7"/>
      <c r="CR115" s="7"/>
      <c r="CS115" s="7"/>
      <c r="CT115" s="7"/>
      <c r="CU115" s="7"/>
      <c r="CV115" s="7"/>
      <c r="CW115" s="7"/>
      <c r="CX115" s="7"/>
      <c r="CY115" s="7"/>
      <c r="CZ115" s="7"/>
      <c r="DA115" s="7"/>
      <c r="DB115" s="7"/>
    </row>
    <row r="116" spans="3:106" x14ac:dyDescent="0.2">
      <c r="C116" s="16"/>
      <c r="L116" s="16"/>
      <c r="O116" s="16"/>
      <c r="R116" s="16"/>
      <c r="BV116" s="7"/>
      <c r="BW116" s="7"/>
      <c r="BX116" s="7"/>
      <c r="BY116" s="7"/>
      <c r="BZ116" s="7"/>
      <c r="CA116" s="7"/>
      <c r="CB116" s="7"/>
      <c r="CC116" s="7"/>
      <c r="CD116" s="7"/>
      <c r="CE116" s="7"/>
      <c r="CF116" s="7"/>
      <c r="CG116" s="7"/>
      <c r="CH116" s="7"/>
      <c r="CI116" s="7"/>
      <c r="CJ116" s="7"/>
      <c r="CK116" s="7"/>
      <c r="CL116" s="7"/>
      <c r="CM116" s="7"/>
      <c r="CN116" s="7"/>
      <c r="CO116" s="7"/>
      <c r="CP116" s="7"/>
      <c r="CQ116" s="7"/>
      <c r="CR116" s="7"/>
      <c r="CS116" s="7"/>
      <c r="CT116" s="7"/>
      <c r="CU116" s="7"/>
      <c r="CV116" s="7"/>
      <c r="CW116" s="7"/>
      <c r="CX116" s="7"/>
      <c r="CY116" s="7"/>
      <c r="CZ116" s="7"/>
      <c r="DA116" s="7"/>
      <c r="DB116" s="7"/>
    </row>
    <row r="117" spans="3:106" x14ac:dyDescent="0.2">
      <c r="C117" s="16"/>
      <c r="L117" s="16"/>
      <c r="O117" s="16"/>
      <c r="R117" s="16"/>
      <c r="BV117" s="7"/>
      <c r="BW117" s="7"/>
      <c r="BX117" s="7"/>
      <c r="BY117" s="7"/>
      <c r="BZ117" s="7"/>
      <c r="CA117" s="7"/>
      <c r="CB117" s="7"/>
      <c r="CC117" s="7"/>
      <c r="CD117" s="7"/>
      <c r="CE117" s="7"/>
      <c r="CF117" s="7"/>
      <c r="CG117" s="7"/>
      <c r="CH117" s="7"/>
      <c r="CI117" s="7"/>
      <c r="CJ117" s="7"/>
      <c r="CK117" s="7"/>
      <c r="CL117" s="7"/>
      <c r="CM117" s="7"/>
      <c r="CN117" s="7"/>
      <c r="CO117" s="7"/>
      <c r="CP117" s="7"/>
      <c r="CQ117" s="7"/>
      <c r="CR117" s="7"/>
      <c r="CS117" s="7"/>
      <c r="CT117" s="7"/>
      <c r="CU117" s="7"/>
      <c r="CV117" s="7"/>
      <c r="CW117" s="7"/>
      <c r="CX117" s="7"/>
      <c r="CY117" s="7"/>
      <c r="CZ117" s="7"/>
      <c r="DA117" s="7"/>
      <c r="DB117" s="7"/>
    </row>
    <row r="118" spans="3:106" x14ac:dyDescent="0.2">
      <c r="C118" s="16"/>
      <c r="L118" s="16"/>
      <c r="O118" s="16"/>
      <c r="R118" s="16"/>
      <c r="BV118" s="7"/>
      <c r="BW118" s="7"/>
      <c r="BX118" s="7"/>
      <c r="BY118" s="7"/>
      <c r="BZ118" s="7"/>
      <c r="CA118" s="7"/>
      <c r="CB118" s="7"/>
      <c r="CC118" s="7"/>
      <c r="CD118" s="7"/>
      <c r="CE118" s="7"/>
      <c r="CF118" s="7"/>
      <c r="CG118" s="7"/>
      <c r="CH118" s="7"/>
      <c r="CI118" s="7"/>
      <c r="CJ118" s="7"/>
      <c r="CK118" s="7"/>
      <c r="CL118" s="7"/>
      <c r="CM118" s="7"/>
      <c r="CN118" s="7"/>
      <c r="CO118" s="7"/>
      <c r="CP118" s="7"/>
      <c r="CQ118" s="7"/>
      <c r="CR118" s="7"/>
      <c r="CS118" s="7"/>
      <c r="CT118" s="7"/>
      <c r="CU118" s="7"/>
      <c r="CV118" s="7"/>
      <c r="CW118" s="7"/>
      <c r="CX118" s="7"/>
      <c r="CY118" s="7"/>
      <c r="CZ118" s="7"/>
      <c r="DA118" s="7"/>
      <c r="DB118" s="7"/>
    </row>
    <row r="119" spans="3:106" x14ac:dyDescent="0.2">
      <c r="C119" s="16"/>
      <c r="L119" s="16"/>
      <c r="O119" s="16"/>
      <c r="R119" s="16"/>
      <c r="BV119" s="7"/>
      <c r="BW119" s="7"/>
      <c r="BX119" s="7"/>
      <c r="BY119" s="7"/>
      <c r="BZ119" s="7"/>
      <c r="CA119" s="7"/>
      <c r="CB119" s="7"/>
      <c r="CC119" s="7"/>
      <c r="CD119" s="7"/>
      <c r="CE119" s="7"/>
      <c r="CF119" s="7"/>
      <c r="CG119" s="7"/>
      <c r="CH119" s="7"/>
      <c r="CI119" s="7"/>
      <c r="CJ119" s="7"/>
      <c r="CK119" s="7"/>
      <c r="CL119" s="7"/>
      <c r="CM119" s="7"/>
      <c r="CN119" s="7"/>
      <c r="CO119" s="7"/>
      <c r="CP119" s="7"/>
      <c r="CQ119" s="7"/>
      <c r="CR119" s="7"/>
      <c r="CS119" s="7"/>
      <c r="CT119" s="7"/>
      <c r="CU119" s="7"/>
      <c r="CV119" s="7"/>
      <c r="CW119" s="7"/>
      <c r="CX119" s="7"/>
      <c r="CY119" s="7"/>
      <c r="CZ119" s="7"/>
      <c r="DA119" s="7"/>
      <c r="DB119" s="7"/>
    </row>
    <row r="120" spans="3:106" x14ac:dyDescent="0.2">
      <c r="C120" s="16"/>
      <c r="L120" s="16"/>
      <c r="O120" s="16"/>
      <c r="R120" s="16"/>
      <c r="BV120" s="7"/>
      <c r="BW120" s="7"/>
      <c r="BX120" s="7"/>
      <c r="BY120" s="7"/>
      <c r="BZ120" s="7"/>
      <c r="CA120" s="7"/>
      <c r="CB120" s="7"/>
      <c r="CC120" s="7"/>
      <c r="CD120" s="7"/>
      <c r="CE120" s="7"/>
      <c r="CF120" s="7"/>
      <c r="CG120" s="7"/>
      <c r="CH120" s="7"/>
      <c r="CI120" s="7"/>
      <c r="CJ120" s="7"/>
      <c r="CK120" s="7"/>
      <c r="CL120" s="7"/>
      <c r="CM120" s="7"/>
      <c r="CN120" s="7"/>
      <c r="CO120" s="7"/>
      <c r="CP120" s="7"/>
      <c r="CQ120" s="7"/>
      <c r="CR120" s="7"/>
      <c r="CS120" s="7"/>
      <c r="CT120" s="7"/>
      <c r="CU120" s="7"/>
      <c r="CV120" s="7"/>
      <c r="CW120" s="7"/>
      <c r="CX120" s="7"/>
      <c r="CY120" s="7"/>
      <c r="CZ120" s="7"/>
      <c r="DA120" s="7"/>
      <c r="DB120" s="7"/>
    </row>
    <row r="121" spans="3:106" x14ac:dyDescent="0.2">
      <c r="C121" s="16"/>
      <c r="L121" s="16"/>
      <c r="O121" s="16"/>
      <c r="R121" s="16"/>
      <c r="BV121" s="7"/>
      <c r="BW121" s="7"/>
      <c r="BX121" s="7"/>
      <c r="BY121" s="7"/>
      <c r="BZ121" s="7"/>
      <c r="CA121" s="7"/>
      <c r="CB121" s="7"/>
      <c r="CC121" s="7"/>
      <c r="CD121" s="7"/>
      <c r="CE121" s="7"/>
      <c r="CF121" s="7"/>
      <c r="CG121" s="7"/>
      <c r="CH121" s="7"/>
      <c r="CI121" s="7"/>
      <c r="CJ121" s="7"/>
      <c r="CK121" s="7"/>
      <c r="CL121" s="7"/>
      <c r="CM121" s="7"/>
      <c r="CN121" s="7"/>
      <c r="CO121" s="7"/>
      <c r="CP121" s="7"/>
      <c r="CQ121" s="7"/>
      <c r="CR121" s="7"/>
      <c r="CS121" s="7"/>
      <c r="CT121" s="7"/>
      <c r="CU121" s="7"/>
      <c r="CV121" s="7"/>
      <c r="CW121" s="7"/>
      <c r="CX121" s="7"/>
      <c r="CY121" s="7"/>
      <c r="CZ121" s="7"/>
      <c r="DA121" s="7"/>
      <c r="DB121" s="7"/>
    </row>
    <row r="122" spans="3:106" x14ac:dyDescent="0.2">
      <c r="C122" s="16"/>
      <c r="L122" s="16"/>
      <c r="O122" s="16"/>
      <c r="R122" s="16"/>
      <c r="BV122" s="7"/>
      <c r="BW122" s="7"/>
      <c r="BX122" s="7"/>
      <c r="BY122" s="7"/>
      <c r="BZ122" s="7"/>
      <c r="CA122" s="7"/>
      <c r="CB122" s="7"/>
      <c r="CC122" s="7"/>
      <c r="CD122" s="7"/>
      <c r="CE122" s="7"/>
      <c r="CF122" s="7"/>
      <c r="CG122" s="7"/>
      <c r="CH122" s="7"/>
      <c r="CI122" s="7"/>
      <c r="CJ122" s="7"/>
      <c r="CK122" s="7"/>
      <c r="CL122" s="7"/>
      <c r="CM122" s="7"/>
      <c r="CN122" s="7"/>
      <c r="CO122" s="7"/>
      <c r="CP122" s="7"/>
      <c r="CQ122" s="7"/>
      <c r="CR122" s="7"/>
      <c r="CS122" s="7"/>
      <c r="CT122" s="7"/>
      <c r="CU122" s="7"/>
      <c r="CV122" s="7"/>
      <c r="CW122" s="7"/>
      <c r="CX122" s="7"/>
      <c r="CY122" s="7"/>
      <c r="CZ122" s="7"/>
      <c r="DA122" s="7"/>
      <c r="DB122" s="7"/>
    </row>
    <row r="123" spans="3:106" x14ac:dyDescent="0.2">
      <c r="C123" s="16"/>
      <c r="L123" s="16"/>
      <c r="O123" s="16"/>
      <c r="R123" s="16"/>
      <c r="BV123" s="7"/>
      <c r="BW123" s="7"/>
      <c r="BX123" s="7"/>
      <c r="BY123" s="7"/>
      <c r="BZ123" s="7"/>
      <c r="CA123" s="7"/>
      <c r="CB123" s="7"/>
      <c r="CC123" s="7"/>
      <c r="CD123" s="7"/>
      <c r="CE123" s="7"/>
      <c r="CF123" s="7"/>
      <c r="CG123" s="7"/>
      <c r="CH123" s="7"/>
      <c r="CI123" s="7"/>
      <c r="CJ123" s="7"/>
      <c r="CK123" s="7"/>
      <c r="CL123" s="7"/>
      <c r="CM123" s="7"/>
      <c r="CN123" s="7"/>
      <c r="CO123" s="7"/>
      <c r="CP123" s="7"/>
      <c r="CQ123" s="7"/>
      <c r="CR123" s="7"/>
      <c r="CS123" s="7"/>
      <c r="CT123" s="7"/>
      <c r="CU123" s="7"/>
      <c r="CV123" s="7"/>
      <c r="CW123" s="7"/>
      <c r="CX123" s="7"/>
      <c r="CY123" s="7"/>
      <c r="CZ123" s="7"/>
      <c r="DA123" s="7"/>
      <c r="DB123" s="7"/>
    </row>
    <row r="124" spans="3:106" x14ac:dyDescent="0.2">
      <c r="C124" s="16"/>
      <c r="L124" s="16"/>
      <c r="O124" s="16"/>
      <c r="R124" s="16"/>
      <c r="BV124" s="7"/>
      <c r="BW124" s="7"/>
      <c r="BX124" s="7"/>
      <c r="BY124" s="7"/>
      <c r="BZ124" s="7"/>
      <c r="CA124" s="7"/>
      <c r="CB124" s="7"/>
      <c r="CC124" s="7"/>
      <c r="CD124" s="7"/>
      <c r="CE124" s="7"/>
      <c r="CF124" s="7"/>
      <c r="CG124" s="7"/>
      <c r="CH124" s="7"/>
      <c r="CI124" s="7"/>
      <c r="CJ124" s="7"/>
      <c r="CK124" s="7"/>
      <c r="CL124" s="7"/>
      <c r="CM124" s="7"/>
      <c r="CN124" s="7"/>
      <c r="CO124" s="7"/>
      <c r="CP124" s="7"/>
      <c r="CQ124" s="7"/>
      <c r="CR124" s="7"/>
      <c r="CS124" s="7"/>
      <c r="CT124" s="7"/>
      <c r="CU124" s="7"/>
      <c r="CV124" s="7"/>
      <c r="CW124" s="7"/>
      <c r="CX124" s="7"/>
      <c r="CY124" s="7"/>
      <c r="CZ124" s="7"/>
      <c r="DA124" s="7"/>
      <c r="DB124" s="7"/>
    </row>
    <row r="125" spans="3:106" x14ac:dyDescent="0.2">
      <c r="C125" s="16"/>
      <c r="L125" s="16"/>
      <c r="O125" s="16"/>
      <c r="R125" s="16"/>
      <c r="BV125" s="7"/>
      <c r="BW125" s="7"/>
      <c r="BX125" s="7"/>
      <c r="BY125" s="7"/>
      <c r="BZ125" s="7"/>
      <c r="CA125" s="7"/>
      <c r="CB125" s="7"/>
      <c r="CC125" s="7"/>
      <c r="CD125" s="7"/>
      <c r="CE125" s="7"/>
      <c r="CF125" s="7"/>
      <c r="CG125" s="7"/>
      <c r="CH125" s="7"/>
      <c r="CI125" s="7"/>
      <c r="CJ125" s="7"/>
      <c r="CK125" s="7"/>
      <c r="CL125" s="7"/>
      <c r="CM125" s="7"/>
      <c r="CN125" s="7"/>
      <c r="CO125" s="7"/>
      <c r="CP125" s="7"/>
      <c r="CQ125" s="7"/>
      <c r="CR125" s="7"/>
      <c r="CS125" s="7"/>
      <c r="CT125" s="7"/>
      <c r="CU125" s="7"/>
      <c r="CV125" s="7"/>
      <c r="CW125" s="7"/>
      <c r="CX125" s="7"/>
      <c r="CY125" s="7"/>
      <c r="CZ125" s="7"/>
      <c r="DA125" s="7"/>
      <c r="DB125" s="7"/>
    </row>
    <row r="126" spans="3:106" x14ac:dyDescent="0.2">
      <c r="C126" s="16"/>
      <c r="L126" s="16"/>
      <c r="O126" s="16"/>
      <c r="R126" s="16"/>
      <c r="BV126" s="7"/>
      <c r="BW126" s="7"/>
      <c r="BX126" s="7"/>
      <c r="BY126" s="7"/>
      <c r="BZ126" s="7"/>
      <c r="CA126" s="7"/>
      <c r="CB126" s="7"/>
      <c r="CC126" s="7"/>
      <c r="CD126" s="7"/>
      <c r="CE126" s="7"/>
      <c r="CF126" s="7"/>
      <c r="CG126" s="7"/>
      <c r="CH126" s="7"/>
      <c r="CI126" s="7"/>
      <c r="CJ126" s="7"/>
      <c r="CK126" s="7"/>
      <c r="CL126" s="7"/>
      <c r="CM126" s="7"/>
      <c r="CN126" s="7"/>
      <c r="CO126" s="7"/>
      <c r="CP126" s="7"/>
      <c r="CQ126" s="7"/>
      <c r="CR126" s="7"/>
      <c r="CS126" s="7"/>
      <c r="CT126" s="7"/>
      <c r="CU126" s="7"/>
      <c r="CV126" s="7"/>
      <c r="CW126" s="7"/>
      <c r="CX126" s="7"/>
      <c r="CY126" s="7"/>
      <c r="CZ126" s="7"/>
      <c r="DA126" s="7"/>
      <c r="DB126" s="7"/>
    </row>
    <row r="127" spans="3:106" x14ac:dyDescent="0.2">
      <c r="C127" s="16"/>
      <c r="L127" s="16"/>
      <c r="O127" s="16"/>
      <c r="R127" s="16"/>
      <c r="BV127" s="7"/>
      <c r="BW127" s="7"/>
      <c r="BX127" s="7"/>
      <c r="BY127" s="7"/>
      <c r="BZ127" s="7"/>
      <c r="CA127" s="7"/>
      <c r="CB127" s="7"/>
      <c r="CC127" s="7"/>
      <c r="CD127" s="7"/>
      <c r="CE127" s="7"/>
      <c r="CF127" s="7"/>
      <c r="CG127" s="7"/>
      <c r="CH127" s="7"/>
      <c r="CI127" s="7"/>
      <c r="CJ127" s="7"/>
      <c r="CK127" s="7"/>
      <c r="CL127" s="7"/>
      <c r="CM127" s="7"/>
      <c r="CN127" s="7"/>
      <c r="CO127" s="7"/>
      <c r="CP127" s="7"/>
      <c r="CQ127" s="7"/>
      <c r="CR127" s="7"/>
      <c r="CS127" s="7"/>
      <c r="CT127" s="7"/>
      <c r="CU127" s="7"/>
      <c r="CV127" s="7"/>
      <c r="CW127" s="7"/>
      <c r="CX127" s="7"/>
      <c r="CY127" s="7"/>
      <c r="CZ127" s="7"/>
      <c r="DA127" s="7"/>
      <c r="DB127" s="7"/>
    </row>
    <row r="128" spans="3:106" x14ac:dyDescent="0.2">
      <c r="C128" s="16"/>
      <c r="L128" s="16"/>
      <c r="O128" s="16"/>
      <c r="R128" s="16"/>
      <c r="BV128" s="7"/>
      <c r="BW128" s="7"/>
      <c r="BX128" s="7"/>
      <c r="BY128" s="7"/>
      <c r="BZ128" s="7"/>
      <c r="CA128" s="7"/>
      <c r="CB128" s="7"/>
      <c r="CC128" s="7"/>
      <c r="CD128" s="7"/>
      <c r="CE128" s="7"/>
      <c r="CF128" s="7"/>
      <c r="CG128" s="7"/>
      <c r="CH128" s="7"/>
      <c r="CI128" s="7"/>
      <c r="CJ128" s="7"/>
      <c r="CK128" s="7"/>
      <c r="CL128" s="7"/>
      <c r="CM128" s="7"/>
      <c r="CN128" s="7"/>
      <c r="CO128" s="7"/>
      <c r="CP128" s="7"/>
      <c r="CQ128" s="7"/>
      <c r="CR128" s="7"/>
      <c r="CS128" s="7"/>
      <c r="CT128" s="7"/>
      <c r="CU128" s="7"/>
      <c r="CV128" s="7"/>
      <c r="CW128" s="7"/>
      <c r="CX128" s="7"/>
      <c r="CY128" s="7"/>
      <c r="CZ128" s="7"/>
      <c r="DA128" s="7"/>
      <c r="DB128" s="7"/>
    </row>
    <row r="129" spans="3:106" x14ac:dyDescent="0.2">
      <c r="C129" s="16"/>
      <c r="L129" s="16"/>
      <c r="O129" s="16"/>
      <c r="R129" s="16"/>
      <c r="BV129" s="7"/>
      <c r="BW129" s="7"/>
      <c r="BX129" s="7"/>
      <c r="BY129" s="7"/>
      <c r="BZ129" s="7"/>
      <c r="CA129" s="7"/>
      <c r="CB129" s="7"/>
      <c r="CC129" s="7"/>
      <c r="CD129" s="7"/>
      <c r="CE129" s="7"/>
      <c r="CF129" s="7"/>
      <c r="CG129" s="7"/>
      <c r="CH129" s="7"/>
      <c r="CI129" s="7"/>
      <c r="CJ129" s="7"/>
      <c r="CK129" s="7"/>
      <c r="CL129" s="7"/>
      <c r="CM129" s="7"/>
      <c r="CN129" s="7"/>
      <c r="CO129" s="7"/>
      <c r="CP129" s="7"/>
      <c r="CQ129" s="7"/>
      <c r="CR129" s="7"/>
      <c r="CS129" s="7"/>
      <c r="CT129" s="7"/>
      <c r="CU129" s="7"/>
      <c r="CV129" s="7"/>
      <c r="CW129" s="7"/>
      <c r="CX129" s="7"/>
      <c r="CY129" s="7"/>
      <c r="CZ129" s="7"/>
      <c r="DA129" s="7"/>
      <c r="DB129" s="7"/>
    </row>
    <row r="130" spans="3:106" x14ac:dyDescent="0.2">
      <c r="C130" s="16"/>
      <c r="L130" s="16"/>
      <c r="O130" s="16"/>
      <c r="R130" s="16"/>
      <c r="BV130" s="7"/>
      <c r="BW130" s="7"/>
      <c r="BX130" s="7"/>
      <c r="BY130" s="7"/>
      <c r="BZ130" s="7"/>
      <c r="CA130" s="7"/>
      <c r="CB130" s="7"/>
      <c r="CC130" s="7"/>
      <c r="CD130" s="7"/>
      <c r="CE130" s="7"/>
      <c r="CF130" s="7"/>
      <c r="CG130" s="7"/>
      <c r="CH130" s="7"/>
      <c r="CI130" s="7"/>
      <c r="CJ130" s="7"/>
      <c r="CK130" s="7"/>
      <c r="CL130" s="7"/>
      <c r="CM130" s="7"/>
      <c r="CN130" s="7"/>
      <c r="CO130" s="7"/>
      <c r="CP130" s="7"/>
      <c r="CQ130" s="7"/>
      <c r="CR130" s="7"/>
      <c r="CS130" s="7"/>
      <c r="CT130" s="7"/>
      <c r="CU130" s="7"/>
      <c r="CV130" s="7"/>
      <c r="CW130" s="7"/>
      <c r="CX130" s="7"/>
      <c r="CY130" s="7"/>
      <c r="CZ130" s="7"/>
      <c r="DA130" s="7"/>
      <c r="DB130" s="7"/>
    </row>
    <row r="131" spans="3:106" x14ac:dyDescent="0.2">
      <c r="C131" s="16"/>
      <c r="L131" s="16"/>
      <c r="O131" s="16"/>
      <c r="R131" s="16"/>
      <c r="BV131" s="7"/>
      <c r="BW131" s="7"/>
      <c r="BX131" s="7"/>
      <c r="BY131" s="7"/>
      <c r="BZ131" s="7"/>
      <c r="CA131" s="7"/>
      <c r="CB131" s="7"/>
      <c r="CC131" s="7"/>
      <c r="CD131" s="7"/>
      <c r="CE131" s="7"/>
      <c r="CF131" s="7"/>
      <c r="CG131" s="7"/>
      <c r="CH131" s="7"/>
      <c r="CI131" s="7"/>
      <c r="CJ131" s="7"/>
      <c r="CK131" s="7"/>
      <c r="CL131" s="7"/>
      <c r="CM131" s="7"/>
      <c r="CN131" s="7"/>
      <c r="CO131" s="7"/>
      <c r="CP131" s="7"/>
      <c r="CQ131" s="7"/>
      <c r="CR131" s="7"/>
      <c r="CS131" s="7"/>
      <c r="CT131" s="7"/>
      <c r="CU131" s="7"/>
      <c r="CV131" s="7"/>
      <c r="CW131" s="7"/>
      <c r="CX131" s="7"/>
      <c r="CY131" s="7"/>
      <c r="CZ131" s="7"/>
      <c r="DA131" s="7"/>
      <c r="DB131" s="7"/>
    </row>
    <row r="132" spans="3:106" x14ac:dyDescent="0.2">
      <c r="C132" s="16"/>
      <c r="L132" s="16"/>
      <c r="O132" s="16"/>
      <c r="R132" s="16"/>
      <c r="BV132" s="7"/>
      <c r="BW132" s="7"/>
      <c r="BX132" s="7"/>
      <c r="BY132" s="7"/>
      <c r="BZ132" s="7"/>
      <c r="CA132" s="7"/>
      <c r="CB132" s="7"/>
      <c r="CC132" s="7"/>
      <c r="CD132" s="7"/>
      <c r="CE132" s="7"/>
      <c r="CF132" s="7"/>
      <c r="CG132" s="7"/>
      <c r="CH132" s="7"/>
      <c r="CI132" s="7"/>
      <c r="CJ132" s="7"/>
      <c r="CK132" s="7"/>
      <c r="CL132" s="7"/>
      <c r="CM132" s="7"/>
      <c r="CN132" s="7"/>
      <c r="CO132" s="7"/>
      <c r="CP132" s="7"/>
      <c r="CQ132" s="7"/>
      <c r="CR132" s="7"/>
      <c r="CS132" s="7"/>
      <c r="CT132" s="7"/>
      <c r="CU132" s="7"/>
      <c r="CV132" s="7"/>
      <c r="CW132" s="7"/>
      <c r="CX132" s="7"/>
      <c r="CY132" s="7"/>
      <c r="CZ132" s="7"/>
      <c r="DA132" s="7"/>
      <c r="DB132" s="7"/>
    </row>
    <row r="133" spans="3:106" x14ac:dyDescent="0.2">
      <c r="C133" s="16"/>
      <c r="L133" s="16"/>
      <c r="O133" s="16"/>
      <c r="R133" s="16"/>
      <c r="BV133" s="7"/>
      <c r="BW133" s="7"/>
      <c r="BX133" s="7"/>
      <c r="BY133" s="7"/>
      <c r="BZ133" s="7"/>
      <c r="CA133" s="7"/>
      <c r="CB133" s="7"/>
      <c r="CC133" s="7"/>
      <c r="CD133" s="7"/>
      <c r="CE133" s="7"/>
      <c r="CF133" s="7"/>
      <c r="CG133" s="7"/>
      <c r="CH133" s="7"/>
      <c r="CI133" s="7"/>
      <c r="CJ133" s="7"/>
      <c r="CK133" s="7"/>
      <c r="CL133" s="7"/>
      <c r="CM133" s="7"/>
      <c r="CN133" s="7"/>
      <c r="CO133" s="7"/>
      <c r="CP133" s="7"/>
      <c r="CQ133" s="7"/>
      <c r="CR133" s="7"/>
      <c r="CS133" s="7"/>
      <c r="CT133" s="7"/>
      <c r="CU133" s="7"/>
      <c r="CV133" s="7"/>
      <c r="CW133" s="7"/>
      <c r="CX133" s="7"/>
      <c r="CY133" s="7"/>
      <c r="CZ133" s="7"/>
      <c r="DA133" s="7"/>
      <c r="DB133" s="7"/>
    </row>
    <row r="134" spans="3:106" x14ac:dyDescent="0.2">
      <c r="C134" s="16"/>
      <c r="L134" s="16"/>
      <c r="O134" s="16"/>
      <c r="R134" s="16"/>
      <c r="BV134" s="7"/>
      <c r="BW134" s="7"/>
      <c r="BX134" s="7"/>
      <c r="BY134" s="7"/>
      <c r="BZ134" s="7"/>
      <c r="CA134" s="7"/>
      <c r="CB134" s="7"/>
      <c r="CC134" s="7"/>
      <c r="CD134" s="7"/>
      <c r="CE134" s="7"/>
      <c r="CF134" s="7"/>
      <c r="CG134" s="7"/>
      <c r="CH134" s="7"/>
      <c r="CI134" s="7"/>
      <c r="CJ134" s="7"/>
      <c r="CK134" s="7"/>
      <c r="CL134" s="7"/>
      <c r="CM134" s="7"/>
      <c r="CN134" s="7"/>
      <c r="CO134" s="7"/>
      <c r="CP134" s="7"/>
      <c r="CQ134" s="7"/>
      <c r="CR134" s="7"/>
      <c r="CS134" s="7"/>
      <c r="CT134" s="7"/>
      <c r="CU134" s="7"/>
      <c r="CV134" s="7"/>
      <c r="CW134" s="7"/>
      <c r="CX134" s="7"/>
      <c r="CY134" s="7"/>
      <c r="CZ134" s="7"/>
      <c r="DA134" s="7"/>
      <c r="DB134" s="7"/>
    </row>
    <row r="135" spans="3:106" x14ac:dyDescent="0.2">
      <c r="C135" s="16"/>
      <c r="L135" s="16"/>
      <c r="O135" s="16"/>
      <c r="R135" s="16"/>
      <c r="BV135" s="7"/>
      <c r="BW135" s="7"/>
      <c r="BX135" s="7"/>
      <c r="BY135" s="7"/>
      <c r="BZ135" s="7"/>
      <c r="CA135" s="7"/>
      <c r="CB135" s="7"/>
      <c r="CC135" s="7"/>
      <c r="CD135" s="7"/>
      <c r="CE135" s="7"/>
      <c r="CF135" s="7"/>
      <c r="CG135" s="7"/>
      <c r="CH135" s="7"/>
      <c r="CI135" s="7"/>
      <c r="CJ135" s="7"/>
      <c r="CK135" s="7"/>
      <c r="CL135" s="7"/>
      <c r="CM135" s="7"/>
      <c r="CN135" s="7"/>
      <c r="CO135" s="7"/>
      <c r="CP135" s="7"/>
      <c r="CQ135" s="7"/>
      <c r="CR135" s="7"/>
      <c r="CS135" s="7"/>
      <c r="CT135" s="7"/>
      <c r="CU135" s="7"/>
      <c r="CV135" s="7"/>
      <c r="CW135" s="7"/>
      <c r="CX135" s="7"/>
      <c r="CY135" s="7"/>
      <c r="CZ135" s="7"/>
      <c r="DA135" s="7"/>
      <c r="DB135" s="7"/>
    </row>
    <row r="136" spans="3:106" x14ac:dyDescent="0.2">
      <c r="C136" s="16"/>
      <c r="L136" s="16"/>
      <c r="O136" s="16"/>
      <c r="R136" s="16"/>
      <c r="BV136" s="7"/>
      <c r="BW136" s="7"/>
      <c r="BX136" s="7"/>
      <c r="BY136" s="7"/>
      <c r="BZ136" s="7"/>
      <c r="CA136" s="7"/>
      <c r="CB136" s="7"/>
      <c r="CC136" s="7"/>
      <c r="CD136" s="7"/>
      <c r="CE136" s="7"/>
      <c r="CF136" s="7"/>
      <c r="CG136" s="7"/>
      <c r="CH136" s="7"/>
      <c r="CI136" s="7"/>
      <c r="CJ136" s="7"/>
      <c r="CK136" s="7"/>
      <c r="CL136" s="7"/>
      <c r="CM136" s="7"/>
      <c r="CN136" s="7"/>
      <c r="CO136" s="7"/>
      <c r="CP136" s="7"/>
      <c r="CQ136" s="7"/>
      <c r="CR136" s="7"/>
      <c r="CS136" s="7"/>
      <c r="CT136" s="7"/>
      <c r="CU136" s="7"/>
      <c r="CV136" s="7"/>
      <c r="CW136" s="7"/>
      <c r="CX136" s="7"/>
      <c r="CY136" s="7"/>
      <c r="CZ136" s="7"/>
      <c r="DA136" s="7"/>
      <c r="DB136" s="7"/>
    </row>
    <row r="137" spans="3:106" x14ac:dyDescent="0.2">
      <c r="C137" s="16"/>
      <c r="L137" s="16"/>
      <c r="O137" s="16"/>
      <c r="R137" s="16"/>
      <c r="BV137" s="7"/>
      <c r="BW137" s="7"/>
      <c r="BX137" s="7"/>
      <c r="BY137" s="7"/>
      <c r="BZ137" s="7"/>
      <c r="CA137" s="7"/>
      <c r="CB137" s="7"/>
      <c r="CC137" s="7"/>
      <c r="CD137" s="7"/>
      <c r="CE137" s="7"/>
      <c r="CF137" s="7"/>
      <c r="CG137" s="7"/>
      <c r="CH137" s="7"/>
      <c r="CI137" s="7"/>
      <c r="CJ137" s="7"/>
      <c r="CK137" s="7"/>
      <c r="CL137" s="7"/>
      <c r="CM137" s="7"/>
      <c r="CN137" s="7"/>
      <c r="CO137" s="7"/>
      <c r="CP137" s="7"/>
      <c r="CQ137" s="7"/>
      <c r="CR137" s="7"/>
      <c r="CS137" s="7"/>
      <c r="CT137" s="7"/>
      <c r="CU137" s="7"/>
      <c r="CV137" s="7"/>
      <c r="CW137" s="7"/>
      <c r="CX137" s="7"/>
      <c r="CY137" s="7"/>
      <c r="CZ137" s="7"/>
      <c r="DA137" s="7"/>
      <c r="DB137" s="7"/>
    </row>
    <row r="138" spans="3:106" x14ac:dyDescent="0.2">
      <c r="C138" s="16"/>
      <c r="L138" s="16"/>
      <c r="O138" s="16"/>
      <c r="R138" s="16"/>
      <c r="BV138" s="7"/>
      <c r="BW138" s="7"/>
      <c r="BX138" s="7"/>
      <c r="BY138" s="7"/>
      <c r="BZ138" s="7"/>
      <c r="CA138" s="7"/>
      <c r="CB138" s="7"/>
      <c r="CC138" s="7"/>
      <c r="CD138" s="7"/>
      <c r="CE138" s="7"/>
      <c r="CF138" s="7"/>
      <c r="CG138" s="7"/>
      <c r="CH138" s="7"/>
      <c r="CI138" s="7"/>
      <c r="CJ138" s="7"/>
      <c r="CK138" s="7"/>
      <c r="CL138" s="7"/>
      <c r="CM138" s="7"/>
      <c r="CN138" s="7"/>
      <c r="CO138" s="7"/>
      <c r="CP138" s="7"/>
      <c r="CQ138" s="7"/>
      <c r="CR138" s="7"/>
      <c r="CS138" s="7"/>
      <c r="CT138" s="7"/>
      <c r="CU138" s="7"/>
      <c r="CV138" s="7"/>
      <c r="CW138" s="7"/>
      <c r="CX138" s="7"/>
      <c r="CY138" s="7"/>
      <c r="CZ138" s="7"/>
      <c r="DA138" s="7"/>
      <c r="DB138" s="7"/>
    </row>
    <row r="139" spans="3:106" x14ac:dyDescent="0.2">
      <c r="C139" s="16"/>
      <c r="L139" s="16"/>
      <c r="O139" s="16"/>
      <c r="R139" s="16"/>
      <c r="BV139" s="7"/>
      <c r="BW139" s="7"/>
      <c r="BX139" s="7"/>
      <c r="BY139" s="7"/>
      <c r="BZ139" s="7"/>
      <c r="CA139" s="7"/>
      <c r="CB139" s="7"/>
      <c r="CC139" s="7"/>
      <c r="CD139" s="7"/>
      <c r="CE139" s="7"/>
      <c r="CF139" s="7"/>
      <c r="CG139" s="7"/>
      <c r="CH139" s="7"/>
      <c r="CI139" s="7"/>
      <c r="CJ139" s="7"/>
      <c r="CK139" s="7"/>
      <c r="CL139" s="7"/>
      <c r="CM139" s="7"/>
      <c r="CN139" s="7"/>
      <c r="CO139" s="7"/>
      <c r="CP139" s="7"/>
      <c r="CQ139" s="7"/>
      <c r="CR139" s="7"/>
      <c r="CS139" s="7"/>
      <c r="CT139" s="7"/>
      <c r="CU139" s="7"/>
      <c r="CV139" s="7"/>
      <c r="CW139" s="7"/>
      <c r="CX139" s="7"/>
      <c r="CY139" s="7"/>
      <c r="CZ139" s="7"/>
      <c r="DA139" s="7"/>
      <c r="DB139" s="7"/>
    </row>
    <row r="140" spans="3:106" x14ac:dyDescent="0.2">
      <c r="C140" s="16"/>
      <c r="L140" s="16"/>
      <c r="O140" s="16"/>
      <c r="R140" s="16"/>
      <c r="BV140" s="7"/>
      <c r="BW140" s="7"/>
      <c r="BX140" s="7"/>
      <c r="BY140" s="7"/>
      <c r="BZ140" s="7"/>
      <c r="CA140" s="7"/>
      <c r="CB140" s="7"/>
      <c r="CC140" s="7"/>
      <c r="CD140" s="7"/>
      <c r="CE140" s="7"/>
      <c r="CF140" s="7"/>
      <c r="CG140" s="7"/>
      <c r="CH140" s="7"/>
      <c r="CI140" s="7"/>
      <c r="CJ140" s="7"/>
      <c r="CK140" s="7"/>
      <c r="CL140" s="7"/>
      <c r="CM140" s="7"/>
      <c r="CN140" s="7"/>
      <c r="CO140" s="7"/>
      <c r="CP140" s="7"/>
      <c r="CQ140" s="7"/>
      <c r="CR140" s="7"/>
      <c r="CS140" s="7"/>
      <c r="CT140" s="7"/>
      <c r="CU140" s="7"/>
      <c r="CV140" s="7"/>
      <c r="CW140" s="7"/>
      <c r="CX140" s="7"/>
      <c r="CY140" s="7"/>
      <c r="CZ140" s="7"/>
      <c r="DA140" s="7"/>
      <c r="DB140" s="7"/>
    </row>
    <row r="141" spans="3:106" x14ac:dyDescent="0.2">
      <c r="C141" s="16"/>
      <c r="L141" s="16"/>
      <c r="O141" s="16"/>
      <c r="R141" s="16"/>
      <c r="BV141" s="7"/>
      <c r="BW141" s="7"/>
      <c r="BX141" s="7"/>
      <c r="BY141" s="7"/>
      <c r="BZ141" s="7"/>
      <c r="CA141" s="7"/>
      <c r="CB141" s="7"/>
      <c r="CC141" s="7"/>
      <c r="CD141" s="7"/>
      <c r="CE141" s="7"/>
      <c r="CF141" s="7"/>
      <c r="CG141" s="7"/>
      <c r="CH141" s="7"/>
      <c r="CI141" s="7"/>
      <c r="CJ141" s="7"/>
      <c r="CK141" s="7"/>
      <c r="CL141" s="7"/>
      <c r="CM141" s="7"/>
      <c r="CN141" s="7"/>
      <c r="CO141" s="7"/>
      <c r="CP141" s="7"/>
      <c r="CQ141" s="7"/>
      <c r="CR141" s="7"/>
      <c r="CS141" s="7"/>
      <c r="CT141" s="7"/>
      <c r="CU141" s="7"/>
      <c r="CV141" s="7"/>
      <c r="CW141" s="7"/>
      <c r="CX141" s="7"/>
      <c r="CY141" s="7"/>
      <c r="CZ141" s="7"/>
      <c r="DA141" s="7"/>
      <c r="DB141" s="7"/>
    </row>
    <row r="142" spans="3:106" x14ac:dyDescent="0.2">
      <c r="C142" s="16"/>
      <c r="L142" s="16"/>
      <c r="O142" s="16"/>
      <c r="R142" s="16"/>
      <c r="BV142" s="7"/>
      <c r="BW142" s="7"/>
      <c r="BX142" s="7"/>
      <c r="BY142" s="7"/>
      <c r="BZ142" s="7"/>
      <c r="CA142" s="7"/>
      <c r="CB142" s="7"/>
      <c r="CC142" s="7"/>
      <c r="CD142" s="7"/>
      <c r="CE142" s="7"/>
      <c r="CF142" s="7"/>
      <c r="CG142" s="7"/>
      <c r="CH142" s="7"/>
      <c r="CI142" s="7"/>
      <c r="CJ142" s="7"/>
      <c r="CK142" s="7"/>
      <c r="CL142" s="7"/>
      <c r="CM142" s="7"/>
      <c r="CN142" s="7"/>
      <c r="CO142" s="7"/>
      <c r="CP142" s="7"/>
      <c r="CQ142" s="7"/>
      <c r="CR142" s="7"/>
      <c r="CS142" s="7"/>
      <c r="CT142" s="7"/>
      <c r="CU142" s="7"/>
      <c r="CV142" s="7"/>
      <c r="CW142" s="7"/>
      <c r="CX142" s="7"/>
      <c r="CY142" s="7"/>
      <c r="CZ142" s="7"/>
      <c r="DA142" s="7"/>
      <c r="DB142" s="7"/>
    </row>
    <row r="143" spans="3:106" x14ac:dyDescent="0.2">
      <c r="C143" s="16"/>
      <c r="L143" s="16"/>
      <c r="O143" s="16"/>
      <c r="R143" s="16"/>
      <c r="BV143" s="7"/>
      <c r="BW143" s="7"/>
      <c r="BX143" s="7"/>
      <c r="BY143" s="7"/>
      <c r="BZ143" s="7"/>
      <c r="CA143" s="7"/>
      <c r="CB143" s="7"/>
      <c r="CC143" s="7"/>
      <c r="CD143" s="7"/>
      <c r="CE143" s="7"/>
      <c r="CF143" s="7"/>
      <c r="CG143" s="7"/>
      <c r="CH143" s="7"/>
      <c r="CI143" s="7"/>
      <c r="CJ143" s="7"/>
      <c r="CK143" s="7"/>
      <c r="CL143" s="7"/>
      <c r="CM143" s="7"/>
      <c r="CN143" s="7"/>
      <c r="CO143" s="7"/>
      <c r="CP143" s="7"/>
      <c r="CQ143" s="7"/>
      <c r="CR143" s="7"/>
      <c r="CS143" s="7"/>
      <c r="CT143" s="7"/>
      <c r="CU143" s="7"/>
      <c r="CV143" s="7"/>
      <c r="CW143" s="7"/>
      <c r="CX143" s="7"/>
      <c r="CY143" s="7"/>
      <c r="CZ143" s="7"/>
      <c r="DA143" s="7"/>
      <c r="DB143" s="7"/>
    </row>
    <row r="144" spans="3:106" x14ac:dyDescent="0.2">
      <c r="C144" s="16"/>
      <c r="L144" s="16"/>
      <c r="O144" s="16"/>
      <c r="R144" s="16"/>
      <c r="BV144" s="7"/>
      <c r="BW144" s="7"/>
      <c r="BX144" s="7"/>
      <c r="BY144" s="7"/>
      <c r="BZ144" s="7"/>
      <c r="CA144" s="7"/>
      <c r="CB144" s="7"/>
      <c r="CC144" s="7"/>
      <c r="CD144" s="7"/>
      <c r="CE144" s="7"/>
      <c r="CF144" s="7"/>
      <c r="CG144" s="7"/>
      <c r="CH144" s="7"/>
      <c r="CI144" s="7"/>
      <c r="CJ144" s="7"/>
      <c r="CK144" s="7"/>
      <c r="CL144" s="7"/>
      <c r="CM144" s="7"/>
      <c r="CN144" s="7"/>
      <c r="CO144" s="7"/>
      <c r="CP144" s="7"/>
      <c r="CQ144" s="7"/>
      <c r="CR144" s="7"/>
      <c r="CS144" s="7"/>
      <c r="CT144" s="7"/>
      <c r="CU144" s="7"/>
      <c r="CV144" s="7"/>
      <c r="CW144" s="7"/>
      <c r="CX144" s="7"/>
      <c r="CY144" s="7"/>
      <c r="CZ144" s="7"/>
      <c r="DA144" s="7"/>
      <c r="DB144" s="7"/>
    </row>
    <row r="145" spans="3:106" x14ac:dyDescent="0.2">
      <c r="C145" s="16"/>
      <c r="L145" s="16"/>
      <c r="O145" s="16"/>
      <c r="R145" s="16"/>
      <c r="BV145" s="7"/>
      <c r="BW145" s="7"/>
      <c r="BX145" s="7"/>
      <c r="BY145" s="7"/>
      <c r="BZ145" s="7"/>
      <c r="CA145" s="7"/>
      <c r="CB145" s="7"/>
      <c r="CC145" s="7"/>
      <c r="CD145" s="7"/>
      <c r="CE145" s="7"/>
      <c r="CF145" s="7"/>
      <c r="CG145" s="7"/>
      <c r="CH145" s="7"/>
      <c r="CI145" s="7"/>
      <c r="CJ145" s="7"/>
      <c r="CK145" s="7"/>
      <c r="CL145" s="7"/>
      <c r="CM145" s="7"/>
      <c r="CN145" s="7"/>
      <c r="CO145" s="7"/>
      <c r="CP145" s="7"/>
      <c r="CQ145" s="7"/>
      <c r="CR145" s="7"/>
      <c r="CS145" s="7"/>
      <c r="CT145" s="7"/>
      <c r="CU145" s="7"/>
      <c r="CV145" s="7"/>
      <c r="CW145" s="7"/>
      <c r="CX145" s="7"/>
      <c r="CY145" s="7"/>
      <c r="CZ145" s="7"/>
      <c r="DA145" s="7"/>
      <c r="DB145" s="7"/>
    </row>
    <row r="146" spans="3:106" x14ac:dyDescent="0.2">
      <c r="C146" s="16"/>
      <c r="L146" s="16"/>
      <c r="O146" s="16"/>
      <c r="R146" s="16"/>
      <c r="BV146" s="7"/>
      <c r="BW146" s="7"/>
      <c r="BX146" s="7"/>
      <c r="BY146" s="7"/>
      <c r="BZ146" s="7"/>
      <c r="CA146" s="7"/>
      <c r="CB146" s="7"/>
      <c r="CC146" s="7"/>
      <c r="CD146" s="7"/>
      <c r="CE146" s="7"/>
      <c r="CF146" s="7"/>
      <c r="CG146" s="7"/>
      <c r="CH146" s="7"/>
      <c r="CI146" s="7"/>
      <c r="CJ146" s="7"/>
      <c r="CK146" s="7"/>
      <c r="CL146" s="7"/>
      <c r="CM146" s="7"/>
      <c r="CN146" s="7"/>
      <c r="CO146" s="7"/>
      <c r="CP146" s="7"/>
      <c r="CQ146" s="7"/>
      <c r="CR146" s="7"/>
      <c r="CS146" s="7"/>
      <c r="CT146" s="7"/>
      <c r="CU146" s="7"/>
      <c r="CV146" s="7"/>
      <c r="CW146" s="7"/>
      <c r="CX146" s="7"/>
      <c r="CY146" s="7"/>
      <c r="CZ146" s="7"/>
      <c r="DA146" s="7"/>
      <c r="DB146" s="7"/>
    </row>
    <row r="147" spans="3:106" x14ac:dyDescent="0.2">
      <c r="C147" s="16"/>
      <c r="L147" s="16"/>
      <c r="O147" s="16"/>
      <c r="R147" s="16"/>
      <c r="BV147" s="7"/>
      <c r="BW147" s="7"/>
      <c r="BX147" s="7"/>
      <c r="BY147" s="7"/>
      <c r="BZ147" s="7"/>
      <c r="CA147" s="7"/>
      <c r="CB147" s="7"/>
      <c r="CC147" s="7"/>
      <c r="CD147" s="7"/>
      <c r="CE147" s="7"/>
      <c r="CF147" s="7"/>
      <c r="CG147" s="7"/>
      <c r="CH147" s="7"/>
      <c r="CI147" s="7"/>
      <c r="CJ147" s="7"/>
      <c r="CK147" s="7"/>
      <c r="CL147" s="7"/>
      <c r="CM147" s="7"/>
      <c r="CN147" s="7"/>
      <c r="CO147" s="7"/>
      <c r="CP147" s="7"/>
      <c r="CQ147" s="7"/>
      <c r="CR147" s="7"/>
      <c r="CS147" s="7"/>
      <c r="CT147" s="7"/>
      <c r="CU147" s="7"/>
      <c r="CV147" s="7"/>
      <c r="CW147" s="7"/>
      <c r="CX147" s="7"/>
      <c r="CY147" s="7"/>
      <c r="CZ147" s="7"/>
      <c r="DA147" s="7"/>
      <c r="DB147" s="7"/>
    </row>
    <row r="148" spans="3:106" x14ac:dyDescent="0.2">
      <c r="C148" s="16"/>
      <c r="L148" s="16"/>
      <c r="O148" s="16"/>
      <c r="R148" s="16"/>
      <c r="BV148" s="7"/>
      <c r="BW148" s="7"/>
      <c r="BX148" s="7"/>
      <c r="BY148" s="7"/>
      <c r="BZ148" s="7"/>
      <c r="CA148" s="7"/>
      <c r="CB148" s="7"/>
      <c r="CC148" s="7"/>
      <c r="CD148" s="7"/>
      <c r="CE148" s="7"/>
      <c r="CF148" s="7"/>
      <c r="CG148" s="7"/>
      <c r="CH148" s="7"/>
      <c r="CI148" s="7"/>
      <c r="CJ148" s="7"/>
      <c r="CK148" s="7"/>
      <c r="CL148" s="7"/>
      <c r="CM148" s="7"/>
      <c r="CN148" s="7"/>
      <c r="CO148" s="7"/>
      <c r="CP148" s="7"/>
      <c r="CQ148" s="7"/>
      <c r="CR148" s="7"/>
      <c r="CS148" s="7"/>
      <c r="CT148" s="7"/>
      <c r="CU148" s="7"/>
      <c r="CV148" s="7"/>
      <c r="CW148" s="7"/>
      <c r="CX148" s="7"/>
      <c r="CY148" s="7"/>
      <c r="CZ148" s="7"/>
      <c r="DA148" s="7"/>
      <c r="DB148" s="7"/>
    </row>
    <row r="149" spans="3:106" x14ac:dyDescent="0.2">
      <c r="C149" s="16"/>
      <c r="L149" s="16"/>
      <c r="O149" s="16"/>
      <c r="R149" s="16"/>
      <c r="BV149" s="7"/>
      <c r="BW149" s="7"/>
      <c r="BX149" s="7"/>
      <c r="BY149" s="7"/>
      <c r="BZ149" s="7"/>
      <c r="CA149" s="7"/>
      <c r="CB149" s="7"/>
      <c r="CC149" s="7"/>
      <c r="CD149" s="7"/>
      <c r="CE149" s="7"/>
      <c r="CF149" s="7"/>
      <c r="CG149" s="7"/>
      <c r="CH149" s="7"/>
      <c r="CI149" s="7"/>
      <c r="CJ149" s="7"/>
      <c r="CK149" s="7"/>
      <c r="CL149" s="7"/>
      <c r="CM149" s="7"/>
      <c r="CN149" s="7"/>
      <c r="CO149" s="7"/>
      <c r="CP149" s="7"/>
      <c r="CQ149" s="7"/>
      <c r="CR149" s="7"/>
      <c r="CS149" s="7"/>
      <c r="CT149" s="7"/>
      <c r="CU149" s="7"/>
      <c r="CV149" s="7"/>
      <c r="CW149" s="7"/>
      <c r="CX149" s="7"/>
      <c r="CY149" s="7"/>
      <c r="CZ149" s="7"/>
      <c r="DA149" s="7"/>
      <c r="DB149" s="7"/>
    </row>
    <row r="150" spans="3:106" x14ac:dyDescent="0.2">
      <c r="C150" s="16"/>
      <c r="L150" s="16"/>
      <c r="O150" s="16"/>
      <c r="R150" s="16"/>
      <c r="BV150" s="7"/>
      <c r="BW150" s="7"/>
      <c r="BX150" s="7"/>
      <c r="BY150" s="7"/>
      <c r="BZ150" s="7"/>
      <c r="CA150" s="7"/>
      <c r="CB150" s="7"/>
      <c r="CC150" s="7"/>
      <c r="CD150" s="7"/>
      <c r="CE150" s="7"/>
      <c r="CF150" s="7"/>
      <c r="CG150" s="7"/>
      <c r="CH150" s="7"/>
      <c r="CI150" s="7"/>
      <c r="CJ150" s="7"/>
      <c r="CK150" s="7"/>
      <c r="CL150" s="7"/>
      <c r="CM150" s="7"/>
      <c r="CN150" s="7"/>
      <c r="CO150" s="7"/>
      <c r="CP150" s="7"/>
      <c r="CQ150" s="7"/>
      <c r="CR150" s="7"/>
      <c r="CS150" s="7"/>
      <c r="CT150" s="7"/>
      <c r="CU150" s="7"/>
      <c r="CV150" s="7"/>
      <c r="CW150" s="7"/>
      <c r="CX150" s="7"/>
      <c r="CY150" s="7"/>
      <c r="CZ150" s="7"/>
      <c r="DA150" s="7"/>
      <c r="DB150" s="7"/>
    </row>
    <row r="151" spans="3:106" x14ac:dyDescent="0.2">
      <c r="C151" s="16"/>
      <c r="L151" s="16"/>
      <c r="O151" s="16"/>
      <c r="R151" s="16"/>
      <c r="BV151" s="7"/>
      <c r="BW151" s="7"/>
      <c r="BX151" s="7"/>
      <c r="BY151" s="7"/>
      <c r="BZ151" s="7"/>
      <c r="CA151" s="7"/>
      <c r="CB151" s="7"/>
      <c r="CC151" s="7"/>
      <c r="CD151" s="7"/>
      <c r="CE151" s="7"/>
      <c r="CF151" s="7"/>
      <c r="CG151" s="7"/>
      <c r="CH151" s="7"/>
      <c r="CI151" s="7"/>
      <c r="CJ151" s="7"/>
      <c r="CK151" s="7"/>
      <c r="CL151" s="7"/>
      <c r="CM151" s="7"/>
      <c r="CN151" s="7"/>
      <c r="CO151" s="7"/>
      <c r="CP151" s="7"/>
      <c r="CQ151" s="7"/>
      <c r="CR151" s="7"/>
      <c r="CS151" s="7"/>
      <c r="CT151" s="7"/>
      <c r="CU151" s="7"/>
      <c r="CV151" s="7"/>
      <c r="CW151" s="7"/>
      <c r="CX151" s="7"/>
      <c r="CY151" s="7"/>
      <c r="CZ151" s="7"/>
      <c r="DA151" s="7"/>
      <c r="DB151" s="7"/>
    </row>
    <row r="152" spans="3:106" x14ac:dyDescent="0.2">
      <c r="C152" s="16"/>
      <c r="L152" s="16"/>
      <c r="O152" s="16"/>
      <c r="R152" s="16"/>
      <c r="BV152" s="7"/>
      <c r="BW152" s="7"/>
      <c r="BX152" s="7"/>
      <c r="BY152" s="7"/>
      <c r="BZ152" s="7"/>
      <c r="CA152" s="7"/>
      <c r="CB152" s="7"/>
      <c r="CC152" s="7"/>
      <c r="CD152" s="7"/>
      <c r="CE152" s="7"/>
      <c r="CF152" s="7"/>
      <c r="CG152" s="7"/>
      <c r="CH152" s="7"/>
      <c r="CI152" s="7"/>
      <c r="CJ152" s="7"/>
      <c r="CK152" s="7"/>
      <c r="CL152" s="7"/>
      <c r="CM152" s="7"/>
      <c r="CN152" s="7"/>
      <c r="CO152" s="7"/>
      <c r="CP152" s="7"/>
      <c r="CQ152" s="7"/>
      <c r="CR152" s="7"/>
      <c r="CS152" s="7"/>
      <c r="CT152" s="7"/>
      <c r="CU152" s="7"/>
      <c r="CV152" s="7"/>
      <c r="CW152" s="7"/>
      <c r="CX152" s="7"/>
      <c r="CY152" s="7"/>
      <c r="CZ152" s="7"/>
      <c r="DA152" s="7"/>
      <c r="DB152" s="7"/>
    </row>
    <row r="153" spans="3:106" x14ac:dyDescent="0.2">
      <c r="C153" s="16"/>
      <c r="L153" s="16"/>
      <c r="O153" s="16"/>
      <c r="R153" s="16"/>
      <c r="BV153" s="7"/>
      <c r="BW153" s="7"/>
      <c r="BX153" s="7"/>
      <c r="BY153" s="7"/>
      <c r="BZ153" s="7"/>
      <c r="CA153" s="7"/>
      <c r="CB153" s="7"/>
      <c r="CC153" s="7"/>
      <c r="CD153" s="7"/>
      <c r="CE153" s="7"/>
      <c r="CF153" s="7"/>
      <c r="CG153" s="7"/>
      <c r="CH153" s="7"/>
      <c r="CI153" s="7"/>
      <c r="CJ153" s="7"/>
      <c r="CK153" s="7"/>
      <c r="CL153" s="7"/>
      <c r="CM153" s="7"/>
      <c r="CN153" s="7"/>
      <c r="CO153" s="7"/>
      <c r="CP153" s="7"/>
      <c r="CQ153" s="7"/>
      <c r="CR153" s="7"/>
      <c r="CS153" s="7"/>
      <c r="CT153" s="7"/>
      <c r="CU153" s="7"/>
      <c r="CV153" s="7"/>
      <c r="CW153" s="7"/>
      <c r="CX153" s="7"/>
      <c r="CY153" s="7"/>
      <c r="CZ153" s="7"/>
      <c r="DA153" s="7"/>
      <c r="DB153" s="7"/>
    </row>
    <row r="154" spans="3:106" x14ac:dyDescent="0.2">
      <c r="C154" s="16"/>
      <c r="L154" s="16"/>
      <c r="O154" s="16"/>
      <c r="R154" s="16"/>
      <c r="BV154" s="7"/>
      <c r="BW154" s="7"/>
      <c r="BX154" s="7"/>
      <c r="BY154" s="7"/>
      <c r="BZ154" s="7"/>
      <c r="CA154" s="7"/>
      <c r="CB154" s="7"/>
      <c r="CC154" s="7"/>
      <c r="CD154" s="7"/>
      <c r="CE154" s="7"/>
      <c r="CF154" s="7"/>
      <c r="CG154" s="7"/>
      <c r="CH154" s="7"/>
      <c r="CI154" s="7"/>
      <c r="CJ154" s="7"/>
      <c r="CK154" s="7"/>
      <c r="CL154" s="7"/>
      <c r="CM154" s="7"/>
      <c r="CN154" s="7"/>
      <c r="CO154" s="7"/>
      <c r="CP154" s="7"/>
      <c r="CQ154" s="7"/>
      <c r="CR154" s="7"/>
      <c r="CS154" s="7"/>
      <c r="CT154" s="7"/>
      <c r="CU154" s="7"/>
      <c r="CV154" s="7"/>
      <c r="CW154" s="7"/>
      <c r="CX154" s="7"/>
      <c r="CY154" s="7"/>
      <c r="CZ154" s="7"/>
      <c r="DA154" s="7"/>
      <c r="DB154" s="7"/>
    </row>
    <row r="155" spans="3:106" x14ac:dyDescent="0.2">
      <c r="C155" s="16"/>
      <c r="L155" s="16"/>
      <c r="O155" s="16"/>
      <c r="R155" s="16"/>
      <c r="BV155" s="7"/>
      <c r="BW155" s="7"/>
      <c r="BX155" s="7"/>
      <c r="BY155" s="7"/>
      <c r="BZ155" s="7"/>
      <c r="CA155" s="7"/>
      <c r="CB155" s="7"/>
      <c r="CC155" s="7"/>
      <c r="CD155" s="7"/>
      <c r="CE155" s="7"/>
      <c r="CF155" s="7"/>
      <c r="CG155" s="7"/>
      <c r="CH155" s="7"/>
      <c r="CI155" s="7"/>
      <c r="CJ155" s="7"/>
      <c r="CK155" s="7"/>
      <c r="CL155" s="7"/>
      <c r="CM155" s="7"/>
      <c r="CN155" s="7"/>
      <c r="CO155" s="7"/>
      <c r="CP155" s="7"/>
      <c r="CQ155" s="7"/>
      <c r="CR155" s="7"/>
      <c r="CS155" s="7"/>
      <c r="CT155" s="7"/>
      <c r="CU155" s="7"/>
      <c r="CV155" s="7"/>
      <c r="CW155" s="7"/>
      <c r="CX155" s="7"/>
      <c r="CY155" s="7"/>
      <c r="CZ155" s="7"/>
      <c r="DA155" s="7"/>
      <c r="DB155" s="7"/>
    </row>
    <row r="156" spans="3:106" x14ac:dyDescent="0.2">
      <c r="C156" s="16"/>
      <c r="L156" s="16"/>
      <c r="O156" s="16"/>
      <c r="R156" s="16"/>
      <c r="BV156" s="7"/>
      <c r="BW156" s="7"/>
      <c r="BX156" s="7"/>
      <c r="BY156" s="7"/>
      <c r="BZ156" s="7"/>
      <c r="CA156" s="7"/>
      <c r="CB156" s="7"/>
      <c r="CC156" s="7"/>
      <c r="CD156" s="7"/>
      <c r="CE156" s="7"/>
      <c r="CF156" s="7"/>
      <c r="CG156" s="7"/>
      <c r="CH156" s="7"/>
      <c r="CI156" s="7"/>
      <c r="CJ156" s="7"/>
      <c r="CK156" s="7"/>
      <c r="CL156" s="7"/>
      <c r="CM156" s="7"/>
      <c r="CN156" s="7"/>
      <c r="CO156" s="7"/>
      <c r="CP156" s="7"/>
      <c r="CQ156" s="7"/>
      <c r="CR156" s="7"/>
      <c r="CS156" s="7"/>
      <c r="CT156" s="7"/>
      <c r="CU156" s="7"/>
      <c r="CV156" s="7"/>
      <c r="CW156" s="7"/>
      <c r="CX156" s="7"/>
      <c r="CY156" s="7"/>
      <c r="CZ156" s="7"/>
      <c r="DA156" s="7"/>
      <c r="DB156" s="7"/>
    </row>
    <row r="157" spans="3:106" x14ac:dyDescent="0.2">
      <c r="C157" s="16"/>
      <c r="L157" s="16"/>
      <c r="O157" s="16"/>
      <c r="R157" s="16"/>
      <c r="BV157" s="7"/>
      <c r="BW157" s="7"/>
      <c r="BX157" s="7"/>
      <c r="BY157" s="7"/>
      <c r="BZ157" s="7"/>
      <c r="CA157" s="7"/>
      <c r="CB157" s="7"/>
      <c r="CC157" s="7"/>
      <c r="CD157" s="7"/>
      <c r="CE157" s="7"/>
      <c r="CF157" s="7"/>
      <c r="CG157" s="7"/>
      <c r="CH157" s="7"/>
      <c r="CI157" s="7"/>
      <c r="CJ157" s="7"/>
      <c r="CK157" s="7"/>
      <c r="CL157" s="7"/>
      <c r="CM157" s="7"/>
      <c r="CN157" s="7"/>
      <c r="CO157" s="7"/>
      <c r="CP157" s="7"/>
      <c r="CQ157" s="7"/>
      <c r="CR157" s="7"/>
      <c r="CS157" s="7"/>
      <c r="CT157" s="7"/>
      <c r="CU157" s="7"/>
      <c r="CV157" s="7"/>
      <c r="CW157" s="7"/>
      <c r="CX157" s="7"/>
      <c r="CY157" s="7"/>
      <c r="CZ157" s="7"/>
      <c r="DA157" s="7"/>
      <c r="DB157" s="7"/>
    </row>
    <row r="158" spans="3:106" x14ac:dyDescent="0.2">
      <c r="C158" s="16"/>
      <c r="L158" s="16"/>
      <c r="O158" s="16"/>
      <c r="R158" s="16"/>
      <c r="BV158" s="7"/>
      <c r="BW158" s="7"/>
      <c r="BX158" s="7"/>
      <c r="BY158" s="7"/>
      <c r="BZ158" s="7"/>
      <c r="CA158" s="7"/>
      <c r="CB158" s="7"/>
      <c r="CC158" s="7"/>
      <c r="CD158" s="7"/>
      <c r="CE158" s="7"/>
      <c r="CF158" s="7"/>
      <c r="CG158" s="7"/>
      <c r="CH158" s="7"/>
      <c r="CI158" s="7"/>
      <c r="CJ158" s="7"/>
      <c r="CK158" s="7"/>
      <c r="CL158" s="7"/>
      <c r="CM158" s="7"/>
      <c r="CN158" s="7"/>
      <c r="CO158" s="7"/>
      <c r="CP158" s="7"/>
      <c r="CQ158" s="7"/>
      <c r="CR158" s="7"/>
      <c r="CS158" s="7"/>
      <c r="CT158" s="7"/>
      <c r="CU158" s="7"/>
      <c r="CV158" s="7"/>
      <c r="CW158" s="7"/>
      <c r="CX158" s="7"/>
      <c r="CY158" s="7"/>
      <c r="CZ158" s="7"/>
      <c r="DA158" s="7"/>
      <c r="DB158" s="7"/>
    </row>
    <row r="159" spans="3:106" x14ac:dyDescent="0.2">
      <c r="C159" s="16"/>
      <c r="L159" s="16"/>
      <c r="O159" s="16"/>
      <c r="R159" s="16"/>
      <c r="BV159" s="7"/>
      <c r="BW159" s="7"/>
      <c r="BX159" s="7"/>
      <c r="BY159" s="7"/>
      <c r="BZ159" s="7"/>
      <c r="CA159" s="7"/>
      <c r="CB159" s="7"/>
      <c r="CC159" s="7"/>
      <c r="CD159" s="7"/>
      <c r="CE159" s="7"/>
      <c r="CF159" s="7"/>
      <c r="CG159" s="7"/>
      <c r="CH159" s="7"/>
      <c r="CI159" s="7"/>
      <c r="CJ159" s="7"/>
      <c r="CK159" s="7"/>
      <c r="CL159" s="7"/>
      <c r="CM159" s="7"/>
      <c r="CN159" s="7"/>
      <c r="CO159" s="7"/>
      <c r="CP159" s="7"/>
      <c r="CQ159" s="7"/>
      <c r="CR159" s="7"/>
      <c r="CS159" s="7"/>
      <c r="CT159" s="7"/>
      <c r="CU159" s="7"/>
      <c r="CV159" s="7"/>
      <c r="CW159" s="7"/>
      <c r="CX159" s="7"/>
      <c r="CY159" s="7"/>
      <c r="CZ159" s="7"/>
      <c r="DA159" s="7"/>
      <c r="DB159" s="7"/>
    </row>
    <row r="160" spans="3:106" x14ac:dyDescent="0.2">
      <c r="C160" s="16"/>
      <c r="L160" s="16"/>
      <c r="O160" s="16"/>
      <c r="R160" s="16"/>
      <c r="BV160" s="7"/>
      <c r="BW160" s="7"/>
      <c r="BX160" s="7"/>
      <c r="BY160" s="7"/>
      <c r="BZ160" s="7"/>
      <c r="CA160" s="7"/>
      <c r="CB160" s="7"/>
      <c r="CC160" s="7"/>
      <c r="CD160" s="7"/>
      <c r="CE160" s="7"/>
      <c r="CF160" s="7"/>
      <c r="CG160" s="7"/>
      <c r="CH160" s="7"/>
      <c r="CI160" s="7"/>
      <c r="CJ160" s="7"/>
      <c r="CK160" s="7"/>
      <c r="CL160" s="7"/>
      <c r="CM160" s="7"/>
      <c r="CN160" s="7"/>
      <c r="CO160" s="7"/>
      <c r="CP160" s="7"/>
      <c r="CQ160" s="7"/>
      <c r="CR160" s="7"/>
      <c r="CS160" s="7"/>
      <c r="CT160" s="7"/>
      <c r="CU160" s="7"/>
      <c r="CV160" s="7"/>
      <c r="CW160" s="7"/>
      <c r="CX160" s="7"/>
      <c r="CY160" s="7"/>
      <c r="CZ160" s="7"/>
      <c r="DA160" s="7"/>
      <c r="DB160" s="7"/>
    </row>
    <row r="161" spans="3:106" x14ac:dyDescent="0.2">
      <c r="C161" s="16"/>
      <c r="L161" s="16"/>
      <c r="O161" s="16"/>
      <c r="R161" s="16"/>
      <c r="BV161" s="7"/>
      <c r="BW161" s="7"/>
      <c r="BX161" s="7"/>
      <c r="BY161" s="7"/>
      <c r="BZ161" s="7"/>
      <c r="CA161" s="7"/>
      <c r="CB161" s="7"/>
      <c r="CC161" s="7"/>
      <c r="CD161" s="7"/>
      <c r="CE161" s="7"/>
      <c r="CF161" s="7"/>
      <c r="CG161" s="7"/>
      <c r="CH161" s="7"/>
      <c r="CI161" s="7"/>
      <c r="CJ161" s="7"/>
      <c r="CK161" s="7"/>
      <c r="CL161" s="7"/>
      <c r="CM161" s="7"/>
      <c r="CN161" s="7"/>
      <c r="CO161" s="7"/>
      <c r="CP161" s="7"/>
      <c r="CQ161" s="7"/>
      <c r="CR161" s="7"/>
      <c r="CS161" s="7"/>
      <c r="CT161" s="7"/>
      <c r="CU161" s="7"/>
      <c r="CV161" s="7"/>
      <c r="CW161" s="7"/>
      <c r="CX161" s="7"/>
      <c r="CY161" s="7"/>
      <c r="CZ161" s="7"/>
      <c r="DA161" s="7"/>
      <c r="DB161" s="7"/>
    </row>
    <row r="162" spans="3:106" x14ac:dyDescent="0.2">
      <c r="C162" s="16"/>
      <c r="L162" s="16"/>
      <c r="O162" s="16"/>
      <c r="R162" s="16"/>
      <c r="BV162" s="7"/>
      <c r="BW162" s="7"/>
      <c r="BX162" s="7"/>
      <c r="BY162" s="7"/>
      <c r="BZ162" s="7"/>
      <c r="CA162" s="7"/>
      <c r="CB162" s="7"/>
      <c r="CC162" s="7"/>
      <c r="CD162" s="7"/>
      <c r="CE162" s="7"/>
      <c r="CF162" s="7"/>
      <c r="CG162" s="7"/>
      <c r="CH162" s="7"/>
      <c r="CI162" s="7"/>
      <c r="CJ162" s="7"/>
      <c r="CK162" s="7"/>
      <c r="CL162" s="7"/>
      <c r="CM162" s="7"/>
      <c r="CN162" s="7"/>
      <c r="CO162" s="7"/>
      <c r="CP162" s="7"/>
      <c r="CQ162" s="7"/>
      <c r="CR162" s="7"/>
      <c r="CS162" s="7"/>
      <c r="CT162" s="7"/>
      <c r="CU162" s="7"/>
      <c r="CV162" s="7"/>
      <c r="CW162" s="7"/>
      <c r="CX162" s="7"/>
      <c r="CY162" s="7"/>
      <c r="CZ162" s="7"/>
      <c r="DA162" s="7"/>
      <c r="DB162" s="7"/>
    </row>
    <row r="163" spans="3:106" x14ac:dyDescent="0.2">
      <c r="C163" s="16"/>
      <c r="L163" s="16"/>
      <c r="O163" s="16"/>
      <c r="R163" s="16"/>
      <c r="BV163" s="7"/>
      <c r="BW163" s="7"/>
      <c r="BX163" s="7"/>
      <c r="BY163" s="7"/>
      <c r="BZ163" s="7"/>
      <c r="CA163" s="7"/>
      <c r="CB163" s="7"/>
      <c r="CC163" s="7"/>
      <c r="CD163" s="7"/>
      <c r="CE163" s="7"/>
      <c r="CF163" s="7"/>
      <c r="CG163" s="7"/>
      <c r="CH163" s="7"/>
      <c r="CI163" s="7"/>
      <c r="CJ163" s="7"/>
      <c r="CK163" s="7"/>
      <c r="CL163" s="7"/>
      <c r="CM163" s="7"/>
      <c r="CN163" s="7"/>
      <c r="CO163" s="7"/>
      <c r="CP163" s="7"/>
      <c r="CQ163" s="7"/>
      <c r="CR163" s="7"/>
      <c r="CS163" s="7"/>
      <c r="CT163" s="7"/>
      <c r="CU163" s="7"/>
      <c r="CV163" s="7"/>
      <c r="CW163" s="7"/>
      <c r="CX163" s="7"/>
      <c r="CY163" s="7"/>
      <c r="CZ163" s="7"/>
      <c r="DA163" s="7"/>
      <c r="DB163" s="7"/>
    </row>
    <row r="164" spans="3:106" x14ac:dyDescent="0.2">
      <c r="C164" s="16"/>
      <c r="L164" s="16"/>
      <c r="O164" s="16"/>
      <c r="R164" s="16"/>
      <c r="BV164" s="7"/>
      <c r="BW164" s="7"/>
      <c r="BX164" s="7"/>
      <c r="BY164" s="7"/>
      <c r="BZ164" s="7"/>
      <c r="CA164" s="7"/>
      <c r="CB164" s="7"/>
      <c r="CC164" s="7"/>
      <c r="CD164" s="7"/>
      <c r="CE164" s="7"/>
      <c r="CF164" s="7"/>
      <c r="CG164" s="7"/>
      <c r="CH164" s="7"/>
      <c r="CI164" s="7"/>
      <c r="CJ164" s="7"/>
      <c r="CK164" s="7"/>
      <c r="CL164" s="7"/>
      <c r="CM164" s="7"/>
      <c r="CN164" s="7"/>
      <c r="CO164" s="7"/>
      <c r="CP164" s="7"/>
      <c r="CQ164" s="7"/>
      <c r="CR164" s="7"/>
      <c r="CS164" s="7"/>
      <c r="CT164" s="7"/>
      <c r="CU164" s="7"/>
      <c r="CV164" s="7"/>
      <c r="CW164" s="7"/>
      <c r="CX164" s="7"/>
      <c r="CY164" s="7"/>
      <c r="CZ164" s="7"/>
      <c r="DA164" s="7"/>
      <c r="DB164" s="7"/>
    </row>
    <row r="165" spans="3:106" x14ac:dyDescent="0.2">
      <c r="C165" s="16"/>
      <c r="L165" s="16"/>
      <c r="O165" s="16"/>
      <c r="R165" s="16"/>
      <c r="BV165" s="7"/>
      <c r="BW165" s="7"/>
      <c r="BX165" s="7"/>
      <c r="BY165" s="7"/>
      <c r="BZ165" s="7"/>
      <c r="CA165" s="7"/>
      <c r="CB165" s="7"/>
      <c r="CC165" s="7"/>
      <c r="CD165" s="7"/>
      <c r="CE165" s="7"/>
      <c r="CF165" s="7"/>
      <c r="CG165" s="7"/>
      <c r="CH165" s="7"/>
      <c r="CI165" s="7"/>
      <c r="CJ165" s="7"/>
      <c r="CK165" s="7"/>
      <c r="CL165" s="7"/>
      <c r="CM165" s="7"/>
      <c r="CN165" s="7"/>
      <c r="CO165" s="7"/>
      <c r="CP165" s="7"/>
      <c r="CQ165" s="7"/>
      <c r="CR165" s="7"/>
      <c r="CS165" s="7"/>
      <c r="CT165" s="7"/>
      <c r="CU165" s="7"/>
      <c r="CV165" s="7"/>
      <c r="CW165" s="7"/>
      <c r="CX165" s="7"/>
      <c r="CY165" s="7"/>
      <c r="CZ165" s="7"/>
      <c r="DA165" s="7"/>
      <c r="DB165" s="7"/>
    </row>
    <row r="166" spans="3:106" x14ac:dyDescent="0.2">
      <c r="C166" s="16"/>
      <c r="L166" s="16"/>
      <c r="O166" s="16"/>
      <c r="R166" s="16"/>
      <c r="BV166" s="7"/>
      <c r="BW166" s="7"/>
      <c r="BX166" s="7"/>
      <c r="BY166" s="7"/>
      <c r="BZ166" s="7"/>
      <c r="CA166" s="7"/>
      <c r="CB166" s="7"/>
      <c r="CC166" s="7"/>
      <c r="CD166" s="7"/>
      <c r="CE166" s="7"/>
      <c r="CF166" s="7"/>
      <c r="CG166" s="7"/>
      <c r="CH166" s="7"/>
      <c r="CI166" s="7"/>
      <c r="CJ166" s="7"/>
      <c r="CK166" s="7"/>
      <c r="CL166" s="7"/>
      <c r="CM166" s="7"/>
      <c r="CN166" s="7"/>
      <c r="CO166" s="7"/>
      <c r="CP166" s="7"/>
      <c r="CQ166" s="7"/>
      <c r="CR166" s="7"/>
      <c r="CS166" s="7"/>
      <c r="CT166" s="7"/>
      <c r="CU166" s="7"/>
      <c r="CV166" s="7"/>
      <c r="CW166" s="7"/>
      <c r="CX166" s="7"/>
      <c r="CY166" s="7"/>
      <c r="CZ166" s="7"/>
      <c r="DA166" s="7"/>
      <c r="DB166" s="7"/>
    </row>
    <row r="167" spans="3:106" x14ac:dyDescent="0.2">
      <c r="C167" s="16"/>
      <c r="L167" s="16"/>
      <c r="O167" s="16"/>
      <c r="R167" s="16"/>
      <c r="BV167" s="7"/>
      <c r="BW167" s="7"/>
      <c r="BX167" s="7"/>
      <c r="BY167" s="7"/>
      <c r="BZ167" s="7"/>
      <c r="CA167" s="7"/>
      <c r="CB167" s="7"/>
      <c r="CC167" s="7"/>
      <c r="CD167" s="7"/>
      <c r="CE167" s="7"/>
      <c r="CF167" s="7"/>
      <c r="CG167" s="7"/>
      <c r="CH167" s="7"/>
      <c r="CI167" s="7"/>
      <c r="CJ167" s="7"/>
      <c r="CK167" s="7"/>
      <c r="CL167" s="7"/>
      <c r="CM167" s="7"/>
      <c r="CN167" s="7"/>
      <c r="CO167" s="7"/>
      <c r="CP167" s="7"/>
      <c r="CQ167" s="7"/>
      <c r="CR167" s="7"/>
      <c r="CS167" s="7"/>
      <c r="CT167" s="7"/>
      <c r="CU167" s="7"/>
      <c r="CV167" s="7"/>
      <c r="CW167" s="7"/>
      <c r="CX167" s="7"/>
      <c r="CY167" s="7"/>
      <c r="CZ167" s="7"/>
      <c r="DA167" s="7"/>
      <c r="DB167" s="7"/>
    </row>
    <row r="168" spans="3:106" x14ac:dyDescent="0.2">
      <c r="C168" s="16"/>
      <c r="L168" s="16"/>
      <c r="O168" s="16"/>
      <c r="R168" s="16"/>
      <c r="BV168" s="7"/>
      <c r="BW168" s="7"/>
      <c r="BX168" s="7"/>
      <c r="BY168" s="7"/>
      <c r="BZ168" s="7"/>
      <c r="CA168" s="7"/>
      <c r="CB168" s="7"/>
      <c r="CC168" s="7"/>
      <c r="CD168" s="7"/>
      <c r="CE168" s="7"/>
      <c r="CF168" s="7"/>
      <c r="CG168" s="7"/>
      <c r="CH168" s="7"/>
      <c r="CI168" s="7"/>
      <c r="CJ168" s="7"/>
      <c r="CK168" s="7"/>
      <c r="CL168" s="7"/>
      <c r="CM168" s="7"/>
      <c r="CN168" s="7"/>
      <c r="CO168" s="7"/>
      <c r="CP168" s="7"/>
      <c r="CQ168" s="7"/>
      <c r="CR168" s="7"/>
      <c r="CS168" s="7"/>
      <c r="CT168" s="7"/>
      <c r="CU168" s="7"/>
      <c r="CV168" s="7"/>
      <c r="CW168" s="7"/>
      <c r="CX168" s="7"/>
      <c r="CY168" s="7"/>
      <c r="CZ168" s="7"/>
      <c r="DA168" s="7"/>
      <c r="DB168" s="7"/>
    </row>
    <row r="169" spans="3:106" x14ac:dyDescent="0.2">
      <c r="C169" s="16"/>
      <c r="L169" s="16"/>
      <c r="O169" s="16"/>
      <c r="R169" s="16"/>
      <c r="BV169" s="7"/>
      <c r="BW169" s="7"/>
      <c r="BX169" s="7"/>
      <c r="BY169" s="7"/>
      <c r="BZ169" s="7"/>
      <c r="CA169" s="7"/>
      <c r="CB169" s="7"/>
      <c r="CC169" s="7"/>
      <c r="CD169" s="7"/>
      <c r="CE169" s="7"/>
      <c r="CF169" s="7"/>
      <c r="CG169" s="7"/>
      <c r="CH169" s="7"/>
      <c r="CI169" s="7"/>
      <c r="CJ169" s="7"/>
      <c r="CK169" s="7"/>
      <c r="CL169" s="7"/>
      <c r="CM169" s="7"/>
      <c r="CN169" s="7"/>
      <c r="CO169" s="7"/>
      <c r="CP169" s="7"/>
      <c r="CQ169" s="7"/>
      <c r="CR169" s="7"/>
      <c r="CS169" s="7"/>
      <c r="CT169" s="7"/>
      <c r="CU169" s="7"/>
      <c r="CV169" s="7"/>
      <c r="CW169" s="7"/>
      <c r="CX169" s="7"/>
      <c r="CY169" s="7"/>
      <c r="CZ169" s="7"/>
      <c r="DA169" s="7"/>
      <c r="DB169" s="7"/>
    </row>
    <row r="170" spans="3:106" x14ac:dyDescent="0.2">
      <c r="C170" s="16"/>
      <c r="L170" s="16"/>
      <c r="O170" s="16"/>
      <c r="R170" s="16"/>
      <c r="BV170" s="7"/>
      <c r="BW170" s="7"/>
      <c r="BX170" s="7"/>
      <c r="BY170" s="7"/>
      <c r="BZ170" s="7"/>
      <c r="CA170" s="7"/>
      <c r="CB170" s="7"/>
      <c r="CC170" s="7"/>
      <c r="CD170" s="7"/>
      <c r="CE170" s="7"/>
      <c r="CF170" s="7"/>
      <c r="CG170" s="7"/>
      <c r="CH170" s="7"/>
      <c r="CI170" s="7"/>
      <c r="CJ170" s="7"/>
      <c r="CK170" s="7"/>
      <c r="CL170" s="7"/>
      <c r="CM170" s="7"/>
      <c r="CN170" s="7"/>
      <c r="CO170" s="7"/>
      <c r="CP170" s="7"/>
      <c r="CQ170" s="7"/>
      <c r="CR170" s="7"/>
      <c r="CS170" s="7"/>
      <c r="CT170" s="7"/>
      <c r="CU170" s="7"/>
      <c r="CV170" s="7"/>
      <c r="CW170" s="7"/>
      <c r="CX170" s="7"/>
      <c r="CY170" s="7"/>
      <c r="CZ170" s="7"/>
      <c r="DA170" s="7"/>
      <c r="DB170" s="7"/>
    </row>
    <row r="171" spans="3:106" x14ac:dyDescent="0.2">
      <c r="C171" s="16"/>
      <c r="L171" s="16"/>
      <c r="O171" s="16"/>
      <c r="R171" s="16"/>
      <c r="BV171" s="7"/>
      <c r="BW171" s="7"/>
      <c r="BX171" s="7"/>
      <c r="BY171" s="7"/>
      <c r="BZ171" s="7"/>
      <c r="CA171" s="7"/>
      <c r="CB171" s="7"/>
      <c r="CC171" s="7"/>
      <c r="CD171" s="7"/>
      <c r="CE171" s="7"/>
      <c r="CF171" s="7"/>
      <c r="CG171" s="7"/>
      <c r="CH171" s="7"/>
      <c r="CI171" s="7"/>
      <c r="CJ171" s="7"/>
      <c r="CK171" s="7"/>
      <c r="CL171" s="7"/>
      <c r="CM171" s="7"/>
      <c r="CN171" s="7"/>
      <c r="CO171" s="7"/>
      <c r="CP171" s="7"/>
      <c r="CQ171" s="7"/>
      <c r="CR171" s="7"/>
      <c r="CS171" s="7"/>
      <c r="CT171" s="7"/>
      <c r="CU171" s="7"/>
      <c r="CV171" s="7"/>
      <c r="CW171" s="7"/>
      <c r="CX171" s="7"/>
      <c r="CY171" s="7"/>
      <c r="CZ171" s="7"/>
      <c r="DA171" s="7"/>
      <c r="DB171" s="7"/>
    </row>
    <row r="172" spans="3:106" x14ac:dyDescent="0.2">
      <c r="C172" s="16"/>
      <c r="L172" s="16"/>
      <c r="O172" s="16"/>
      <c r="R172" s="16"/>
      <c r="BV172" s="7"/>
      <c r="BW172" s="7"/>
      <c r="BX172" s="7"/>
      <c r="BY172" s="7"/>
      <c r="BZ172" s="7"/>
      <c r="CA172" s="7"/>
      <c r="CB172" s="7"/>
      <c r="CC172" s="7"/>
      <c r="CD172" s="7"/>
      <c r="CE172" s="7"/>
      <c r="CF172" s="7"/>
      <c r="CG172" s="7"/>
      <c r="CH172" s="7"/>
      <c r="CI172" s="7"/>
      <c r="CJ172" s="7"/>
      <c r="CK172" s="7"/>
      <c r="CL172" s="7"/>
      <c r="CM172" s="7"/>
      <c r="CN172" s="7"/>
      <c r="CO172" s="7"/>
      <c r="CP172" s="7"/>
      <c r="CQ172" s="7"/>
      <c r="CR172" s="7"/>
      <c r="CS172" s="7"/>
      <c r="CT172" s="7"/>
      <c r="CU172" s="7"/>
      <c r="CV172" s="7"/>
      <c r="CW172" s="7"/>
      <c r="CX172" s="7"/>
      <c r="CY172" s="7"/>
      <c r="CZ172" s="7"/>
      <c r="DA172" s="7"/>
      <c r="DB172" s="7"/>
    </row>
    <row r="173" spans="3:106" x14ac:dyDescent="0.2">
      <c r="C173" s="16"/>
      <c r="L173" s="16"/>
      <c r="O173" s="16"/>
      <c r="R173" s="16"/>
      <c r="BV173" s="7"/>
      <c r="BW173" s="7"/>
      <c r="BX173" s="7"/>
      <c r="BY173" s="7"/>
      <c r="BZ173" s="7"/>
      <c r="CA173" s="7"/>
      <c r="CB173" s="7"/>
      <c r="CC173" s="7"/>
      <c r="CD173" s="7"/>
      <c r="CE173" s="7"/>
      <c r="CF173" s="7"/>
      <c r="CG173" s="7"/>
      <c r="CH173" s="7"/>
      <c r="CI173" s="7"/>
      <c r="CJ173" s="7"/>
      <c r="CK173" s="7"/>
      <c r="CL173" s="7"/>
      <c r="CM173" s="7"/>
      <c r="CN173" s="7"/>
      <c r="CO173" s="7"/>
      <c r="CP173" s="7"/>
      <c r="CQ173" s="7"/>
      <c r="CR173" s="7"/>
      <c r="CS173" s="7"/>
      <c r="CT173" s="7"/>
      <c r="CU173" s="7"/>
      <c r="CV173" s="7"/>
      <c r="CW173" s="7"/>
      <c r="CX173" s="7"/>
      <c r="CY173" s="7"/>
      <c r="CZ173" s="7"/>
      <c r="DA173" s="7"/>
      <c r="DB173" s="7"/>
    </row>
    <row r="174" spans="3:106" x14ac:dyDescent="0.2">
      <c r="C174" s="16"/>
      <c r="L174" s="16"/>
      <c r="O174" s="16"/>
      <c r="R174" s="16"/>
      <c r="BV174" s="7"/>
      <c r="BW174" s="7"/>
      <c r="BX174" s="7"/>
      <c r="BY174" s="7"/>
      <c r="BZ174" s="7"/>
      <c r="CA174" s="7"/>
      <c r="CB174" s="7"/>
      <c r="CC174" s="7"/>
      <c r="CD174" s="7"/>
      <c r="CE174" s="7"/>
      <c r="CF174" s="7"/>
      <c r="CG174" s="7"/>
      <c r="CH174" s="7"/>
      <c r="CI174" s="7"/>
      <c r="CJ174" s="7"/>
      <c r="CK174" s="7"/>
      <c r="CL174" s="7"/>
      <c r="CM174" s="7"/>
      <c r="CN174" s="7"/>
      <c r="CO174" s="7"/>
      <c r="CP174" s="7"/>
      <c r="CQ174" s="7"/>
      <c r="CR174" s="7"/>
      <c r="CS174" s="7"/>
      <c r="CT174" s="7"/>
      <c r="CU174" s="7"/>
      <c r="CV174" s="7"/>
      <c r="CW174" s="7"/>
      <c r="CX174" s="7"/>
      <c r="CY174" s="7"/>
      <c r="CZ174" s="7"/>
      <c r="DA174" s="7"/>
      <c r="DB174" s="7"/>
    </row>
    <row r="175" spans="3:106" x14ac:dyDescent="0.2">
      <c r="C175" s="16"/>
      <c r="L175" s="16"/>
      <c r="O175" s="16"/>
      <c r="R175" s="16"/>
      <c r="BV175" s="7"/>
      <c r="BW175" s="7"/>
      <c r="BX175" s="7"/>
      <c r="BY175" s="7"/>
      <c r="BZ175" s="7"/>
      <c r="CA175" s="7"/>
      <c r="CB175" s="7"/>
      <c r="CC175" s="7"/>
      <c r="CD175" s="7"/>
      <c r="CE175" s="7"/>
      <c r="CF175" s="7"/>
      <c r="CG175" s="7"/>
      <c r="CH175" s="7"/>
      <c r="CI175" s="7"/>
      <c r="CJ175" s="7"/>
      <c r="CK175" s="7"/>
      <c r="CL175" s="7"/>
      <c r="CM175" s="7"/>
      <c r="CN175" s="7"/>
      <c r="CO175" s="7"/>
      <c r="CP175" s="7"/>
      <c r="CQ175" s="7"/>
      <c r="CR175" s="7"/>
      <c r="CS175" s="7"/>
      <c r="CT175" s="7"/>
      <c r="CU175" s="7"/>
      <c r="CV175" s="7"/>
      <c r="CW175" s="7"/>
      <c r="CX175" s="7"/>
      <c r="CY175" s="7"/>
      <c r="CZ175" s="7"/>
      <c r="DA175" s="7"/>
      <c r="DB175" s="7"/>
    </row>
    <row r="176" spans="3:106" x14ac:dyDescent="0.2">
      <c r="C176" s="16"/>
      <c r="L176" s="16"/>
      <c r="O176" s="16"/>
      <c r="R176" s="16"/>
      <c r="BV176" s="7"/>
      <c r="BW176" s="7"/>
      <c r="BX176" s="7"/>
      <c r="BY176" s="7"/>
      <c r="BZ176" s="7"/>
      <c r="CA176" s="7"/>
      <c r="CB176" s="7"/>
      <c r="CC176" s="7"/>
      <c r="CD176" s="7"/>
      <c r="CE176" s="7"/>
      <c r="CF176" s="7"/>
      <c r="CG176" s="7"/>
      <c r="CH176" s="7"/>
      <c r="CI176" s="7"/>
      <c r="CJ176" s="7"/>
      <c r="CK176" s="7"/>
      <c r="CL176" s="7"/>
      <c r="CM176" s="7"/>
      <c r="CN176" s="7"/>
      <c r="CO176" s="7"/>
      <c r="CP176" s="7"/>
      <c r="CQ176" s="7"/>
      <c r="CR176" s="7"/>
      <c r="CS176" s="7"/>
      <c r="CT176" s="7"/>
      <c r="CU176" s="7"/>
      <c r="CV176" s="7"/>
      <c r="CW176" s="7"/>
      <c r="CX176" s="7"/>
      <c r="CY176" s="7"/>
      <c r="CZ176" s="7"/>
      <c r="DA176" s="7"/>
      <c r="DB176" s="7"/>
    </row>
    <row r="177" spans="3:106" x14ac:dyDescent="0.2">
      <c r="C177" s="16"/>
      <c r="L177" s="16"/>
      <c r="O177" s="16"/>
      <c r="R177" s="16"/>
      <c r="BV177" s="7"/>
      <c r="BW177" s="7"/>
      <c r="BX177" s="7"/>
      <c r="BY177" s="7"/>
      <c r="BZ177" s="7"/>
      <c r="CA177" s="7"/>
      <c r="CB177" s="7"/>
      <c r="CC177" s="7"/>
      <c r="CD177" s="7"/>
      <c r="CE177" s="7"/>
      <c r="CF177" s="7"/>
      <c r="CG177" s="7"/>
      <c r="CH177" s="7"/>
      <c r="CI177" s="7"/>
      <c r="CJ177" s="7"/>
      <c r="CK177" s="7"/>
      <c r="CL177" s="7"/>
      <c r="CM177" s="7"/>
      <c r="CN177" s="7"/>
      <c r="CO177" s="7"/>
      <c r="CP177" s="7"/>
      <c r="CQ177" s="7"/>
      <c r="CR177" s="7"/>
      <c r="CS177" s="7"/>
      <c r="CT177" s="7"/>
      <c r="CU177" s="7"/>
      <c r="CV177" s="7"/>
      <c r="CW177" s="7"/>
      <c r="CX177" s="7"/>
      <c r="CY177" s="7"/>
      <c r="CZ177" s="7"/>
      <c r="DA177" s="7"/>
      <c r="DB177" s="7"/>
    </row>
    <row r="178" spans="3:106" x14ac:dyDescent="0.2">
      <c r="C178" s="16"/>
      <c r="L178" s="16"/>
      <c r="O178" s="16"/>
      <c r="R178" s="16"/>
      <c r="BV178" s="7"/>
      <c r="BW178" s="7"/>
      <c r="BX178" s="7"/>
      <c r="BY178" s="7"/>
      <c r="BZ178" s="7"/>
      <c r="CA178" s="7"/>
      <c r="CB178" s="7"/>
      <c r="CC178" s="7"/>
      <c r="CD178" s="7"/>
      <c r="CE178" s="7"/>
      <c r="CF178" s="7"/>
      <c r="CG178" s="7"/>
      <c r="CH178" s="7"/>
      <c r="CI178" s="7"/>
      <c r="CJ178" s="7"/>
      <c r="CK178" s="7"/>
      <c r="CL178" s="7"/>
      <c r="CM178" s="7"/>
      <c r="CN178" s="7"/>
      <c r="CO178" s="7"/>
      <c r="CP178" s="7"/>
      <c r="CQ178" s="7"/>
      <c r="CR178" s="7"/>
      <c r="CS178" s="7"/>
      <c r="CT178" s="7"/>
      <c r="CU178" s="7"/>
      <c r="CV178" s="7"/>
      <c r="CW178" s="7"/>
      <c r="CX178" s="7"/>
      <c r="CY178" s="7"/>
      <c r="CZ178" s="7"/>
      <c r="DA178" s="7"/>
      <c r="DB178" s="7"/>
    </row>
    <row r="179" spans="3:106" x14ac:dyDescent="0.2">
      <c r="C179" s="16"/>
      <c r="L179" s="16"/>
      <c r="O179" s="16"/>
      <c r="R179" s="16"/>
      <c r="BV179" s="7"/>
      <c r="BW179" s="7"/>
      <c r="BX179" s="7"/>
      <c r="BY179" s="7"/>
      <c r="BZ179" s="7"/>
      <c r="CA179" s="7"/>
      <c r="CB179" s="7"/>
      <c r="CC179" s="7"/>
      <c r="CD179" s="7"/>
      <c r="CE179" s="7"/>
      <c r="CF179" s="7"/>
      <c r="CG179" s="7"/>
      <c r="CH179" s="7"/>
      <c r="CI179" s="7"/>
      <c r="CJ179" s="7"/>
      <c r="CK179" s="7"/>
      <c r="CL179" s="7"/>
      <c r="CM179" s="7"/>
      <c r="CN179" s="7"/>
      <c r="CO179" s="7"/>
      <c r="CP179" s="7"/>
      <c r="CQ179" s="7"/>
      <c r="CR179" s="7"/>
      <c r="CS179" s="7"/>
      <c r="CT179" s="7"/>
      <c r="CU179" s="7"/>
      <c r="CV179" s="7"/>
      <c r="CW179" s="7"/>
      <c r="CX179" s="7"/>
      <c r="CY179" s="7"/>
      <c r="CZ179" s="7"/>
      <c r="DA179" s="7"/>
      <c r="DB179" s="7"/>
    </row>
    <row r="180" spans="3:106" x14ac:dyDescent="0.2">
      <c r="C180" s="16"/>
      <c r="L180" s="16"/>
      <c r="O180" s="16"/>
      <c r="R180" s="16"/>
      <c r="BV180" s="7"/>
      <c r="BW180" s="7"/>
      <c r="BX180" s="7"/>
      <c r="BY180" s="7"/>
      <c r="BZ180" s="7"/>
      <c r="CA180" s="7"/>
      <c r="CB180" s="7"/>
      <c r="CC180" s="7"/>
      <c r="CD180" s="7"/>
      <c r="CE180" s="7"/>
      <c r="CF180" s="7"/>
      <c r="CG180" s="7"/>
      <c r="CH180" s="7"/>
      <c r="CI180" s="7"/>
      <c r="CJ180" s="7"/>
      <c r="CK180" s="7"/>
      <c r="CL180" s="7"/>
      <c r="CM180" s="7"/>
      <c r="CN180" s="7"/>
      <c r="CO180" s="7"/>
      <c r="CP180" s="7"/>
      <c r="CQ180" s="7"/>
      <c r="CR180" s="7"/>
      <c r="CS180" s="7"/>
      <c r="CT180" s="7"/>
      <c r="CU180" s="7"/>
      <c r="CV180" s="7"/>
      <c r="CW180" s="7"/>
      <c r="CX180" s="7"/>
      <c r="CY180" s="7"/>
      <c r="CZ180" s="7"/>
      <c r="DA180" s="7"/>
      <c r="DB180" s="7"/>
    </row>
    <row r="181" spans="3:106" x14ac:dyDescent="0.2">
      <c r="C181" s="16"/>
      <c r="L181" s="16"/>
      <c r="O181" s="16"/>
      <c r="R181" s="16"/>
      <c r="BV181" s="7"/>
      <c r="BW181" s="7"/>
      <c r="BX181" s="7"/>
      <c r="BY181" s="7"/>
      <c r="BZ181" s="7"/>
      <c r="CA181" s="7"/>
      <c r="CB181" s="7"/>
      <c r="CC181" s="7"/>
      <c r="CD181" s="7"/>
      <c r="CE181" s="7"/>
      <c r="CF181" s="7"/>
      <c r="CG181" s="7"/>
      <c r="CH181" s="7"/>
      <c r="CI181" s="7"/>
      <c r="CJ181" s="7"/>
      <c r="CK181" s="7"/>
      <c r="CL181" s="7"/>
      <c r="CM181" s="7"/>
      <c r="CN181" s="7"/>
      <c r="CO181" s="7"/>
      <c r="CP181" s="7"/>
      <c r="CQ181" s="7"/>
      <c r="CR181" s="7"/>
      <c r="CS181" s="7"/>
      <c r="CT181" s="7"/>
      <c r="CU181" s="7"/>
      <c r="CV181" s="7"/>
      <c r="CW181" s="7"/>
      <c r="CX181" s="7"/>
      <c r="CY181" s="7"/>
      <c r="CZ181" s="7"/>
      <c r="DA181" s="7"/>
      <c r="DB181" s="7"/>
    </row>
    <row r="182" spans="3:106" x14ac:dyDescent="0.2">
      <c r="C182" s="16"/>
      <c r="L182" s="16"/>
      <c r="O182" s="16"/>
      <c r="R182" s="16"/>
      <c r="BV182" s="7"/>
      <c r="BW182" s="7"/>
      <c r="BX182" s="7"/>
      <c r="BY182" s="7"/>
      <c r="BZ182" s="7"/>
      <c r="CA182" s="7"/>
      <c r="CB182" s="7"/>
      <c r="CC182" s="7"/>
      <c r="CD182" s="7"/>
      <c r="CE182" s="7"/>
      <c r="CF182" s="7"/>
      <c r="CG182" s="7"/>
      <c r="CH182" s="7"/>
      <c r="CI182" s="7"/>
      <c r="CJ182" s="7"/>
      <c r="CK182" s="7"/>
      <c r="CL182" s="7"/>
      <c r="CM182" s="7"/>
      <c r="CN182" s="7"/>
      <c r="CO182" s="7"/>
      <c r="CP182" s="7"/>
      <c r="CQ182" s="7"/>
      <c r="CR182" s="7"/>
      <c r="CS182" s="7"/>
      <c r="CT182" s="7"/>
      <c r="CU182" s="7"/>
      <c r="CV182" s="7"/>
      <c r="CW182" s="7"/>
      <c r="CX182" s="7"/>
      <c r="CY182" s="7"/>
      <c r="CZ182" s="7"/>
      <c r="DA182" s="7"/>
      <c r="DB182" s="7"/>
    </row>
    <row r="183" spans="3:106" x14ac:dyDescent="0.2">
      <c r="C183" s="16"/>
      <c r="L183" s="16"/>
      <c r="O183" s="16"/>
      <c r="R183" s="16"/>
      <c r="BV183" s="7"/>
      <c r="BW183" s="7"/>
      <c r="BX183" s="7"/>
      <c r="BY183" s="7"/>
      <c r="BZ183" s="7"/>
      <c r="CA183" s="7"/>
      <c r="CB183" s="7"/>
      <c r="CC183" s="7"/>
      <c r="CD183" s="7"/>
      <c r="CE183" s="7"/>
      <c r="CF183" s="7"/>
      <c r="CG183" s="7"/>
      <c r="CH183" s="7"/>
      <c r="CI183" s="7"/>
      <c r="CJ183" s="7"/>
      <c r="CK183" s="7"/>
      <c r="CL183" s="7"/>
      <c r="CM183" s="7"/>
      <c r="CN183" s="7"/>
      <c r="CO183" s="7"/>
      <c r="CP183" s="7"/>
      <c r="CQ183" s="7"/>
      <c r="CR183" s="7"/>
      <c r="CS183" s="7"/>
      <c r="CT183" s="7"/>
      <c r="CU183" s="7"/>
      <c r="CV183" s="7"/>
      <c r="CW183" s="7"/>
      <c r="CX183" s="7"/>
      <c r="CY183" s="7"/>
      <c r="CZ183" s="7"/>
      <c r="DA183" s="7"/>
      <c r="DB183" s="7"/>
    </row>
    <row r="184" spans="3:106" x14ac:dyDescent="0.2">
      <c r="C184" s="16"/>
      <c r="L184" s="16"/>
      <c r="O184" s="16"/>
      <c r="R184" s="16"/>
      <c r="BV184" s="7"/>
      <c r="BW184" s="7"/>
      <c r="BX184" s="7"/>
      <c r="BY184" s="7"/>
      <c r="BZ184" s="7"/>
      <c r="CA184" s="7"/>
      <c r="CB184" s="7"/>
      <c r="CC184" s="7"/>
      <c r="CD184" s="7"/>
      <c r="CE184" s="7"/>
      <c r="CF184" s="7"/>
      <c r="CG184" s="7"/>
      <c r="CH184" s="7"/>
      <c r="CI184" s="7"/>
      <c r="CJ184" s="7"/>
      <c r="CK184" s="7"/>
      <c r="CL184" s="7"/>
      <c r="CM184" s="7"/>
      <c r="CN184" s="7"/>
      <c r="CO184" s="7"/>
      <c r="CP184" s="7"/>
      <c r="CQ184" s="7"/>
      <c r="CR184" s="7"/>
      <c r="CS184" s="7"/>
      <c r="CT184" s="7"/>
      <c r="CU184" s="7"/>
      <c r="CV184" s="7"/>
      <c r="CW184" s="7"/>
      <c r="CX184" s="7"/>
      <c r="CY184" s="7"/>
      <c r="CZ184" s="7"/>
      <c r="DA184" s="7"/>
      <c r="DB184" s="7"/>
    </row>
    <row r="185" spans="3:106" x14ac:dyDescent="0.2">
      <c r="C185" s="16"/>
      <c r="L185" s="16"/>
      <c r="O185" s="16"/>
      <c r="R185" s="16"/>
      <c r="BV185" s="7"/>
      <c r="BW185" s="7"/>
      <c r="BX185" s="7"/>
      <c r="BY185" s="7"/>
      <c r="BZ185" s="7"/>
      <c r="CA185" s="7"/>
      <c r="CB185" s="7"/>
      <c r="CC185" s="7"/>
      <c r="CD185" s="7"/>
      <c r="CE185" s="7"/>
      <c r="CF185" s="7"/>
      <c r="CG185" s="7"/>
      <c r="CH185" s="7"/>
      <c r="CI185" s="7"/>
      <c r="CJ185" s="7"/>
      <c r="CK185" s="7"/>
      <c r="CL185" s="7"/>
      <c r="CM185" s="7"/>
      <c r="CN185" s="7"/>
      <c r="CO185" s="7"/>
      <c r="CP185" s="7"/>
      <c r="CQ185" s="7"/>
      <c r="CR185" s="7"/>
      <c r="CS185" s="7"/>
      <c r="CT185" s="7"/>
      <c r="CU185" s="7"/>
      <c r="CV185" s="7"/>
      <c r="CW185" s="7"/>
      <c r="CX185" s="7"/>
      <c r="CY185" s="7"/>
      <c r="CZ185" s="7"/>
      <c r="DA185" s="7"/>
      <c r="DB185" s="7"/>
    </row>
    <row r="186" spans="3:106" x14ac:dyDescent="0.2">
      <c r="C186" s="16"/>
      <c r="L186" s="16"/>
      <c r="O186" s="16"/>
      <c r="R186" s="16"/>
      <c r="BV186" s="7"/>
      <c r="BW186" s="7"/>
      <c r="BX186" s="7"/>
      <c r="BY186" s="7"/>
      <c r="BZ186" s="7"/>
      <c r="CA186" s="7"/>
      <c r="CB186" s="7"/>
      <c r="CC186" s="7"/>
      <c r="CD186" s="7"/>
      <c r="CE186" s="7"/>
      <c r="CF186" s="7"/>
      <c r="CG186" s="7"/>
      <c r="CH186" s="7"/>
      <c r="CI186" s="7"/>
      <c r="CJ186" s="7"/>
      <c r="CK186" s="7"/>
      <c r="CL186" s="7"/>
      <c r="CM186" s="7"/>
      <c r="CN186" s="7"/>
      <c r="CO186" s="7"/>
      <c r="CP186" s="7"/>
      <c r="CQ186" s="7"/>
      <c r="CR186" s="7"/>
      <c r="CS186" s="7"/>
      <c r="CT186" s="7"/>
      <c r="CU186" s="7"/>
      <c r="CV186" s="7"/>
      <c r="CW186" s="7"/>
      <c r="CX186" s="7"/>
      <c r="CY186" s="7"/>
      <c r="CZ186" s="7"/>
      <c r="DA186" s="7"/>
      <c r="DB186" s="7"/>
    </row>
    <row r="187" spans="3:106" x14ac:dyDescent="0.2">
      <c r="C187" s="16"/>
      <c r="L187" s="16"/>
      <c r="O187" s="16"/>
      <c r="R187" s="16"/>
      <c r="BV187" s="7"/>
      <c r="BW187" s="7"/>
      <c r="BX187" s="7"/>
      <c r="BY187" s="7"/>
      <c r="BZ187" s="7"/>
      <c r="CA187" s="7"/>
      <c r="CB187" s="7"/>
      <c r="CC187" s="7"/>
      <c r="CD187" s="7"/>
      <c r="CE187" s="7"/>
      <c r="CF187" s="7"/>
      <c r="CG187" s="7"/>
      <c r="CH187" s="7"/>
      <c r="CI187" s="7"/>
      <c r="CJ187" s="7"/>
      <c r="CK187" s="7"/>
      <c r="CL187" s="7"/>
      <c r="CM187" s="7"/>
      <c r="CN187" s="7"/>
      <c r="CO187" s="7"/>
      <c r="CP187" s="7"/>
      <c r="CQ187" s="7"/>
      <c r="CR187" s="7"/>
      <c r="CS187" s="7"/>
      <c r="CT187" s="7"/>
      <c r="CU187" s="7"/>
      <c r="CV187" s="7"/>
      <c r="CW187" s="7"/>
      <c r="CX187" s="7"/>
      <c r="CY187" s="7"/>
      <c r="CZ187" s="7"/>
      <c r="DA187" s="7"/>
      <c r="DB187" s="7"/>
    </row>
    <row r="188" spans="3:106" x14ac:dyDescent="0.2">
      <c r="C188" s="16"/>
      <c r="L188" s="16"/>
      <c r="O188" s="16"/>
      <c r="R188" s="16"/>
      <c r="BV188" s="7"/>
      <c r="BW188" s="7"/>
      <c r="BX188" s="7"/>
      <c r="BY188" s="7"/>
      <c r="BZ188" s="7"/>
      <c r="CA188" s="7"/>
      <c r="CB188" s="7"/>
      <c r="CC188" s="7"/>
      <c r="CD188" s="7"/>
      <c r="CE188" s="7"/>
      <c r="CF188" s="7"/>
      <c r="CG188" s="7"/>
      <c r="CH188" s="7"/>
      <c r="CI188" s="7"/>
      <c r="CJ188" s="7"/>
      <c r="CK188" s="7"/>
      <c r="CL188" s="7"/>
      <c r="CM188" s="7"/>
      <c r="CN188" s="7"/>
      <c r="CO188" s="7"/>
      <c r="CP188" s="7"/>
      <c r="CQ188" s="7"/>
      <c r="CR188" s="7"/>
      <c r="CS188" s="7"/>
      <c r="CT188" s="7"/>
      <c r="CU188" s="7"/>
      <c r="CV188" s="7"/>
      <c r="CW188" s="7"/>
      <c r="CX188" s="7"/>
      <c r="CY188" s="7"/>
      <c r="CZ188" s="7"/>
      <c r="DA188" s="7"/>
      <c r="DB188" s="7"/>
    </row>
    <row r="189" spans="3:106" x14ac:dyDescent="0.2">
      <c r="C189" s="16"/>
      <c r="L189" s="16"/>
      <c r="O189" s="16"/>
      <c r="R189" s="16"/>
      <c r="BV189" s="7"/>
      <c r="BW189" s="7"/>
      <c r="BX189" s="7"/>
      <c r="BY189" s="7"/>
      <c r="BZ189" s="7"/>
      <c r="CA189" s="7"/>
      <c r="CB189" s="7"/>
      <c r="CC189" s="7"/>
      <c r="CD189" s="7"/>
      <c r="CE189" s="7"/>
      <c r="CF189" s="7"/>
      <c r="CG189" s="7"/>
      <c r="CH189" s="7"/>
      <c r="CI189" s="7"/>
      <c r="CJ189" s="7"/>
      <c r="CK189" s="7"/>
      <c r="CL189" s="7"/>
      <c r="CM189" s="7"/>
      <c r="CN189" s="7"/>
      <c r="CO189" s="7"/>
      <c r="CP189" s="7"/>
      <c r="CQ189" s="7"/>
      <c r="CR189" s="7"/>
      <c r="CS189" s="7"/>
      <c r="CT189" s="7"/>
      <c r="CU189" s="7"/>
      <c r="CV189" s="7"/>
      <c r="CW189" s="7"/>
      <c r="CX189" s="7"/>
      <c r="CY189" s="7"/>
      <c r="CZ189" s="7"/>
      <c r="DA189" s="7"/>
      <c r="DB189" s="7"/>
    </row>
    <row r="190" spans="3:106" x14ac:dyDescent="0.2">
      <c r="C190" s="16"/>
      <c r="L190" s="16"/>
      <c r="O190" s="16"/>
      <c r="R190" s="16"/>
      <c r="BV190" s="7"/>
      <c r="BW190" s="7"/>
      <c r="BX190" s="7"/>
      <c r="BY190" s="7"/>
      <c r="BZ190" s="7"/>
      <c r="CA190" s="7"/>
      <c r="CB190" s="7"/>
      <c r="CC190" s="7"/>
      <c r="CD190" s="7"/>
      <c r="CE190" s="7"/>
      <c r="CF190" s="7"/>
      <c r="CG190" s="7"/>
      <c r="CH190" s="7"/>
      <c r="CI190" s="7"/>
      <c r="CJ190" s="7"/>
      <c r="CK190" s="7"/>
      <c r="CL190" s="7"/>
      <c r="CM190" s="7"/>
      <c r="CN190" s="7"/>
      <c r="CO190" s="7"/>
      <c r="CP190" s="7"/>
      <c r="CQ190" s="7"/>
      <c r="CR190" s="7"/>
      <c r="CS190" s="7"/>
      <c r="CT190" s="7"/>
      <c r="CU190" s="7"/>
      <c r="CV190" s="7"/>
      <c r="CW190" s="7"/>
      <c r="CX190" s="7"/>
      <c r="CY190" s="7"/>
      <c r="CZ190" s="7"/>
      <c r="DA190" s="7"/>
      <c r="DB190" s="7"/>
    </row>
    <row r="191" spans="3:106" x14ac:dyDescent="0.2">
      <c r="C191" s="16"/>
      <c r="L191" s="16"/>
      <c r="O191" s="16"/>
      <c r="R191" s="16"/>
      <c r="BV191" s="7"/>
      <c r="BW191" s="7"/>
      <c r="BX191" s="7"/>
      <c r="BY191" s="7"/>
      <c r="BZ191" s="7"/>
      <c r="CA191" s="7"/>
      <c r="CB191" s="7"/>
      <c r="CC191" s="7"/>
      <c r="CD191" s="7"/>
      <c r="CE191" s="7"/>
      <c r="CF191" s="7"/>
      <c r="CG191" s="7"/>
      <c r="CH191" s="7"/>
      <c r="CI191" s="7"/>
      <c r="CJ191" s="7"/>
      <c r="CK191" s="7"/>
      <c r="CL191" s="7"/>
      <c r="CM191" s="7"/>
      <c r="CN191" s="7"/>
      <c r="CO191" s="7"/>
      <c r="CP191" s="7"/>
      <c r="CQ191" s="7"/>
      <c r="CR191" s="7"/>
      <c r="CS191" s="7"/>
      <c r="CT191" s="7"/>
      <c r="CU191" s="7"/>
      <c r="CV191" s="7"/>
      <c r="CW191" s="7"/>
      <c r="CX191" s="7"/>
      <c r="CY191" s="7"/>
      <c r="CZ191" s="7"/>
      <c r="DA191" s="7"/>
      <c r="DB191" s="7"/>
    </row>
    <row r="192" spans="3:106" x14ac:dyDescent="0.2">
      <c r="C192" s="16"/>
      <c r="L192" s="16"/>
      <c r="O192" s="16"/>
      <c r="R192" s="16"/>
      <c r="BV192" s="7"/>
      <c r="BW192" s="7"/>
      <c r="BX192" s="7"/>
      <c r="BY192" s="7"/>
      <c r="BZ192" s="7"/>
      <c r="CA192" s="7"/>
      <c r="CB192" s="7"/>
      <c r="CC192" s="7"/>
      <c r="CD192" s="7"/>
      <c r="CE192" s="7"/>
      <c r="CF192" s="7"/>
      <c r="CG192" s="7"/>
      <c r="CH192" s="7"/>
      <c r="CI192" s="7"/>
      <c r="CJ192" s="7"/>
      <c r="CK192" s="7"/>
      <c r="CL192" s="7"/>
      <c r="CM192" s="7"/>
      <c r="CN192" s="7"/>
      <c r="CO192" s="7"/>
      <c r="CP192" s="7"/>
      <c r="CQ192" s="7"/>
      <c r="CR192" s="7"/>
      <c r="CS192" s="7"/>
      <c r="CT192" s="7"/>
      <c r="CU192" s="7"/>
      <c r="CV192" s="7"/>
      <c r="CW192" s="7"/>
      <c r="CX192" s="7"/>
      <c r="CY192" s="7"/>
      <c r="CZ192" s="7"/>
      <c r="DA192" s="7"/>
      <c r="DB192" s="7"/>
    </row>
    <row r="193" spans="3:106" x14ac:dyDescent="0.2">
      <c r="C193" s="16"/>
      <c r="L193" s="16"/>
      <c r="O193" s="16"/>
      <c r="R193" s="16"/>
      <c r="BV193" s="7"/>
      <c r="BW193" s="7"/>
      <c r="BX193" s="7"/>
      <c r="BY193" s="7"/>
      <c r="BZ193" s="7"/>
      <c r="CA193" s="7"/>
      <c r="CB193" s="7"/>
      <c r="CC193" s="7"/>
      <c r="CD193" s="7"/>
      <c r="CE193" s="7"/>
      <c r="CF193" s="7"/>
      <c r="CG193" s="7"/>
      <c r="CH193" s="7"/>
      <c r="CI193" s="7"/>
      <c r="CJ193" s="7"/>
      <c r="CK193" s="7"/>
      <c r="CL193" s="7"/>
      <c r="CM193" s="7"/>
      <c r="CN193" s="7"/>
      <c r="CO193" s="7"/>
      <c r="CP193" s="7"/>
      <c r="CQ193" s="7"/>
      <c r="CR193" s="7"/>
      <c r="CS193" s="7"/>
      <c r="CT193" s="7"/>
      <c r="CU193" s="7"/>
      <c r="CV193" s="7"/>
      <c r="CW193" s="7"/>
      <c r="CX193" s="7"/>
      <c r="CY193" s="7"/>
      <c r="CZ193" s="7"/>
      <c r="DA193" s="7"/>
      <c r="DB193" s="7"/>
    </row>
    <row r="194" spans="3:106" x14ac:dyDescent="0.2">
      <c r="C194" s="16"/>
      <c r="L194" s="16"/>
      <c r="O194" s="16"/>
      <c r="R194" s="16"/>
      <c r="BV194" s="7"/>
      <c r="BW194" s="7"/>
      <c r="BX194" s="7"/>
      <c r="BY194" s="7"/>
      <c r="BZ194" s="7"/>
      <c r="CA194" s="7"/>
      <c r="CB194" s="7"/>
      <c r="CC194" s="7"/>
      <c r="CD194" s="7"/>
      <c r="CE194" s="7"/>
      <c r="CF194" s="7"/>
      <c r="CG194" s="7"/>
      <c r="CH194" s="7"/>
      <c r="CI194" s="7"/>
      <c r="CJ194" s="7"/>
      <c r="CK194" s="7"/>
      <c r="CL194" s="7"/>
      <c r="CM194" s="7"/>
      <c r="CN194" s="7"/>
      <c r="CO194" s="7"/>
      <c r="CP194" s="7"/>
      <c r="CQ194" s="7"/>
      <c r="CR194" s="7"/>
      <c r="CS194" s="7"/>
      <c r="CT194" s="7"/>
      <c r="CU194" s="7"/>
      <c r="CV194" s="7"/>
      <c r="CW194" s="7"/>
      <c r="CX194" s="7"/>
      <c r="CY194" s="7"/>
      <c r="CZ194" s="7"/>
      <c r="DA194" s="7"/>
      <c r="DB194" s="7"/>
    </row>
    <row r="195" spans="3:106" x14ac:dyDescent="0.2">
      <c r="C195" s="16"/>
      <c r="L195" s="16"/>
      <c r="O195" s="16"/>
      <c r="R195" s="16"/>
      <c r="BV195" s="7"/>
      <c r="BW195" s="7"/>
      <c r="BX195" s="7"/>
      <c r="BY195" s="7"/>
      <c r="BZ195" s="7"/>
      <c r="CA195" s="7"/>
      <c r="CB195" s="7"/>
      <c r="CC195" s="7"/>
      <c r="CD195" s="7"/>
      <c r="CE195" s="7"/>
      <c r="CF195" s="7"/>
      <c r="CG195" s="7"/>
      <c r="CH195" s="7"/>
      <c r="CI195" s="7"/>
      <c r="CJ195" s="7"/>
      <c r="CK195" s="7"/>
      <c r="CL195" s="7"/>
      <c r="CM195" s="7"/>
      <c r="CN195" s="7"/>
      <c r="CO195" s="7"/>
      <c r="CP195" s="7"/>
      <c r="CQ195" s="7"/>
      <c r="CR195" s="7"/>
      <c r="CS195" s="7"/>
      <c r="CT195" s="7"/>
      <c r="CU195" s="7"/>
      <c r="CV195" s="7"/>
      <c r="CW195" s="7"/>
      <c r="CX195" s="7"/>
      <c r="CY195" s="7"/>
      <c r="CZ195" s="7"/>
      <c r="DA195" s="7"/>
      <c r="DB195" s="7"/>
    </row>
    <row r="196" spans="3:106" x14ac:dyDescent="0.2">
      <c r="C196" s="16"/>
      <c r="L196" s="16"/>
      <c r="O196" s="16"/>
      <c r="R196" s="16"/>
      <c r="BV196" s="7"/>
      <c r="BW196" s="7"/>
      <c r="BX196" s="7"/>
      <c r="BY196" s="7"/>
      <c r="BZ196" s="7"/>
      <c r="CA196" s="7"/>
      <c r="CB196" s="7"/>
      <c r="CC196" s="7"/>
      <c r="CD196" s="7"/>
      <c r="CE196" s="7"/>
      <c r="CF196" s="7"/>
      <c r="CG196" s="7"/>
      <c r="CH196" s="7"/>
      <c r="CI196" s="7"/>
      <c r="CJ196" s="7"/>
      <c r="CK196" s="7"/>
      <c r="CL196" s="7"/>
      <c r="CM196" s="7"/>
      <c r="CN196" s="7"/>
      <c r="CO196" s="7"/>
      <c r="CP196" s="7"/>
      <c r="CQ196" s="7"/>
      <c r="CR196" s="7"/>
      <c r="CS196" s="7"/>
      <c r="CT196" s="7"/>
      <c r="CU196" s="7"/>
      <c r="CV196" s="7"/>
      <c r="CW196" s="7"/>
      <c r="CX196" s="7"/>
      <c r="CY196" s="7"/>
      <c r="CZ196" s="7"/>
      <c r="DA196" s="7"/>
      <c r="DB196" s="7"/>
    </row>
    <row r="197" spans="3:106" x14ac:dyDescent="0.2">
      <c r="C197" s="16"/>
      <c r="L197" s="16"/>
      <c r="O197" s="16"/>
      <c r="R197" s="16"/>
      <c r="BV197" s="7"/>
      <c r="BW197" s="7"/>
      <c r="BX197" s="7"/>
      <c r="BY197" s="7"/>
      <c r="BZ197" s="7"/>
      <c r="CA197" s="7"/>
      <c r="CB197" s="7"/>
      <c r="CC197" s="7"/>
      <c r="CD197" s="7"/>
      <c r="CE197" s="7"/>
      <c r="CF197" s="7"/>
      <c r="CG197" s="7"/>
      <c r="CH197" s="7"/>
      <c r="CI197" s="7"/>
      <c r="CJ197" s="7"/>
      <c r="CK197" s="7"/>
      <c r="CL197" s="7"/>
      <c r="CM197" s="7"/>
      <c r="CN197" s="7"/>
      <c r="CO197" s="7"/>
      <c r="CP197" s="7"/>
      <c r="CQ197" s="7"/>
      <c r="CR197" s="7"/>
      <c r="CS197" s="7"/>
      <c r="CT197" s="7"/>
      <c r="CU197" s="7"/>
      <c r="CV197" s="7"/>
      <c r="CW197" s="7"/>
      <c r="CX197" s="7"/>
      <c r="CY197" s="7"/>
      <c r="CZ197" s="7"/>
      <c r="DA197" s="7"/>
      <c r="DB197" s="7"/>
    </row>
    <row r="198" spans="3:106" x14ac:dyDescent="0.2">
      <c r="C198" s="16"/>
      <c r="L198" s="16"/>
      <c r="O198" s="16"/>
      <c r="R198" s="16"/>
      <c r="BV198" s="7"/>
      <c r="BW198" s="7"/>
      <c r="BX198" s="7"/>
      <c r="BY198" s="7"/>
      <c r="BZ198" s="7"/>
      <c r="CA198" s="7"/>
      <c r="CB198" s="7"/>
      <c r="CC198" s="7"/>
      <c r="CD198" s="7"/>
      <c r="CE198" s="7"/>
      <c r="CF198" s="7"/>
      <c r="CG198" s="7"/>
      <c r="CH198" s="7"/>
      <c r="CI198" s="7"/>
      <c r="CJ198" s="7"/>
      <c r="CK198" s="7"/>
      <c r="CL198" s="7"/>
      <c r="CM198" s="7"/>
      <c r="CN198" s="7"/>
      <c r="CO198" s="7"/>
      <c r="CP198" s="7"/>
      <c r="CQ198" s="7"/>
      <c r="CR198" s="7"/>
      <c r="CS198" s="7"/>
      <c r="CT198" s="7"/>
      <c r="CU198" s="7"/>
      <c r="CV198" s="7"/>
      <c r="CW198" s="7"/>
      <c r="CX198" s="7"/>
      <c r="CY198" s="7"/>
      <c r="CZ198" s="7"/>
      <c r="DA198" s="7"/>
      <c r="DB198" s="7"/>
    </row>
    <row r="199" spans="3:106" x14ac:dyDescent="0.2">
      <c r="C199" s="16"/>
      <c r="L199" s="16"/>
      <c r="O199" s="16"/>
      <c r="R199" s="16"/>
      <c r="BV199" s="7"/>
      <c r="BW199" s="7"/>
      <c r="BX199" s="7"/>
      <c r="BY199" s="7"/>
      <c r="BZ199" s="7"/>
      <c r="CA199" s="7"/>
      <c r="CB199" s="7"/>
      <c r="CC199" s="7"/>
      <c r="CD199" s="7"/>
      <c r="CE199" s="7"/>
      <c r="CF199" s="7"/>
      <c r="CG199" s="7"/>
      <c r="CH199" s="7"/>
      <c r="CI199" s="7"/>
      <c r="CJ199" s="7"/>
      <c r="CK199" s="7"/>
      <c r="CL199" s="7"/>
      <c r="CM199" s="7"/>
      <c r="CN199" s="7"/>
      <c r="CO199" s="7"/>
      <c r="CP199" s="7"/>
      <c r="CQ199" s="7"/>
      <c r="CR199" s="7"/>
      <c r="CS199" s="7"/>
      <c r="CT199" s="7"/>
      <c r="CU199" s="7"/>
      <c r="CV199" s="7"/>
      <c r="CW199" s="7"/>
      <c r="CX199" s="7"/>
      <c r="CY199" s="7"/>
      <c r="CZ199" s="7"/>
      <c r="DA199" s="7"/>
      <c r="DB199" s="7"/>
    </row>
    <row r="200" spans="3:106" x14ac:dyDescent="0.2">
      <c r="C200" s="16"/>
      <c r="L200" s="16"/>
      <c r="O200" s="16"/>
      <c r="R200" s="16"/>
      <c r="BV200" s="7"/>
      <c r="BW200" s="7"/>
      <c r="BX200" s="7"/>
      <c r="BY200" s="7"/>
      <c r="BZ200" s="7"/>
      <c r="CA200" s="7"/>
      <c r="CB200" s="7"/>
      <c r="CC200" s="7"/>
      <c r="CD200" s="7"/>
      <c r="CE200" s="7"/>
      <c r="CF200" s="7"/>
      <c r="CG200" s="7"/>
      <c r="CH200" s="7"/>
      <c r="CI200" s="7"/>
      <c r="CJ200" s="7"/>
      <c r="CK200" s="7"/>
      <c r="CL200" s="7"/>
      <c r="CM200" s="7"/>
      <c r="CN200" s="7"/>
      <c r="CO200" s="7"/>
      <c r="CP200" s="7"/>
      <c r="CQ200" s="7"/>
      <c r="CR200" s="7"/>
      <c r="CS200" s="7"/>
      <c r="CT200" s="7"/>
      <c r="CU200" s="7"/>
      <c r="CV200" s="7"/>
      <c r="CW200" s="7"/>
      <c r="CX200" s="7"/>
      <c r="CY200" s="7"/>
      <c r="CZ200" s="7"/>
      <c r="DA200" s="7"/>
      <c r="DB200" s="7"/>
    </row>
    <row r="201" spans="3:106" x14ac:dyDescent="0.2">
      <c r="C201" s="16"/>
      <c r="L201" s="16"/>
      <c r="O201" s="16"/>
      <c r="R201" s="16"/>
      <c r="BV201" s="7"/>
      <c r="BW201" s="7"/>
      <c r="BX201" s="7"/>
      <c r="BY201" s="7"/>
      <c r="BZ201" s="7"/>
      <c r="CA201" s="7"/>
      <c r="CB201" s="7"/>
      <c r="CC201" s="7"/>
      <c r="CD201" s="7"/>
      <c r="CE201" s="7"/>
      <c r="CF201" s="7"/>
      <c r="CG201" s="7"/>
      <c r="CH201" s="7"/>
      <c r="CI201" s="7"/>
      <c r="CJ201" s="7"/>
      <c r="CK201" s="7"/>
      <c r="CL201" s="7"/>
      <c r="CM201" s="7"/>
      <c r="CN201" s="7"/>
      <c r="CO201" s="7"/>
      <c r="CP201" s="7"/>
      <c r="CQ201" s="7"/>
      <c r="CR201" s="7"/>
      <c r="CS201" s="7"/>
      <c r="CT201" s="7"/>
      <c r="CU201" s="7"/>
      <c r="CV201" s="7"/>
      <c r="CW201" s="7"/>
      <c r="CX201" s="7"/>
      <c r="CY201" s="7"/>
      <c r="CZ201" s="7"/>
      <c r="DA201" s="7"/>
      <c r="DB201" s="7"/>
    </row>
    <row r="202" spans="3:106" x14ac:dyDescent="0.2">
      <c r="C202" s="16"/>
      <c r="L202" s="16"/>
      <c r="O202" s="16"/>
      <c r="R202" s="16"/>
      <c r="BV202" s="7"/>
      <c r="BW202" s="7"/>
      <c r="BX202" s="7"/>
      <c r="BY202" s="7"/>
      <c r="BZ202" s="7"/>
      <c r="CA202" s="7"/>
      <c r="CB202" s="7"/>
      <c r="CC202" s="7"/>
      <c r="CD202" s="7"/>
      <c r="CE202" s="7"/>
      <c r="CF202" s="7"/>
      <c r="CG202" s="7"/>
      <c r="CH202" s="7"/>
      <c r="CI202" s="7"/>
      <c r="CJ202" s="7"/>
      <c r="CK202" s="7"/>
      <c r="CL202" s="7"/>
      <c r="CM202" s="7"/>
      <c r="CN202" s="7"/>
      <c r="CO202" s="7"/>
      <c r="CP202" s="7"/>
      <c r="CQ202" s="7"/>
      <c r="CR202" s="7"/>
      <c r="CS202" s="7"/>
      <c r="CT202" s="7"/>
      <c r="CU202" s="7"/>
      <c r="CV202" s="7"/>
      <c r="CW202" s="7"/>
      <c r="CX202" s="7"/>
      <c r="CY202" s="7"/>
      <c r="CZ202" s="7"/>
      <c r="DA202" s="7"/>
      <c r="DB202" s="7"/>
    </row>
    <row r="203" spans="3:106" x14ac:dyDescent="0.2">
      <c r="C203" s="16"/>
      <c r="L203" s="16"/>
      <c r="O203" s="16"/>
      <c r="R203" s="16"/>
      <c r="BV203" s="7"/>
      <c r="BW203" s="7"/>
      <c r="BX203" s="7"/>
      <c r="BY203" s="7"/>
      <c r="BZ203" s="7"/>
      <c r="CA203" s="7"/>
      <c r="CB203" s="7"/>
      <c r="CC203" s="7"/>
      <c r="CD203" s="7"/>
      <c r="CE203" s="7"/>
      <c r="CF203" s="7"/>
      <c r="CG203" s="7"/>
      <c r="CH203" s="7"/>
      <c r="CI203" s="7"/>
      <c r="CJ203" s="7"/>
      <c r="CK203" s="7"/>
      <c r="CL203" s="7"/>
      <c r="CM203" s="7"/>
      <c r="CN203" s="7"/>
      <c r="CO203" s="7"/>
      <c r="CP203" s="7"/>
      <c r="CQ203" s="7"/>
      <c r="CR203" s="7"/>
      <c r="CS203" s="7"/>
      <c r="CT203" s="7"/>
      <c r="CU203" s="7"/>
      <c r="CV203" s="7"/>
      <c r="CW203" s="7"/>
      <c r="CX203" s="7"/>
      <c r="CY203" s="7"/>
      <c r="CZ203" s="7"/>
      <c r="DA203" s="7"/>
      <c r="DB203" s="7"/>
    </row>
    <row r="204" spans="3:106" x14ac:dyDescent="0.2">
      <c r="C204" s="16"/>
      <c r="L204" s="16"/>
      <c r="O204" s="16"/>
      <c r="R204" s="16"/>
      <c r="BV204" s="7"/>
      <c r="BW204" s="7"/>
      <c r="BX204" s="7"/>
      <c r="BY204" s="7"/>
      <c r="BZ204" s="7"/>
      <c r="CA204" s="7"/>
      <c r="CB204" s="7"/>
      <c r="CC204" s="7"/>
      <c r="CD204" s="7"/>
      <c r="CE204" s="7"/>
      <c r="CF204" s="7"/>
      <c r="CG204" s="7"/>
      <c r="CH204" s="7"/>
      <c r="CI204" s="7"/>
      <c r="CJ204" s="7"/>
      <c r="CK204" s="7"/>
      <c r="CL204" s="7"/>
      <c r="CM204" s="7"/>
      <c r="CN204" s="7"/>
      <c r="CO204" s="7"/>
      <c r="CP204" s="7"/>
      <c r="CQ204" s="7"/>
      <c r="CR204" s="7"/>
      <c r="CS204" s="7"/>
      <c r="CT204" s="7"/>
      <c r="CU204" s="7"/>
      <c r="CV204" s="7"/>
      <c r="CW204" s="7"/>
      <c r="CX204" s="7"/>
      <c r="CY204" s="7"/>
      <c r="CZ204" s="7"/>
      <c r="DA204" s="7"/>
      <c r="DB204" s="7"/>
    </row>
    <row r="205" spans="3:106" x14ac:dyDescent="0.2">
      <c r="C205" s="16"/>
      <c r="L205" s="16"/>
      <c r="O205" s="16"/>
      <c r="R205" s="16"/>
      <c r="BV205" s="7"/>
      <c r="BW205" s="7"/>
      <c r="BX205" s="7"/>
      <c r="BY205" s="7"/>
      <c r="BZ205" s="7"/>
      <c r="CA205" s="7"/>
      <c r="CB205" s="7"/>
      <c r="CC205" s="7"/>
      <c r="CD205" s="7"/>
      <c r="CE205" s="7"/>
      <c r="CF205" s="7"/>
      <c r="CG205" s="7"/>
      <c r="CH205" s="7"/>
      <c r="CI205" s="7"/>
      <c r="CJ205" s="7"/>
      <c r="CK205" s="7"/>
      <c r="CL205" s="7"/>
      <c r="CM205" s="7"/>
      <c r="CN205" s="7"/>
      <c r="CO205" s="7"/>
      <c r="CP205" s="7"/>
      <c r="CQ205" s="7"/>
      <c r="CR205" s="7"/>
      <c r="CS205" s="7"/>
      <c r="CT205" s="7"/>
      <c r="CU205" s="7"/>
      <c r="CV205" s="7"/>
      <c r="CW205" s="7"/>
      <c r="CX205" s="7"/>
      <c r="CY205" s="7"/>
      <c r="CZ205" s="7"/>
      <c r="DA205" s="7"/>
      <c r="DB205" s="7"/>
    </row>
    <row r="206" spans="3:106" x14ac:dyDescent="0.2">
      <c r="C206" s="16"/>
      <c r="L206" s="16"/>
      <c r="O206" s="16"/>
      <c r="R206" s="16"/>
      <c r="BV206" s="7"/>
      <c r="BW206" s="7"/>
      <c r="BX206" s="7"/>
      <c r="BY206" s="7"/>
      <c r="BZ206" s="7"/>
      <c r="CA206" s="7"/>
      <c r="CB206" s="7"/>
      <c r="CC206" s="7"/>
      <c r="CD206" s="7"/>
      <c r="CE206" s="7"/>
      <c r="CF206" s="7"/>
      <c r="CG206" s="7"/>
      <c r="CH206" s="7"/>
      <c r="CI206" s="7"/>
      <c r="CJ206" s="7"/>
      <c r="CK206" s="7"/>
      <c r="CL206" s="7"/>
      <c r="CM206" s="7"/>
      <c r="CN206" s="7"/>
      <c r="CO206" s="7"/>
      <c r="CP206" s="7"/>
      <c r="CQ206" s="7"/>
      <c r="CR206" s="7"/>
      <c r="CS206" s="7"/>
      <c r="CT206" s="7"/>
      <c r="CU206" s="7"/>
      <c r="CV206" s="7"/>
      <c r="CW206" s="7"/>
      <c r="CX206" s="7"/>
      <c r="CY206" s="7"/>
      <c r="CZ206" s="7"/>
      <c r="DA206" s="7"/>
      <c r="DB206" s="7"/>
    </row>
    <row r="207" spans="3:106" x14ac:dyDescent="0.2">
      <c r="C207" s="16"/>
      <c r="L207" s="16"/>
      <c r="O207" s="16"/>
      <c r="R207" s="16"/>
      <c r="BV207" s="7"/>
      <c r="BW207" s="7"/>
      <c r="BX207" s="7"/>
      <c r="BY207" s="7"/>
      <c r="BZ207" s="7"/>
      <c r="CA207" s="7"/>
      <c r="CB207" s="7"/>
      <c r="CC207" s="7"/>
      <c r="CD207" s="7"/>
      <c r="CE207" s="7"/>
      <c r="CF207" s="7"/>
      <c r="CG207" s="7"/>
      <c r="CH207" s="7"/>
      <c r="CI207" s="7"/>
      <c r="CJ207" s="7"/>
      <c r="CK207" s="7"/>
      <c r="CL207" s="7"/>
      <c r="CM207" s="7"/>
      <c r="CN207" s="7"/>
      <c r="CO207" s="7"/>
      <c r="CP207" s="7"/>
      <c r="CQ207" s="7"/>
      <c r="CR207" s="7"/>
      <c r="CS207" s="7"/>
      <c r="CT207" s="7"/>
      <c r="CU207" s="7"/>
      <c r="CV207" s="7"/>
      <c r="CW207" s="7"/>
      <c r="CX207" s="7"/>
      <c r="CY207" s="7"/>
      <c r="CZ207" s="7"/>
      <c r="DA207" s="7"/>
      <c r="DB207" s="7"/>
    </row>
    <row r="208" spans="3:106" x14ac:dyDescent="0.2">
      <c r="C208" s="16"/>
      <c r="L208" s="16"/>
      <c r="O208" s="16"/>
      <c r="R208" s="16"/>
      <c r="BV208" s="7"/>
      <c r="BW208" s="7"/>
      <c r="BX208" s="7"/>
      <c r="BY208" s="7"/>
      <c r="BZ208" s="7"/>
      <c r="CA208" s="7"/>
      <c r="CB208" s="7"/>
      <c r="CC208" s="7"/>
      <c r="CD208" s="7"/>
      <c r="CE208" s="7"/>
      <c r="CF208" s="7"/>
      <c r="CG208" s="7"/>
      <c r="CH208" s="7"/>
      <c r="CI208" s="7"/>
      <c r="CJ208" s="7"/>
      <c r="CK208" s="7"/>
      <c r="CL208" s="7"/>
      <c r="CM208" s="7"/>
      <c r="CN208" s="7"/>
      <c r="CO208" s="7"/>
      <c r="CP208" s="7"/>
      <c r="CQ208" s="7"/>
      <c r="CR208" s="7"/>
      <c r="CS208" s="7"/>
      <c r="CT208" s="7"/>
      <c r="CU208" s="7"/>
      <c r="CV208" s="7"/>
      <c r="CW208" s="7"/>
      <c r="CX208" s="7"/>
      <c r="CY208" s="7"/>
      <c r="CZ208" s="7"/>
      <c r="DA208" s="7"/>
      <c r="DB208" s="7"/>
    </row>
    <row r="209" spans="3:106" x14ac:dyDescent="0.2">
      <c r="C209" s="16"/>
      <c r="L209" s="16"/>
      <c r="O209" s="16"/>
      <c r="R209" s="16"/>
      <c r="BV209" s="7"/>
      <c r="BW209" s="7"/>
      <c r="BX209" s="7"/>
      <c r="BY209" s="7"/>
      <c r="BZ209" s="7"/>
      <c r="CA209" s="7"/>
      <c r="CB209" s="7"/>
      <c r="CC209" s="7"/>
      <c r="CD209" s="7"/>
      <c r="CE209" s="7"/>
      <c r="CF209" s="7"/>
      <c r="CG209" s="7"/>
      <c r="CH209" s="7"/>
      <c r="CI209" s="7"/>
      <c r="CJ209" s="7"/>
      <c r="CK209" s="7"/>
      <c r="CL209" s="7"/>
      <c r="CM209" s="7"/>
      <c r="CN209" s="7"/>
      <c r="CO209" s="7"/>
      <c r="CP209" s="7"/>
      <c r="CQ209" s="7"/>
      <c r="CR209" s="7"/>
      <c r="CS209" s="7"/>
      <c r="CT209" s="7"/>
      <c r="CU209" s="7"/>
      <c r="CV209" s="7"/>
      <c r="CW209" s="7"/>
      <c r="CX209" s="7"/>
      <c r="CY209" s="7"/>
      <c r="CZ209" s="7"/>
      <c r="DA209" s="7"/>
      <c r="DB209" s="7"/>
    </row>
    <row r="210" spans="3:106" x14ac:dyDescent="0.2">
      <c r="C210" s="16"/>
      <c r="L210" s="16"/>
      <c r="O210" s="16"/>
      <c r="R210" s="16"/>
      <c r="BV210" s="7"/>
      <c r="BW210" s="7"/>
      <c r="BX210" s="7"/>
      <c r="BY210" s="7"/>
      <c r="BZ210" s="7"/>
      <c r="CA210" s="7"/>
      <c r="CB210" s="7"/>
      <c r="CC210" s="7"/>
      <c r="CD210" s="7"/>
      <c r="CE210" s="7"/>
      <c r="CF210" s="7"/>
      <c r="CG210" s="7"/>
      <c r="CH210" s="7"/>
      <c r="CI210" s="7"/>
      <c r="CJ210" s="7"/>
      <c r="CK210" s="7"/>
      <c r="CL210" s="7"/>
      <c r="CM210" s="7"/>
      <c r="CN210" s="7"/>
      <c r="CO210" s="7"/>
      <c r="CP210" s="7"/>
      <c r="CQ210" s="7"/>
      <c r="CR210" s="7"/>
      <c r="CS210" s="7"/>
      <c r="CT210" s="7"/>
      <c r="CU210" s="7"/>
      <c r="CV210" s="7"/>
      <c r="CW210" s="7"/>
      <c r="CX210" s="7"/>
      <c r="CY210" s="7"/>
      <c r="CZ210" s="7"/>
      <c r="DA210" s="7"/>
      <c r="DB210" s="7"/>
    </row>
    <row r="211" spans="3:106" x14ac:dyDescent="0.2">
      <c r="C211" s="16"/>
      <c r="L211" s="16"/>
      <c r="O211" s="16"/>
      <c r="R211" s="16"/>
      <c r="BV211" s="7"/>
      <c r="BW211" s="7"/>
      <c r="BX211" s="7"/>
      <c r="BY211" s="7"/>
      <c r="BZ211" s="7"/>
      <c r="CA211" s="7"/>
      <c r="CB211" s="7"/>
      <c r="CC211" s="7"/>
      <c r="CD211" s="7"/>
      <c r="CE211" s="7"/>
      <c r="CF211" s="7"/>
      <c r="CG211" s="7"/>
      <c r="CH211" s="7"/>
      <c r="CI211" s="7"/>
      <c r="CJ211" s="7"/>
      <c r="CK211" s="7"/>
      <c r="CL211" s="7"/>
      <c r="CM211" s="7"/>
      <c r="CN211" s="7"/>
      <c r="CO211" s="7"/>
      <c r="CP211" s="7"/>
      <c r="CQ211" s="7"/>
      <c r="CR211" s="7"/>
      <c r="CS211" s="7"/>
      <c r="CT211" s="7"/>
      <c r="CU211" s="7"/>
      <c r="CV211" s="7"/>
      <c r="CW211" s="7"/>
      <c r="CX211" s="7"/>
      <c r="CY211" s="7"/>
      <c r="CZ211" s="7"/>
      <c r="DA211" s="7"/>
      <c r="DB211" s="7"/>
    </row>
    <row r="212" spans="3:106" x14ac:dyDescent="0.2">
      <c r="C212" s="16"/>
      <c r="L212" s="16"/>
      <c r="O212" s="16"/>
      <c r="R212" s="16"/>
      <c r="BV212" s="7"/>
      <c r="BW212" s="7"/>
      <c r="BX212" s="7"/>
      <c r="BY212" s="7"/>
      <c r="BZ212" s="7"/>
      <c r="CA212" s="7"/>
      <c r="CB212" s="7"/>
      <c r="CC212" s="7"/>
      <c r="CD212" s="7"/>
      <c r="CE212" s="7"/>
      <c r="CF212" s="7"/>
      <c r="CG212" s="7"/>
      <c r="CH212" s="7"/>
      <c r="CI212" s="7"/>
      <c r="CJ212" s="7"/>
      <c r="CK212" s="7"/>
      <c r="CL212" s="7"/>
      <c r="CM212" s="7"/>
      <c r="CN212" s="7"/>
      <c r="CO212" s="7"/>
      <c r="CP212" s="7"/>
      <c r="CQ212" s="7"/>
      <c r="CR212" s="7"/>
      <c r="CS212" s="7"/>
      <c r="CT212" s="7"/>
      <c r="CU212" s="7"/>
      <c r="CV212" s="7"/>
      <c r="CW212" s="7"/>
      <c r="CX212" s="7"/>
      <c r="CY212" s="7"/>
      <c r="CZ212" s="7"/>
      <c r="DA212" s="7"/>
      <c r="DB212" s="7"/>
    </row>
    <row r="213" spans="3:106" x14ac:dyDescent="0.2">
      <c r="C213" s="16"/>
      <c r="L213" s="16"/>
      <c r="O213" s="16"/>
      <c r="R213" s="16"/>
      <c r="BV213" s="7"/>
      <c r="BW213" s="7"/>
      <c r="BX213" s="7"/>
      <c r="BY213" s="7"/>
      <c r="BZ213" s="7"/>
      <c r="CA213" s="7"/>
      <c r="CB213" s="7"/>
      <c r="CC213" s="7"/>
      <c r="CD213" s="7"/>
      <c r="CE213" s="7"/>
      <c r="CF213" s="7"/>
      <c r="CG213" s="7"/>
      <c r="CH213" s="7"/>
      <c r="CI213" s="7"/>
      <c r="CJ213" s="7"/>
      <c r="CK213" s="7"/>
      <c r="CL213" s="7"/>
      <c r="CM213" s="7"/>
      <c r="CN213" s="7"/>
      <c r="CO213" s="7"/>
      <c r="CP213" s="7"/>
      <c r="CQ213" s="7"/>
      <c r="CR213" s="7"/>
      <c r="CS213" s="7"/>
      <c r="CT213" s="7"/>
      <c r="CU213" s="7"/>
      <c r="CV213" s="7"/>
      <c r="CW213" s="7"/>
      <c r="CX213" s="7"/>
      <c r="CY213" s="7"/>
      <c r="CZ213" s="7"/>
      <c r="DA213" s="7"/>
      <c r="DB213" s="7"/>
    </row>
    <row r="214" spans="3:106" x14ac:dyDescent="0.2">
      <c r="C214" s="16"/>
      <c r="L214" s="16"/>
      <c r="O214" s="16"/>
      <c r="R214" s="16"/>
      <c r="BV214" s="7"/>
      <c r="BW214" s="7"/>
      <c r="BX214" s="7"/>
      <c r="BY214" s="7"/>
      <c r="BZ214" s="7"/>
      <c r="CA214" s="7"/>
      <c r="CB214" s="7"/>
      <c r="CC214" s="7"/>
      <c r="CD214" s="7"/>
      <c r="CE214" s="7"/>
      <c r="CF214" s="7"/>
      <c r="CG214" s="7"/>
      <c r="CH214" s="7"/>
      <c r="CI214" s="7"/>
      <c r="CJ214" s="7"/>
      <c r="CK214" s="7"/>
      <c r="CL214" s="7"/>
      <c r="CM214" s="7"/>
      <c r="CN214" s="7"/>
      <c r="CO214" s="7"/>
      <c r="CP214" s="7"/>
      <c r="CQ214" s="7"/>
      <c r="CR214" s="7"/>
      <c r="CS214" s="7"/>
      <c r="CT214" s="7"/>
      <c r="CU214" s="7"/>
      <c r="CV214" s="7"/>
      <c r="CW214" s="7"/>
      <c r="CX214" s="7"/>
      <c r="CY214" s="7"/>
      <c r="CZ214" s="7"/>
      <c r="DA214" s="7"/>
      <c r="DB214" s="7"/>
    </row>
    <row r="215" spans="3:106" x14ac:dyDescent="0.2">
      <c r="C215" s="16"/>
      <c r="L215" s="16"/>
      <c r="O215" s="16"/>
      <c r="R215" s="16"/>
      <c r="BV215" s="7"/>
      <c r="BW215" s="7"/>
      <c r="BX215" s="7"/>
      <c r="BY215" s="7"/>
      <c r="BZ215" s="7"/>
      <c r="CA215" s="7"/>
      <c r="CB215" s="7"/>
      <c r="CC215" s="7"/>
      <c r="CD215" s="7"/>
      <c r="CE215" s="7"/>
      <c r="CF215" s="7"/>
      <c r="CG215" s="7"/>
      <c r="CH215" s="7"/>
      <c r="CI215" s="7"/>
      <c r="CJ215" s="7"/>
      <c r="CK215" s="7"/>
      <c r="CL215" s="7"/>
      <c r="CM215" s="7"/>
      <c r="CN215" s="7"/>
      <c r="CO215" s="7"/>
      <c r="CP215" s="7"/>
      <c r="CQ215" s="7"/>
      <c r="CR215" s="7"/>
      <c r="CS215" s="7"/>
      <c r="CT215" s="7"/>
      <c r="CU215" s="7"/>
      <c r="CV215" s="7"/>
      <c r="CW215" s="7"/>
      <c r="CX215" s="7"/>
      <c r="CY215" s="7"/>
      <c r="CZ215" s="7"/>
      <c r="DA215" s="7"/>
      <c r="DB215" s="7"/>
    </row>
    <row r="216" spans="3:106" x14ac:dyDescent="0.2">
      <c r="C216" s="16"/>
      <c r="L216" s="16"/>
      <c r="O216" s="16"/>
      <c r="R216" s="16"/>
      <c r="BV216" s="7"/>
      <c r="BW216" s="7"/>
      <c r="BX216" s="7"/>
      <c r="BY216" s="7"/>
      <c r="BZ216" s="7"/>
      <c r="CA216" s="7"/>
      <c r="CB216" s="7"/>
      <c r="CC216" s="7"/>
      <c r="CD216" s="7"/>
      <c r="CE216" s="7"/>
      <c r="CF216" s="7"/>
      <c r="CG216" s="7"/>
      <c r="CH216" s="7"/>
      <c r="CI216" s="7"/>
      <c r="CJ216" s="7"/>
      <c r="CK216" s="7"/>
      <c r="CL216" s="7"/>
      <c r="CM216" s="7"/>
      <c r="CN216" s="7"/>
      <c r="CO216" s="7"/>
      <c r="CP216" s="7"/>
      <c r="CQ216" s="7"/>
      <c r="CR216" s="7"/>
      <c r="CS216" s="7"/>
      <c r="CT216" s="7"/>
      <c r="CU216" s="7"/>
      <c r="CV216" s="7"/>
      <c r="CW216" s="7"/>
      <c r="CX216" s="7"/>
      <c r="CY216" s="7"/>
      <c r="CZ216" s="7"/>
      <c r="DA216" s="7"/>
      <c r="DB216" s="7"/>
    </row>
    <row r="217" spans="3:106" x14ac:dyDescent="0.2">
      <c r="C217" s="16"/>
      <c r="L217" s="16"/>
      <c r="O217" s="16"/>
      <c r="R217" s="16"/>
      <c r="BV217" s="7"/>
      <c r="BW217" s="7"/>
      <c r="BX217" s="7"/>
      <c r="BY217" s="7"/>
      <c r="BZ217" s="7"/>
      <c r="CA217" s="7"/>
      <c r="CB217" s="7"/>
      <c r="CC217" s="7"/>
      <c r="CD217" s="7"/>
      <c r="CE217" s="7"/>
      <c r="CF217" s="7"/>
      <c r="CG217" s="7"/>
      <c r="CH217" s="7"/>
      <c r="CI217" s="7"/>
      <c r="CJ217" s="7"/>
      <c r="CK217" s="7"/>
      <c r="CL217" s="7"/>
      <c r="CM217" s="7"/>
      <c r="CN217" s="7"/>
      <c r="CO217" s="7"/>
      <c r="CP217" s="7"/>
      <c r="CQ217" s="7"/>
      <c r="CR217" s="7"/>
      <c r="CS217" s="7"/>
      <c r="CT217" s="7"/>
      <c r="CU217" s="7"/>
      <c r="CV217" s="7"/>
      <c r="CW217" s="7"/>
      <c r="CX217" s="7"/>
      <c r="CY217" s="7"/>
      <c r="CZ217" s="7"/>
      <c r="DA217" s="7"/>
      <c r="DB217" s="7"/>
    </row>
    <row r="218" spans="3:106" x14ac:dyDescent="0.2">
      <c r="C218" s="16"/>
      <c r="L218" s="16"/>
      <c r="O218" s="16"/>
      <c r="R218" s="16"/>
      <c r="BV218" s="7"/>
      <c r="BW218" s="7"/>
      <c r="BX218" s="7"/>
      <c r="BY218" s="7"/>
      <c r="BZ218" s="7"/>
      <c r="CA218" s="7"/>
      <c r="CB218" s="7"/>
      <c r="CC218" s="7"/>
      <c r="CD218" s="7"/>
      <c r="CE218" s="7"/>
      <c r="CF218" s="7"/>
      <c r="CG218" s="7"/>
      <c r="CH218" s="7"/>
      <c r="CI218" s="7"/>
      <c r="CJ218" s="7"/>
      <c r="CK218" s="7"/>
      <c r="CL218" s="7"/>
      <c r="CM218" s="7"/>
      <c r="CN218" s="7"/>
      <c r="CO218" s="7"/>
      <c r="CP218" s="7"/>
      <c r="CQ218" s="7"/>
      <c r="CR218" s="7"/>
      <c r="CS218" s="7"/>
      <c r="CT218" s="7"/>
      <c r="CU218" s="7"/>
      <c r="CV218" s="7"/>
      <c r="CW218" s="7"/>
      <c r="CX218" s="7"/>
      <c r="CY218" s="7"/>
      <c r="CZ218" s="7"/>
      <c r="DA218" s="7"/>
      <c r="DB218" s="7"/>
    </row>
    <row r="219" spans="3:106" x14ac:dyDescent="0.2">
      <c r="C219" s="16"/>
      <c r="L219" s="16"/>
      <c r="O219" s="16"/>
      <c r="R219" s="16"/>
      <c r="BV219" s="7"/>
      <c r="BW219" s="7"/>
      <c r="BX219" s="7"/>
      <c r="BY219" s="7"/>
      <c r="BZ219" s="7"/>
      <c r="CA219" s="7"/>
      <c r="CB219" s="7"/>
      <c r="CC219" s="7"/>
      <c r="CD219" s="7"/>
      <c r="CE219" s="7"/>
      <c r="CF219" s="7"/>
      <c r="CG219" s="7"/>
      <c r="CH219" s="7"/>
      <c r="CI219" s="7"/>
      <c r="CJ219" s="7"/>
      <c r="CK219" s="7"/>
      <c r="CL219" s="7"/>
      <c r="CM219" s="7"/>
      <c r="CN219" s="7"/>
      <c r="CO219" s="7"/>
      <c r="CP219" s="7"/>
      <c r="CQ219" s="7"/>
      <c r="CR219" s="7"/>
      <c r="CS219" s="7"/>
      <c r="CT219" s="7"/>
      <c r="CU219" s="7"/>
      <c r="CV219" s="7"/>
      <c r="CW219" s="7"/>
      <c r="CX219" s="7"/>
      <c r="CY219" s="7"/>
      <c r="CZ219" s="7"/>
      <c r="DA219" s="7"/>
      <c r="DB219" s="7"/>
    </row>
    <row r="220" spans="3:106" x14ac:dyDescent="0.2">
      <c r="C220" s="16"/>
      <c r="L220" s="16"/>
      <c r="O220" s="16"/>
      <c r="R220" s="16"/>
      <c r="BV220" s="7"/>
      <c r="BW220" s="7"/>
      <c r="BX220" s="7"/>
      <c r="BY220" s="7"/>
      <c r="BZ220" s="7"/>
      <c r="CA220" s="7"/>
      <c r="CB220" s="7"/>
      <c r="CC220" s="7"/>
      <c r="CD220" s="7"/>
      <c r="CE220" s="7"/>
      <c r="CF220" s="7"/>
      <c r="CG220" s="7"/>
      <c r="CH220" s="7"/>
      <c r="CI220" s="7"/>
      <c r="CJ220" s="7"/>
      <c r="CK220" s="7"/>
      <c r="CL220" s="7"/>
      <c r="CM220" s="7"/>
      <c r="CN220" s="7"/>
      <c r="CO220" s="7"/>
      <c r="CP220" s="7"/>
      <c r="CQ220" s="7"/>
      <c r="CR220" s="7"/>
      <c r="CS220" s="7"/>
      <c r="CT220" s="7"/>
      <c r="CU220" s="7"/>
      <c r="CV220" s="7"/>
      <c r="CW220" s="7"/>
      <c r="CX220" s="7"/>
      <c r="CY220" s="7"/>
      <c r="CZ220" s="7"/>
      <c r="DA220" s="7"/>
      <c r="DB220" s="7"/>
    </row>
    <row r="221" spans="3:106" x14ac:dyDescent="0.2">
      <c r="C221" s="16"/>
      <c r="L221" s="16"/>
      <c r="O221" s="16"/>
      <c r="R221" s="16"/>
      <c r="BV221" s="7"/>
      <c r="BW221" s="7"/>
      <c r="BX221" s="7"/>
      <c r="BY221" s="7"/>
      <c r="BZ221" s="7"/>
      <c r="CA221" s="7"/>
      <c r="CB221" s="7"/>
      <c r="CC221" s="7"/>
      <c r="CD221" s="7"/>
      <c r="CE221" s="7"/>
      <c r="CF221" s="7"/>
      <c r="CG221" s="7"/>
      <c r="CH221" s="7"/>
      <c r="CI221" s="7"/>
      <c r="CJ221" s="7"/>
      <c r="CK221" s="7"/>
      <c r="CL221" s="7"/>
      <c r="CM221" s="7"/>
      <c r="CN221" s="7"/>
      <c r="CO221" s="7"/>
      <c r="CP221" s="7"/>
      <c r="CQ221" s="7"/>
      <c r="CR221" s="7"/>
      <c r="CS221" s="7"/>
      <c r="CT221" s="7"/>
      <c r="CU221" s="7"/>
      <c r="CV221" s="7"/>
      <c r="CW221" s="7"/>
      <c r="CX221" s="7"/>
      <c r="CY221" s="7"/>
      <c r="CZ221" s="7"/>
      <c r="DA221" s="7"/>
      <c r="DB221" s="7"/>
    </row>
    <row r="222" spans="3:106" x14ac:dyDescent="0.2">
      <c r="C222" s="16"/>
      <c r="L222" s="16"/>
      <c r="O222" s="16"/>
      <c r="R222" s="16"/>
      <c r="BV222" s="7"/>
      <c r="BW222" s="7"/>
      <c r="BX222" s="7"/>
      <c r="BY222" s="7"/>
      <c r="BZ222" s="7"/>
      <c r="CA222" s="7"/>
      <c r="CB222" s="7"/>
      <c r="CC222" s="7"/>
      <c r="CD222" s="7"/>
      <c r="CE222" s="7"/>
      <c r="CF222" s="7"/>
      <c r="CG222" s="7"/>
      <c r="CH222" s="7"/>
      <c r="CI222" s="7"/>
      <c r="CJ222" s="7"/>
      <c r="CK222" s="7"/>
      <c r="CL222" s="7"/>
      <c r="CM222" s="7"/>
      <c r="CN222" s="7"/>
      <c r="CO222" s="7"/>
      <c r="CP222" s="7"/>
      <c r="CQ222" s="7"/>
      <c r="CR222" s="7"/>
      <c r="CS222" s="7"/>
      <c r="CT222" s="7"/>
      <c r="CU222" s="7"/>
      <c r="CV222" s="7"/>
      <c r="CW222" s="7"/>
      <c r="CX222" s="7"/>
      <c r="CY222" s="7"/>
      <c r="CZ222" s="7"/>
      <c r="DA222" s="7"/>
      <c r="DB222" s="7"/>
    </row>
    <row r="223" spans="3:106" x14ac:dyDescent="0.2">
      <c r="C223" s="16"/>
      <c r="L223" s="16"/>
      <c r="O223" s="16"/>
      <c r="R223" s="16"/>
      <c r="BV223" s="7"/>
      <c r="BW223" s="7"/>
      <c r="BX223" s="7"/>
      <c r="BY223" s="7"/>
      <c r="BZ223" s="7"/>
      <c r="CA223" s="7"/>
      <c r="CB223" s="7"/>
      <c r="CC223" s="7"/>
      <c r="CD223" s="7"/>
      <c r="CE223" s="7"/>
      <c r="CF223" s="7"/>
      <c r="CG223" s="7"/>
      <c r="CH223" s="7"/>
      <c r="CI223" s="7"/>
      <c r="CJ223" s="7"/>
      <c r="CK223" s="7"/>
      <c r="CL223" s="7"/>
      <c r="CM223" s="7"/>
      <c r="CN223" s="7"/>
      <c r="CO223" s="7"/>
      <c r="CP223" s="7"/>
      <c r="CQ223" s="7"/>
      <c r="CR223" s="7"/>
      <c r="CS223" s="7"/>
      <c r="CT223" s="7"/>
      <c r="CU223" s="7"/>
      <c r="CV223" s="7"/>
      <c r="CW223" s="7"/>
      <c r="CX223" s="7"/>
      <c r="CY223" s="7"/>
      <c r="CZ223" s="7"/>
      <c r="DA223" s="7"/>
      <c r="DB223" s="7"/>
    </row>
    <row r="224" spans="3:106" x14ac:dyDescent="0.2">
      <c r="C224" s="16"/>
      <c r="L224" s="16"/>
      <c r="O224" s="16"/>
      <c r="R224" s="16"/>
      <c r="BV224" s="7"/>
      <c r="BW224" s="7"/>
      <c r="BX224" s="7"/>
      <c r="BY224" s="7"/>
      <c r="BZ224" s="7"/>
      <c r="CA224" s="7"/>
      <c r="CB224" s="7"/>
      <c r="CC224" s="7"/>
      <c r="CD224" s="7"/>
      <c r="CE224" s="7"/>
      <c r="CF224" s="7"/>
      <c r="CG224" s="7"/>
      <c r="CH224" s="7"/>
      <c r="CI224" s="7"/>
      <c r="CJ224" s="7"/>
      <c r="CK224" s="7"/>
      <c r="CL224" s="7"/>
      <c r="CM224" s="7"/>
      <c r="CN224" s="7"/>
      <c r="CO224" s="7"/>
      <c r="CP224" s="7"/>
      <c r="CQ224" s="7"/>
      <c r="CR224" s="7"/>
      <c r="CS224" s="7"/>
      <c r="CT224" s="7"/>
      <c r="CU224" s="7"/>
      <c r="CV224" s="7"/>
      <c r="CW224" s="7"/>
      <c r="CX224" s="7"/>
      <c r="CY224" s="7"/>
      <c r="CZ224" s="7"/>
      <c r="DA224" s="7"/>
      <c r="DB224" s="7"/>
    </row>
    <row r="225" spans="3:106" x14ac:dyDescent="0.2">
      <c r="C225" s="16"/>
      <c r="L225" s="16"/>
      <c r="O225" s="16"/>
      <c r="R225" s="16"/>
      <c r="BV225" s="7"/>
      <c r="BW225" s="7"/>
      <c r="BX225" s="7"/>
      <c r="BY225" s="7"/>
      <c r="BZ225" s="7"/>
      <c r="CA225" s="7"/>
      <c r="CB225" s="7"/>
      <c r="CC225" s="7"/>
      <c r="CD225" s="7"/>
      <c r="CE225" s="7"/>
      <c r="CF225" s="7"/>
      <c r="CG225" s="7"/>
      <c r="CH225" s="7"/>
      <c r="CI225" s="7"/>
      <c r="CJ225" s="7"/>
      <c r="CK225" s="7"/>
      <c r="CL225" s="7"/>
      <c r="CM225" s="7"/>
      <c r="CN225" s="7"/>
      <c r="CO225" s="7"/>
      <c r="CP225" s="7"/>
      <c r="CQ225" s="7"/>
      <c r="CR225" s="7"/>
      <c r="CS225" s="7"/>
      <c r="CT225" s="7"/>
      <c r="CU225" s="7"/>
      <c r="CV225" s="7"/>
      <c r="CW225" s="7"/>
      <c r="CX225" s="7"/>
      <c r="CY225" s="7"/>
      <c r="CZ225" s="7"/>
      <c r="DA225" s="7"/>
      <c r="DB225" s="7"/>
    </row>
    <row r="226" spans="3:106" x14ac:dyDescent="0.2">
      <c r="C226" s="16"/>
      <c r="L226" s="16"/>
      <c r="O226" s="16"/>
      <c r="R226" s="16"/>
      <c r="BV226" s="7"/>
      <c r="BW226" s="7"/>
      <c r="BX226" s="7"/>
      <c r="BY226" s="7"/>
      <c r="BZ226" s="7"/>
      <c r="CA226" s="7"/>
      <c r="CB226" s="7"/>
      <c r="CC226" s="7"/>
      <c r="CD226" s="7"/>
      <c r="CE226" s="7"/>
      <c r="CF226" s="7"/>
      <c r="CG226" s="7"/>
      <c r="CH226" s="7"/>
      <c r="CI226" s="7"/>
      <c r="CJ226" s="7"/>
      <c r="CK226" s="7"/>
      <c r="CL226" s="7"/>
      <c r="CM226" s="7"/>
      <c r="CN226" s="7"/>
      <c r="CO226" s="7"/>
      <c r="CP226" s="7"/>
      <c r="CQ226" s="7"/>
      <c r="CR226" s="7"/>
      <c r="CS226" s="7"/>
      <c r="CT226" s="7"/>
      <c r="CU226" s="7"/>
      <c r="CV226" s="7"/>
      <c r="CW226" s="7"/>
      <c r="CX226" s="7"/>
      <c r="CY226" s="7"/>
      <c r="CZ226" s="7"/>
      <c r="DA226" s="7"/>
      <c r="DB226" s="7"/>
    </row>
    <row r="227" spans="3:106" x14ac:dyDescent="0.2">
      <c r="C227" s="16"/>
      <c r="L227" s="16"/>
      <c r="O227" s="16"/>
      <c r="R227" s="16"/>
      <c r="BV227" s="7"/>
      <c r="BW227" s="7"/>
      <c r="BX227" s="7"/>
      <c r="BY227" s="7"/>
      <c r="BZ227" s="7"/>
      <c r="CA227" s="7"/>
      <c r="CB227" s="7"/>
      <c r="CC227" s="7"/>
      <c r="CD227" s="7"/>
      <c r="CE227" s="7"/>
      <c r="CF227" s="7"/>
      <c r="CG227" s="7"/>
      <c r="CH227" s="7"/>
      <c r="CI227" s="7"/>
      <c r="CJ227" s="7"/>
      <c r="CK227" s="7"/>
      <c r="CL227" s="7"/>
      <c r="CM227" s="7"/>
      <c r="CN227" s="7"/>
      <c r="CO227" s="7"/>
      <c r="CP227" s="7"/>
      <c r="CQ227" s="7"/>
      <c r="CR227" s="7"/>
      <c r="CS227" s="7"/>
      <c r="CT227" s="7"/>
      <c r="CU227" s="7"/>
      <c r="CV227" s="7"/>
      <c r="CW227" s="7"/>
      <c r="CX227" s="7"/>
      <c r="CY227" s="7"/>
      <c r="CZ227" s="7"/>
      <c r="DA227" s="7"/>
      <c r="DB227" s="7"/>
    </row>
    <row r="228" spans="3:106" x14ac:dyDescent="0.2">
      <c r="C228" s="16"/>
      <c r="L228" s="16"/>
      <c r="O228" s="16"/>
      <c r="R228" s="16"/>
      <c r="BV228" s="7"/>
      <c r="BW228" s="7"/>
      <c r="BX228" s="7"/>
      <c r="BY228" s="7"/>
      <c r="BZ228" s="7"/>
      <c r="CA228" s="7"/>
      <c r="CB228" s="7"/>
      <c r="CC228" s="7"/>
      <c r="CD228" s="7"/>
      <c r="CE228" s="7"/>
      <c r="CF228" s="7"/>
      <c r="CG228" s="7"/>
      <c r="CH228" s="7"/>
      <c r="CI228" s="7"/>
      <c r="CJ228" s="7"/>
      <c r="CK228" s="7"/>
      <c r="CL228" s="7"/>
      <c r="CM228" s="7"/>
      <c r="CN228" s="7"/>
      <c r="CO228" s="7"/>
      <c r="CP228" s="7"/>
      <c r="CQ228" s="7"/>
      <c r="CR228" s="7"/>
      <c r="CS228" s="7"/>
      <c r="CT228" s="7"/>
      <c r="CU228" s="7"/>
      <c r="CV228" s="7"/>
      <c r="CW228" s="7"/>
      <c r="CX228" s="7"/>
      <c r="CY228" s="7"/>
      <c r="CZ228" s="7"/>
      <c r="DA228" s="7"/>
      <c r="DB228" s="7"/>
    </row>
    <row r="229" spans="3:106" x14ac:dyDescent="0.2">
      <c r="C229" s="16"/>
      <c r="L229" s="16"/>
      <c r="O229" s="16"/>
      <c r="R229" s="16"/>
      <c r="BV229" s="7"/>
      <c r="BW229" s="7"/>
      <c r="BX229" s="7"/>
      <c r="BY229" s="7"/>
      <c r="BZ229" s="7"/>
      <c r="CA229" s="7"/>
      <c r="CB229" s="7"/>
      <c r="CC229" s="7"/>
      <c r="CD229" s="7"/>
      <c r="CE229" s="7"/>
      <c r="CF229" s="7"/>
      <c r="CG229" s="7"/>
      <c r="CH229" s="7"/>
      <c r="CI229" s="7"/>
      <c r="CJ229" s="7"/>
      <c r="CK229" s="7"/>
      <c r="CL229" s="7"/>
      <c r="CM229" s="7"/>
      <c r="CN229" s="7"/>
      <c r="CO229" s="7"/>
      <c r="CP229" s="7"/>
      <c r="CQ229" s="7"/>
      <c r="CR229" s="7"/>
      <c r="CS229" s="7"/>
      <c r="CT229" s="7"/>
      <c r="CU229" s="7"/>
      <c r="CV229" s="7"/>
      <c r="CW229" s="7"/>
      <c r="CX229" s="7"/>
      <c r="CY229" s="7"/>
      <c r="CZ229" s="7"/>
      <c r="DA229" s="7"/>
      <c r="DB229" s="7"/>
    </row>
    <row r="230" spans="3:106" x14ac:dyDescent="0.2">
      <c r="C230" s="16"/>
      <c r="L230" s="16"/>
      <c r="O230" s="16"/>
      <c r="R230" s="16"/>
      <c r="BV230" s="7"/>
      <c r="BW230" s="7"/>
      <c r="BX230" s="7"/>
      <c r="BY230" s="7"/>
      <c r="BZ230" s="7"/>
      <c r="CA230" s="7"/>
      <c r="CB230" s="7"/>
      <c r="CC230" s="7"/>
      <c r="CD230" s="7"/>
      <c r="CE230" s="7"/>
      <c r="CF230" s="7"/>
      <c r="CG230" s="7"/>
      <c r="CH230" s="7"/>
      <c r="CI230" s="7"/>
      <c r="CJ230" s="7"/>
      <c r="CK230" s="7"/>
      <c r="CL230" s="7"/>
      <c r="CM230" s="7"/>
      <c r="CN230" s="7"/>
      <c r="CO230" s="7"/>
      <c r="CP230" s="7"/>
      <c r="CQ230" s="7"/>
      <c r="CR230" s="7"/>
      <c r="CS230" s="7"/>
      <c r="CT230" s="7"/>
      <c r="CU230" s="7"/>
      <c r="CV230" s="7"/>
      <c r="CW230" s="7"/>
      <c r="CX230" s="7"/>
      <c r="CY230" s="7"/>
      <c r="CZ230" s="7"/>
      <c r="DA230" s="7"/>
      <c r="DB230" s="7"/>
    </row>
    <row r="231" spans="3:106" x14ac:dyDescent="0.2">
      <c r="C231" s="16"/>
      <c r="L231" s="16"/>
      <c r="O231" s="16"/>
      <c r="R231" s="16"/>
      <c r="BV231" s="7"/>
      <c r="BW231" s="7"/>
      <c r="BX231" s="7"/>
      <c r="BY231" s="7"/>
      <c r="BZ231" s="7"/>
      <c r="CA231" s="7"/>
      <c r="CB231" s="7"/>
      <c r="CC231" s="7"/>
      <c r="CD231" s="7"/>
      <c r="CE231" s="7"/>
      <c r="CF231" s="7"/>
      <c r="CG231" s="7"/>
      <c r="CH231" s="7"/>
      <c r="CI231" s="7"/>
      <c r="CJ231" s="7"/>
      <c r="CK231" s="7"/>
      <c r="CL231" s="7"/>
      <c r="CM231" s="7"/>
      <c r="CN231" s="7"/>
      <c r="CO231" s="7"/>
      <c r="CP231" s="7"/>
      <c r="CQ231" s="7"/>
      <c r="CR231" s="7"/>
      <c r="CS231" s="7"/>
      <c r="CT231" s="7"/>
      <c r="CU231" s="7"/>
      <c r="CV231" s="7"/>
      <c r="CW231" s="7"/>
      <c r="CX231" s="7"/>
      <c r="CY231" s="7"/>
      <c r="CZ231" s="7"/>
      <c r="DA231" s="7"/>
      <c r="DB231" s="7"/>
    </row>
    <row r="232" spans="3:106" x14ac:dyDescent="0.2">
      <c r="C232" s="16"/>
      <c r="L232" s="16"/>
      <c r="O232" s="16"/>
      <c r="R232" s="16"/>
      <c r="BV232" s="7"/>
      <c r="BW232" s="7"/>
      <c r="BX232" s="7"/>
      <c r="BY232" s="7"/>
      <c r="BZ232" s="7"/>
      <c r="CA232" s="7"/>
      <c r="CB232" s="7"/>
      <c r="CC232" s="7"/>
      <c r="CD232" s="7"/>
      <c r="CE232" s="7"/>
      <c r="CF232" s="7"/>
      <c r="CG232" s="7"/>
      <c r="CH232" s="7"/>
      <c r="CI232" s="7"/>
      <c r="CJ232" s="7"/>
      <c r="CK232" s="7"/>
      <c r="CL232" s="7"/>
      <c r="CM232" s="7"/>
      <c r="CN232" s="7"/>
      <c r="CO232" s="7"/>
      <c r="CP232" s="7"/>
      <c r="CQ232" s="7"/>
      <c r="CR232" s="7"/>
      <c r="CS232" s="7"/>
      <c r="CT232" s="7"/>
      <c r="CU232" s="7"/>
      <c r="CV232" s="7"/>
      <c r="CW232" s="7"/>
      <c r="CX232" s="7"/>
      <c r="CY232" s="7"/>
      <c r="CZ232" s="7"/>
      <c r="DA232" s="7"/>
      <c r="DB232" s="7"/>
    </row>
    <row r="233" spans="3:106" x14ac:dyDescent="0.2">
      <c r="C233" s="16"/>
      <c r="L233" s="16"/>
      <c r="O233" s="16"/>
      <c r="R233" s="16"/>
      <c r="BV233" s="7"/>
      <c r="BW233" s="7"/>
      <c r="BX233" s="7"/>
      <c r="BY233" s="7"/>
      <c r="BZ233" s="7"/>
      <c r="CA233" s="7"/>
      <c r="CB233" s="7"/>
      <c r="CC233" s="7"/>
      <c r="CD233" s="7"/>
      <c r="CE233" s="7"/>
      <c r="CF233" s="7"/>
      <c r="CG233" s="7"/>
      <c r="CH233" s="7"/>
      <c r="CI233" s="7"/>
      <c r="CJ233" s="7"/>
      <c r="CK233" s="7"/>
      <c r="CL233" s="7"/>
      <c r="CM233" s="7"/>
      <c r="CN233" s="7"/>
      <c r="CO233" s="7"/>
      <c r="CP233" s="7"/>
      <c r="CQ233" s="7"/>
      <c r="CR233" s="7"/>
      <c r="CS233" s="7"/>
      <c r="CT233" s="7"/>
      <c r="CU233" s="7"/>
      <c r="CV233" s="7"/>
      <c r="CW233" s="7"/>
      <c r="CX233" s="7"/>
      <c r="CY233" s="7"/>
      <c r="CZ233" s="7"/>
      <c r="DA233" s="7"/>
      <c r="DB233" s="7"/>
    </row>
    <row r="234" spans="3:106" x14ac:dyDescent="0.2">
      <c r="C234" s="16"/>
      <c r="L234" s="16"/>
      <c r="O234" s="16"/>
      <c r="R234" s="16"/>
      <c r="BV234" s="7"/>
      <c r="BW234" s="7"/>
      <c r="BX234" s="7"/>
      <c r="BY234" s="7"/>
      <c r="BZ234" s="7"/>
      <c r="CA234" s="7"/>
      <c r="CB234" s="7"/>
      <c r="CC234" s="7"/>
      <c r="CD234" s="7"/>
      <c r="CE234" s="7"/>
      <c r="CF234" s="7"/>
      <c r="CG234" s="7"/>
      <c r="CH234" s="7"/>
      <c r="CI234" s="7"/>
      <c r="CJ234" s="7"/>
      <c r="CK234" s="7"/>
      <c r="CL234" s="7"/>
      <c r="CM234" s="7"/>
      <c r="CN234" s="7"/>
      <c r="CO234" s="7"/>
      <c r="CP234" s="7"/>
      <c r="CQ234" s="7"/>
      <c r="CR234" s="7"/>
      <c r="CS234" s="7"/>
      <c r="CT234" s="7"/>
      <c r="CU234" s="7"/>
      <c r="CV234" s="7"/>
      <c r="CW234" s="7"/>
      <c r="CX234" s="7"/>
      <c r="CY234" s="7"/>
      <c r="CZ234" s="7"/>
      <c r="DA234" s="7"/>
      <c r="DB234" s="7"/>
    </row>
    <row r="235" spans="3:106" x14ac:dyDescent="0.2">
      <c r="C235" s="16"/>
      <c r="L235" s="16"/>
      <c r="O235" s="16"/>
      <c r="R235" s="16"/>
      <c r="BV235" s="7"/>
      <c r="BW235" s="7"/>
      <c r="BX235" s="7"/>
      <c r="BY235" s="7"/>
      <c r="BZ235" s="7"/>
      <c r="CA235" s="7"/>
      <c r="CB235" s="7"/>
      <c r="CC235" s="7"/>
      <c r="CD235" s="7"/>
      <c r="CE235" s="7"/>
      <c r="CF235" s="7"/>
      <c r="CG235" s="7"/>
      <c r="CH235" s="7"/>
      <c r="CI235" s="7"/>
      <c r="CJ235" s="7"/>
      <c r="CK235" s="7"/>
      <c r="CL235" s="7"/>
      <c r="CM235" s="7"/>
      <c r="CN235" s="7"/>
      <c r="CO235" s="7"/>
      <c r="CP235" s="7"/>
      <c r="CQ235" s="7"/>
      <c r="CR235" s="7"/>
      <c r="CS235" s="7"/>
      <c r="CT235" s="7"/>
      <c r="CU235" s="7"/>
      <c r="CV235" s="7"/>
      <c r="CW235" s="7"/>
      <c r="CX235" s="7"/>
      <c r="CY235" s="7"/>
      <c r="CZ235" s="7"/>
      <c r="DA235" s="7"/>
      <c r="DB235" s="7"/>
    </row>
    <row r="236" spans="3:106" x14ac:dyDescent="0.2">
      <c r="C236" s="16"/>
      <c r="L236" s="16"/>
      <c r="O236" s="16"/>
      <c r="R236" s="16"/>
      <c r="BV236" s="7"/>
      <c r="BW236" s="7"/>
      <c r="BX236" s="7"/>
      <c r="BY236" s="7"/>
      <c r="BZ236" s="7"/>
      <c r="CA236" s="7"/>
      <c r="CB236" s="7"/>
      <c r="CC236" s="7"/>
      <c r="CD236" s="7"/>
      <c r="CE236" s="7"/>
      <c r="CF236" s="7"/>
      <c r="CG236" s="7"/>
      <c r="CH236" s="7"/>
      <c r="CI236" s="7"/>
      <c r="CJ236" s="7"/>
      <c r="CK236" s="7"/>
      <c r="CL236" s="7"/>
      <c r="CM236" s="7"/>
      <c r="CN236" s="7"/>
      <c r="CO236" s="7"/>
      <c r="CP236" s="7"/>
      <c r="CQ236" s="7"/>
      <c r="CR236" s="7"/>
      <c r="CS236" s="7"/>
      <c r="CT236" s="7"/>
      <c r="CU236" s="7"/>
      <c r="CV236" s="7"/>
      <c r="CW236" s="7"/>
      <c r="CX236" s="7"/>
      <c r="CY236" s="7"/>
      <c r="CZ236" s="7"/>
      <c r="DA236" s="7"/>
      <c r="DB236" s="7"/>
    </row>
    <row r="237" spans="3:106" x14ac:dyDescent="0.2">
      <c r="C237" s="16"/>
      <c r="L237" s="16"/>
      <c r="O237" s="16"/>
      <c r="R237" s="16"/>
      <c r="BV237" s="7"/>
      <c r="BW237" s="7"/>
      <c r="BX237" s="7"/>
      <c r="BY237" s="7"/>
      <c r="BZ237" s="7"/>
      <c r="CA237" s="7"/>
      <c r="CB237" s="7"/>
      <c r="CC237" s="7"/>
      <c r="CD237" s="7"/>
      <c r="CE237" s="7"/>
      <c r="CF237" s="7"/>
      <c r="CG237" s="7"/>
      <c r="CH237" s="7"/>
      <c r="CI237" s="7"/>
      <c r="CJ237" s="7"/>
      <c r="CK237" s="7"/>
      <c r="CL237" s="7"/>
      <c r="CM237" s="7"/>
      <c r="CN237" s="7"/>
      <c r="CO237" s="7"/>
      <c r="CP237" s="7"/>
      <c r="CQ237" s="7"/>
      <c r="CR237" s="7"/>
      <c r="CS237" s="7"/>
      <c r="CT237" s="7"/>
      <c r="CU237" s="7"/>
      <c r="CV237" s="7"/>
      <c r="CW237" s="7"/>
      <c r="CX237" s="7"/>
      <c r="CY237" s="7"/>
      <c r="CZ237" s="7"/>
      <c r="DA237" s="7"/>
      <c r="DB237" s="7"/>
    </row>
    <row r="238" spans="3:106" x14ac:dyDescent="0.2">
      <c r="C238" s="16"/>
      <c r="L238" s="16"/>
      <c r="O238" s="16"/>
      <c r="R238" s="16"/>
      <c r="BV238" s="7"/>
      <c r="BW238" s="7"/>
      <c r="BX238" s="7"/>
      <c r="BY238" s="7"/>
      <c r="BZ238" s="7"/>
      <c r="CA238" s="7"/>
      <c r="CB238" s="7"/>
      <c r="CC238" s="7"/>
      <c r="CD238" s="7"/>
      <c r="CE238" s="7"/>
      <c r="CF238" s="7"/>
      <c r="CG238" s="7"/>
      <c r="CH238" s="7"/>
      <c r="CI238" s="7"/>
      <c r="CJ238" s="7"/>
      <c r="CK238" s="7"/>
      <c r="CL238" s="7"/>
      <c r="CM238" s="7"/>
      <c r="CN238" s="7"/>
      <c r="CO238" s="7"/>
      <c r="CP238" s="7"/>
      <c r="CQ238" s="7"/>
      <c r="CR238" s="7"/>
      <c r="CS238" s="7"/>
      <c r="CT238" s="7"/>
      <c r="CU238" s="7"/>
      <c r="CV238" s="7"/>
      <c r="CW238" s="7"/>
      <c r="CX238" s="7"/>
      <c r="CY238" s="7"/>
      <c r="CZ238" s="7"/>
      <c r="DA238" s="7"/>
      <c r="DB238" s="7"/>
    </row>
    <row r="239" spans="3:106" x14ac:dyDescent="0.2">
      <c r="C239" s="16"/>
      <c r="L239" s="16"/>
      <c r="O239" s="16"/>
      <c r="R239" s="16"/>
      <c r="BV239" s="7"/>
      <c r="BW239" s="7"/>
      <c r="BX239" s="7"/>
      <c r="BY239" s="7"/>
      <c r="BZ239" s="7"/>
      <c r="CA239" s="7"/>
      <c r="CB239" s="7"/>
      <c r="CC239" s="7"/>
      <c r="CD239" s="7"/>
      <c r="CE239" s="7"/>
      <c r="CF239" s="7"/>
      <c r="CG239" s="7"/>
      <c r="CH239" s="7"/>
      <c r="CI239" s="7"/>
      <c r="CJ239" s="7"/>
      <c r="CK239" s="7"/>
      <c r="CL239" s="7"/>
      <c r="CM239" s="7"/>
      <c r="CN239" s="7"/>
      <c r="CO239" s="7"/>
      <c r="CP239" s="7"/>
      <c r="CQ239" s="7"/>
      <c r="CR239" s="7"/>
      <c r="CS239" s="7"/>
      <c r="CT239" s="7"/>
      <c r="CU239" s="7"/>
      <c r="CV239" s="7"/>
      <c r="CW239" s="7"/>
      <c r="CX239" s="7"/>
      <c r="CY239" s="7"/>
      <c r="CZ239" s="7"/>
      <c r="DA239" s="7"/>
      <c r="DB239" s="7"/>
    </row>
    <row r="240" spans="3:106" x14ac:dyDescent="0.2">
      <c r="C240" s="16"/>
      <c r="L240" s="16"/>
      <c r="O240" s="16"/>
      <c r="R240" s="16"/>
      <c r="BV240" s="7"/>
      <c r="BW240" s="7"/>
      <c r="BX240" s="7"/>
      <c r="BY240" s="7"/>
      <c r="BZ240" s="7"/>
      <c r="CA240" s="7"/>
      <c r="CB240" s="7"/>
      <c r="CC240" s="7"/>
      <c r="CD240" s="7"/>
      <c r="CE240" s="7"/>
      <c r="CF240" s="7"/>
      <c r="CG240" s="7"/>
      <c r="CH240" s="7"/>
      <c r="CI240" s="7"/>
      <c r="CJ240" s="7"/>
      <c r="CK240" s="7"/>
      <c r="CL240" s="7"/>
      <c r="CM240" s="7"/>
      <c r="CN240" s="7"/>
      <c r="CO240" s="7"/>
      <c r="CP240" s="7"/>
      <c r="CQ240" s="7"/>
      <c r="CR240" s="7"/>
      <c r="CS240" s="7"/>
      <c r="CT240" s="7"/>
      <c r="CU240" s="7"/>
      <c r="CV240" s="7"/>
      <c r="CW240" s="7"/>
      <c r="CX240" s="7"/>
      <c r="CY240" s="7"/>
      <c r="CZ240" s="7"/>
      <c r="DA240" s="7"/>
      <c r="DB240" s="7"/>
    </row>
    <row r="241" spans="3:106" x14ac:dyDescent="0.2">
      <c r="C241" s="16"/>
      <c r="L241" s="16"/>
      <c r="O241" s="16"/>
      <c r="R241" s="16"/>
      <c r="BV241" s="7"/>
      <c r="BW241" s="7"/>
      <c r="BX241" s="7"/>
      <c r="BY241" s="7"/>
      <c r="BZ241" s="7"/>
      <c r="CA241" s="7"/>
      <c r="CB241" s="7"/>
      <c r="CC241" s="7"/>
      <c r="CD241" s="7"/>
      <c r="CE241" s="7"/>
      <c r="CF241" s="7"/>
      <c r="CG241" s="7"/>
      <c r="CH241" s="7"/>
      <c r="CI241" s="7"/>
      <c r="CJ241" s="7"/>
      <c r="CK241" s="7"/>
      <c r="CL241" s="7"/>
      <c r="CM241" s="7"/>
      <c r="CN241" s="7"/>
      <c r="CO241" s="7"/>
      <c r="CP241" s="7"/>
      <c r="CQ241" s="7"/>
      <c r="CR241" s="7"/>
      <c r="CS241" s="7"/>
      <c r="CT241" s="7"/>
      <c r="CU241" s="7"/>
      <c r="CV241" s="7"/>
      <c r="CW241" s="7"/>
      <c r="CX241" s="7"/>
      <c r="CY241" s="7"/>
      <c r="CZ241" s="7"/>
      <c r="DA241" s="7"/>
      <c r="DB241" s="7"/>
    </row>
    <row r="242" spans="3:106" x14ac:dyDescent="0.2">
      <c r="C242" s="16"/>
      <c r="L242" s="16"/>
      <c r="O242" s="16"/>
      <c r="R242" s="16"/>
      <c r="BV242" s="7"/>
      <c r="BW242" s="7"/>
      <c r="BX242" s="7"/>
      <c r="BY242" s="7"/>
      <c r="BZ242" s="7"/>
      <c r="CA242" s="7"/>
      <c r="CB242" s="7"/>
      <c r="CC242" s="7"/>
      <c r="CD242" s="7"/>
      <c r="CE242" s="7"/>
      <c r="CF242" s="7"/>
      <c r="CG242" s="7"/>
      <c r="CH242" s="7"/>
      <c r="CI242" s="7"/>
      <c r="CJ242" s="7"/>
      <c r="CK242" s="7"/>
      <c r="CL242" s="7"/>
      <c r="CM242" s="7"/>
      <c r="CN242" s="7"/>
      <c r="CO242" s="7"/>
      <c r="CP242" s="7"/>
      <c r="CQ242" s="7"/>
      <c r="CR242" s="7"/>
      <c r="CS242" s="7"/>
      <c r="CT242" s="7"/>
      <c r="CU242" s="7"/>
      <c r="CV242" s="7"/>
      <c r="CW242" s="7"/>
      <c r="CX242" s="7"/>
      <c r="CY242" s="7"/>
      <c r="CZ242" s="7"/>
      <c r="DA242" s="7"/>
      <c r="DB242" s="7"/>
    </row>
    <row r="243" spans="3:106" x14ac:dyDescent="0.2">
      <c r="C243" s="16"/>
      <c r="L243" s="16"/>
      <c r="O243" s="16"/>
      <c r="R243" s="16"/>
      <c r="BV243" s="7"/>
      <c r="BW243" s="7"/>
      <c r="BX243" s="7"/>
      <c r="BY243" s="7"/>
      <c r="BZ243" s="7"/>
      <c r="CA243" s="7"/>
      <c r="CB243" s="7"/>
      <c r="CC243" s="7"/>
      <c r="CD243" s="7"/>
      <c r="CE243" s="7"/>
      <c r="CF243" s="7"/>
      <c r="CG243" s="7"/>
      <c r="CH243" s="7"/>
      <c r="CI243" s="7"/>
      <c r="CJ243" s="7"/>
      <c r="CK243" s="7"/>
      <c r="CL243" s="7"/>
      <c r="CM243" s="7"/>
      <c r="CN243" s="7"/>
      <c r="CO243" s="7"/>
      <c r="CP243" s="7"/>
      <c r="CQ243" s="7"/>
      <c r="CR243" s="7"/>
      <c r="CS243" s="7"/>
      <c r="CT243" s="7"/>
      <c r="CU243" s="7"/>
      <c r="CV243" s="7"/>
      <c r="CW243" s="7"/>
      <c r="CX243" s="7"/>
      <c r="CY243" s="7"/>
      <c r="CZ243" s="7"/>
      <c r="DA243" s="7"/>
      <c r="DB243" s="7"/>
    </row>
    <row r="244" spans="3:106" x14ac:dyDescent="0.2">
      <c r="C244" s="16"/>
      <c r="L244" s="16"/>
      <c r="O244" s="16"/>
      <c r="R244" s="16"/>
      <c r="BV244" s="7"/>
      <c r="BW244" s="7"/>
      <c r="BX244" s="7"/>
      <c r="BY244" s="7"/>
      <c r="BZ244" s="7"/>
      <c r="CA244" s="7"/>
      <c r="CB244" s="7"/>
      <c r="CC244" s="7"/>
      <c r="CD244" s="7"/>
      <c r="CE244" s="7"/>
      <c r="CF244" s="7"/>
      <c r="CG244" s="7"/>
      <c r="CH244" s="7"/>
      <c r="CI244" s="7"/>
      <c r="CJ244" s="7"/>
      <c r="CK244" s="7"/>
      <c r="CL244" s="7"/>
      <c r="CM244" s="7"/>
      <c r="CN244" s="7"/>
      <c r="CO244" s="7"/>
      <c r="CP244" s="7"/>
      <c r="CQ244" s="7"/>
      <c r="CR244" s="7"/>
      <c r="CS244" s="7"/>
      <c r="CT244" s="7"/>
      <c r="CU244" s="7"/>
      <c r="CV244" s="7"/>
      <c r="CW244" s="7"/>
      <c r="CX244" s="7"/>
      <c r="CY244" s="7"/>
      <c r="CZ244" s="7"/>
      <c r="DA244" s="7"/>
      <c r="DB244" s="7"/>
    </row>
    <row r="245" spans="3:106" x14ac:dyDescent="0.2">
      <c r="C245" s="16"/>
      <c r="L245" s="16"/>
      <c r="O245" s="16"/>
      <c r="R245" s="16"/>
      <c r="BV245" s="7"/>
      <c r="BW245" s="7"/>
      <c r="BX245" s="7"/>
      <c r="BY245" s="7"/>
      <c r="BZ245" s="7"/>
      <c r="CA245" s="7"/>
      <c r="CB245" s="7"/>
      <c r="CC245" s="7"/>
      <c r="CD245" s="7"/>
      <c r="CE245" s="7"/>
      <c r="CF245" s="7"/>
      <c r="CG245" s="7"/>
      <c r="CH245" s="7"/>
      <c r="CI245" s="7"/>
      <c r="CJ245" s="7"/>
      <c r="CK245" s="7"/>
      <c r="CL245" s="7"/>
      <c r="CM245" s="7"/>
      <c r="CN245" s="7"/>
      <c r="CO245" s="7"/>
      <c r="CP245" s="7"/>
      <c r="CQ245" s="7"/>
      <c r="CR245" s="7"/>
      <c r="CS245" s="7"/>
      <c r="CT245" s="7"/>
      <c r="CU245" s="7"/>
      <c r="CV245" s="7"/>
      <c r="CW245" s="7"/>
      <c r="CX245" s="7"/>
      <c r="CY245" s="7"/>
      <c r="CZ245" s="7"/>
      <c r="DA245" s="7"/>
      <c r="DB245" s="7"/>
    </row>
    <row r="246" spans="3:106" x14ac:dyDescent="0.2">
      <c r="C246" s="16"/>
      <c r="L246" s="16"/>
      <c r="O246" s="16"/>
      <c r="R246" s="16"/>
      <c r="BV246" s="7"/>
      <c r="BW246" s="7"/>
      <c r="BX246" s="7"/>
      <c r="BY246" s="7"/>
      <c r="BZ246" s="7"/>
      <c r="CA246" s="7"/>
      <c r="CB246" s="7"/>
      <c r="CC246" s="7"/>
      <c r="CD246" s="7"/>
      <c r="CE246" s="7"/>
      <c r="CF246" s="7"/>
      <c r="CG246" s="7"/>
      <c r="CH246" s="7"/>
      <c r="CI246" s="7"/>
      <c r="CJ246" s="7"/>
      <c r="CK246" s="7"/>
      <c r="CL246" s="7"/>
      <c r="CM246" s="7"/>
      <c r="CN246" s="7"/>
      <c r="CO246" s="7"/>
      <c r="CP246" s="7"/>
      <c r="CQ246" s="7"/>
      <c r="CR246" s="7"/>
      <c r="CS246" s="7"/>
      <c r="CT246" s="7"/>
      <c r="CU246" s="7"/>
      <c r="CV246" s="7"/>
      <c r="CW246" s="7"/>
      <c r="CX246" s="7"/>
      <c r="CY246" s="7"/>
      <c r="CZ246" s="7"/>
      <c r="DA246" s="7"/>
      <c r="DB246" s="7"/>
    </row>
    <row r="247" spans="3:106" x14ac:dyDescent="0.2">
      <c r="C247" s="16"/>
      <c r="L247" s="16"/>
      <c r="O247" s="16"/>
      <c r="R247" s="16"/>
      <c r="BV247" s="7"/>
      <c r="BW247" s="7"/>
      <c r="BX247" s="7"/>
      <c r="BY247" s="7"/>
      <c r="BZ247" s="7"/>
      <c r="CA247" s="7"/>
      <c r="CB247" s="7"/>
      <c r="CC247" s="7"/>
      <c r="CD247" s="7"/>
      <c r="CE247" s="7"/>
      <c r="CF247" s="7"/>
      <c r="CG247" s="7"/>
      <c r="CH247" s="7"/>
      <c r="CI247" s="7"/>
      <c r="CJ247" s="7"/>
      <c r="CK247" s="7"/>
      <c r="CL247" s="7"/>
      <c r="CM247" s="7"/>
      <c r="CN247" s="7"/>
      <c r="CO247" s="7"/>
      <c r="CP247" s="7"/>
      <c r="CQ247" s="7"/>
      <c r="CR247" s="7"/>
      <c r="CS247" s="7"/>
      <c r="CT247" s="7"/>
      <c r="CU247" s="7"/>
      <c r="CV247" s="7"/>
      <c r="CW247" s="7"/>
      <c r="CX247" s="7"/>
      <c r="CY247" s="7"/>
      <c r="CZ247" s="7"/>
      <c r="DA247" s="7"/>
      <c r="DB247" s="7"/>
    </row>
    <row r="248" spans="3:106" x14ac:dyDescent="0.2">
      <c r="C248" s="16"/>
      <c r="L248" s="16"/>
      <c r="O248" s="16"/>
      <c r="R248" s="16"/>
      <c r="BV248" s="7"/>
      <c r="BW248" s="7"/>
      <c r="BX248" s="7"/>
      <c r="BY248" s="7"/>
      <c r="BZ248" s="7"/>
      <c r="CA248" s="7"/>
      <c r="CB248" s="7"/>
      <c r="CC248" s="7"/>
      <c r="CD248" s="7"/>
      <c r="CE248" s="7"/>
      <c r="CF248" s="7"/>
      <c r="CG248" s="7"/>
      <c r="CH248" s="7"/>
      <c r="CI248" s="7"/>
      <c r="CJ248" s="7"/>
      <c r="CK248" s="7"/>
      <c r="CL248" s="7"/>
      <c r="CM248" s="7"/>
      <c r="CN248" s="7"/>
      <c r="CO248" s="7"/>
      <c r="CP248" s="7"/>
      <c r="CQ248" s="7"/>
      <c r="CR248" s="7"/>
      <c r="CS248" s="7"/>
      <c r="CT248" s="7"/>
      <c r="CU248" s="7"/>
      <c r="CV248" s="7"/>
      <c r="CW248" s="7"/>
      <c r="CX248" s="7"/>
      <c r="CY248" s="7"/>
      <c r="CZ248" s="7"/>
      <c r="DA248" s="7"/>
      <c r="DB248" s="7"/>
    </row>
    <row r="249" spans="3:106" x14ac:dyDescent="0.2">
      <c r="C249" s="16"/>
      <c r="L249" s="16"/>
      <c r="O249" s="16"/>
      <c r="R249" s="16"/>
      <c r="BV249" s="7"/>
      <c r="BW249" s="7"/>
      <c r="BX249" s="7"/>
      <c r="BY249" s="7"/>
      <c r="BZ249" s="7"/>
      <c r="CA249" s="7"/>
      <c r="CB249" s="7"/>
      <c r="CC249" s="7"/>
      <c r="CD249" s="7"/>
      <c r="CE249" s="7"/>
      <c r="CF249" s="7"/>
      <c r="CG249" s="7"/>
      <c r="CH249" s="7"/>
      <c r="CI249" s="7"/>
      <c r="CJ249" s="7"/>
      <c r="CK249" s="7"/>
      <c r="CL249" s="7"/>
      <c r="CM249" s="7"/>
      <c r="CN249" s="7"/>
      <c r="CO249" s="7"/>
      <c r="CP249" s="7"/>
      <c r="CQ249" s="7"/>
      <c r="CR249" s="7"/>
      <c r="CS249" s="7"/>
      <c r="CT249" s="7"/>
      <c r="CU249" s="7"/>
      <c r="CV249" s="7"/>
      <c r="CW249" s="7"/>
      <c r="CX249" s="7"/>
      <c r="CY249" s="7"/>
      <c r="CZ249" s="7"/>
      <c r="DA249" s="7"/>
      <c r="DB249" s="7"/>
    </row>
    <row r="250" spans="3:106" x14ac:dyDescent="0.2">
      <c r="C250" s="16"/>
      <c r="L250" s="16"/>
      <c r="O250" s="16"/>
      <c r="R250" s="16"/>
      <c r="BV250" s="7"/>
      <c r="BW250" s="7"/>
      <c r="BX250" s="7"/>
      <c r="BY250" s="7"/>
      <c r="BZ250" s="7"/>
      <c r="CA250" s="7"/>
      <c r="CB250" s="7"/>
      <c r="CC250" s="7"/>
      <c r="CD250" s="7"/>
      <c r="CE250" s="7"/>
      <c r="CF250" s="7"/>
      <c r="CG250" s="7"/>
      <c r="CH250" s="7"/>
      <c r="CI250" s="7"/>
      <c r="CJ250" s="7"/>
      <c r="CK250" s="7"/>
      <c r="CL250" s="7"/>
      <c r="CM250" s="7"/>
      <c r="CN250" s="7"/>
      <c r="CO250" s="7"/>
      <c r="CP250" s="7"/>
      <c r="CQ250" s="7"/>
      <c r="CR250" s="7"/>
      <c r="CS250" s="7"/>
      <c r="CT250" s="7"/>
      <c r="CU250" s="7"/>
      <c r="CV250" s="7"/>
      <c r="CW250" s="7"/>
      <c r="CX250" s="7"/>
      <c r="CY250" s="7"/>
      <c r="CZ250" s="7"/>
      <c r="DA250" s="7"/>
      <c r="DB250" s="7"/>
    </row>
    <row r="251" spans="3:106" x14ac:dyDescent="0.2">
      <c r="C251" s="16"/>
      <c r="L251" s="16"/>
      <c r="O251" s="16"/>
      <c r="R251" s="16"/>
      <c r="BV251" s="7"/>
      <c r="BW251" s="7"/>
      <c r="BX251" s="7"/>
      <c r="BY251" s="7"/>
      <c r="BZ251" s="7"/>
      <c r="CA251" s="7"/>
      <c r="CB251" s="7"/>
      <c r="CC251" s="7"/>
      <c r="CD251" s="7"/>
      <c r="CE251" s="7"/>
      <c r="CF251" s="7"/>
      <c r="CG251" s="7"/>
      <c r="CH251" s="7"/>
      <c r="CI251" s="7"/>
      <c r="CJ251" s="7"/>
      <c r="CK251" s="7"/>
      <c r="CL251" s="7"/>
      <c r="CM251" s="7"/>
      <c r="CN251" s="7"/>
      <c r="CO251" s="7"/>
      <c r="CP251" s="7"/>
      <c r="CQ251" s="7"/>
      <c r="CR251" s="7"/>
      <c r="CS251" s="7"/>
      <c r="CT251" s="7"/>
      <c r="CU251" s="7"/>
      <c r="CV251" s="7"/>
      <c r="CW251" s="7"/>
      <c r="CX251" s="7"/>
      <c r="CY251" s="7"/>
      <c r="CZ251" s="7"/>
      <c r="DA251" s="7"/>
      <c r="DB251" s="7"/>
    </row>
    <row r="252" spans="3:106" x14ac:dyDescent="0.2">
      <c r="C252" s="16"/>
      <c r="L252" s="16"/>
      <c r="O252" s="16"/>
      <c r="R252" s="16"/>
      <c r="BV252" s="7"/>
      <c r="BW252" s="7"/>
      <c r="BX252" s="7"/>
      <c r="BY252" s="7"/>
      <c r="BZ252" s="7"/>
      <c r="CA252" s="7"/>
      <c r="CB252" s="7"/>
      <c r="CC252" s="7"/>
      <c r="CD252" s="7"/>
      <c r="CE252" s="7"/>
      <c r="CF252" s="7"/>
      <c r="CG252" s="7"/>
      <c r="CH252" s="7"/>
      <c r="CI252" s="7"/>
      <c r="CJ252" s="7"/>
      <c r="CK252" s="7"/>
      <c r="CL252" s="7"/>
      <c r="CM252" s="7"/>
      <c r="CN252" s="7"/>
      <c r="CO252" s="7"/>
      <c r="CP252" s="7"/>
      <c r="CQ252" s="7"/>
      <c r="CR252" s="7"/>
      <c r="CS252" s="7"/>
      <c r="CT252" s="7"/>
      <c r="CU252" s="7"/>
      <c r="CV252" s="7"/>
      <c r="CW252" s="7"/>
      <c r="CX252" s="7"/>
      <c r="CY252" s="7"/>
      <c r="CZ252" s="7"/>
      <c r="DA252" s="7"/>
      <c r="DB252" s="7"/>
    </row>
    <row r="253" spans="3:106" x14ac:dyDescent="0.2">
      <c r="C253" s="16"/>
      <c r="L253" s="16"/>
      <c r="O253" s="16"/>
      <c r="R253" s="16"/>
      <c r="BV253" s="7"/>
      <c r="BW253" s="7"/>
      <c r="BX253" s="7"/>
      <c r="BY253" s="7"/>
      <c r="BZ253" s="7"/>
      <c r="CA253" s="7"/>
      <c r="CB253" s="7"/>
      <c r="CC253" s="7"/>
      <c r="CD253" s="7"/>
      <c r="CE253" s="7"/>
      <c r="CF253" s="7"/>
      <c r="CG253" s="7"/>
      <c r="CH253" s="7"/>
      <c r="CI253" s="7"/>
      <c r="CJ253" s="7"/>
      <c r="CK253" s="7"/>
      <c r="CL253" s="7"/>
      <c r="CM253" s="7"/>
      <c r="CN253" s="7"/>
      <c r="CO253" s="7"/>
      <c r="CP253" s="7"/>
      <c r="CQ253" s="7"/>
      <c r="CR253" s="7"/>
      <c r="CS253" s="7"/>
      <c r="CT253" s="7"/>
      <c r="CU253" s="7"/>
      <c r="CV253" s="7"/>
      <c r="CW253" s="7"/>
      <c r="CX253" s="7"/>
      <c r="CY253" s="7"/>
      <c r="CZ253" s="7"/>
      <c r="DA253" s="7"/>
      <c r="DB253" s="7"/>
    </row>
    <row r="254" spans="3:106" x14ac:dyDescent="0.2">
      <c r="C254" s="16"/>
      <c r="L254" s="16"/>
      <c r="O254" s="16"/>
      <c r="R254" s="16"/>
      <c r="BV254" s="7"/>
      <c r="BW254" s="7"/>
      <c r="BX254" s="7"/>
      <c r="BY254" s="7"/>
      <c r="BZ254" s="7"/>
      <c r="CA254" s="7"/>
      <c r="CB254" s="7"/>
      <c r="CC254" s="7"/>
      <c r="CD254" s="7"/>
      <c r="CE254" s="7"/>
      <c r="CF254" s="7"/>
      <c r="CG254" s="7"/>
      <c r="CH254" s="7"/>
      <c r="CI254" s="7"/>
      <c r="CJ254" s="7"/>
      <c r="CK254" s="7"/>
      <c r="CL254" s="7"/>
      <c r="CM254" s="7"/>
      <c r="CN254" s="7"/>
      <c r="CO254" s="7"/>
      <c r="CP254" s="7"/>
      <c r="CQ254" s="7"/>
      <c r="CR254" s="7"/>
      <c r="CS254" s="7"/>
      <c r="CT254" s="7"/>
      <c r="CU254" s="7"/>
      <c r="CV254" s="7"/>
      <c r="CW254" s="7"/>
      <c r="CX254" s="7"/>
      <c r="CY254" s="7"/>
      <c r="CZ254" s="7"/>
      <c r="DA254" s="7"/>
      <c r="DB254" s="7"/>
    </row>
    <row r="255" spans="3:106" x14ac:dyDescent="0.2">
      <c r="C255" s="16"/>
      <c r="L255" s="16"/>
      <c r="O255" s="16"/>
      <c r="R255" s="16"/>
      <c r="BV255" s="7"/>
      <c r="BW255" s="7"/>
      <c r="BX255" s="7"/>
      <c r="BY255" s="7"/>
      <c r="BZ255" s="7"/>
      <c r="CA255" s="7"/>
      <c r="CB255" s="7"/>
      <c r="CC255" s="7"/>
      <c r="CD255" s="7"/>
      <c r="CE255" s="7"/>
      <c r="CF255" s="7"/>
      <c r="CG255" s="7"/>
      <c r="CH255" s="7"/>
      <c r="CI255" s="7"/>
      <c r="CJ255" s="7"/>
      <c r="CK255" s="7"/>
      <c r="CL255" s="7"/>
      <c r="CM255" s="7"/>
      <c r="CN255" s="7"/>
      <c r="CO255" s="7"/>
      <c r="CP255" s="7"/>
      <c r="CQ255" s="7"/>
      <c r="CR255" s="7"/>
      <c r="CS255" s="7"/>
      <c r="CT255" s="7"/>
      <c r="CU255" s="7"/>
      <c r="CV255" s="7"/>
      <c r="CW255" s="7"/>
      <c r="CX255" s="7"/>
      <c r="CY255" s="7"/>
      <c r="CZ255" s="7"/>
      <c r="DA255" s="7"/>
      <c r="DB255" s="7"/>
    </row>
    <row r="256" spans="3:106" x14ac:dyDescent="0.2">
      <c r="C256" s="16"/>
      <c r="L256" s="16"/>
      <c r="O256" s="16"/>
      <c r="R256" s="16"/>
      <c r="BV256" s="7"/>
      <c r="BW256" s="7"/>
      <c r="BX256" s="7"/>
      <c r="BY256" s="7"/>
      <c r="BZ256" s="7"/>
      <c r="CA256" s="7"/>
      <c r="CB256" s="7"/>
      <c r="CC256" s="7"/>
      <c r="CD256" s="7"/>
      <c r="CE256" s="7"/>
      <c r="CF256" s="7"/>
      <c r="CG256" s="7"/>
      <c r="CH256" s="7"/>
      <c r="CI256" s="7"/>
      <c r="CJ256" s="7"/>
      <c r="CK256" s="7"/>
      <c r="CL256" s="7"/>
      <c r="CM256" s="7"/>
      <c r="CN256" s="7"/>
      <c r="CO256" s="7"/>
      <c r="CP256" s="7"/>
      <c r="CQ256" s="7"/>
      <c r="CR256" s="7"/>
      <c r="CS256" s="7"/>
      <c r="CT256" s="7"/>
      <c r="CU256" s="7"/>
      <c r="CV256" s="7"/>
      <c r="CW256" s="7"/>
      <c r="CX256" s="7"/>
      <c r="CY256" s="7"/>
      <c r="CZ256" s="7"/>
      <c r="DA256" s="7"/>
      <c r="DB256" s="7"/>
    </row>
    <row r="257" spans="3:106" x14ac:dyDescent="0.2">
      <c r="C257" s="16"/>
      <c r="L257" s="16"/>
      <c r="O257" s="16"/>
      <c r="R257" s="16"/>
      <c r="BV257" s="7"/>
      <c r="BW257" s="7"/>
      <c r="BX257" s="7"/>
      <c r="BY257" s="7"/>
      <c r="BZ257" s="7"/>
      <c r="CA257" s="7"/>
      <c r="CB257" s="7"/>
      <c r="CC257" s="7"/>
      <c r="CD257" s="7"/>
      <c r="CE257" s="7"/>
      <c r="CF257" s="7"/>
      <c r="CG257" s="7"/>
      <c r="CH257" s="7"/>
      <c r="CI257" s="7"/>
      <c r="CJ257" s="7"/>
      <c r="CK257" s="7"/>
      <c r="CL257" s="7"/>
      <c r="CM257" s="7"/>
      <c r="CN257" s="7"/>
      <c r="CO257" s="7"/>
      <c r="CP257" s="7"/>
      <c r="CQ257" s="7"/>
      <c r="CR257" s="7"/>
      <c r="CS257" s="7"/>
      <c r="CT257" s="7"/>
      <c r="CU257" s="7"/>
      <c r="CV257" s="7"/>
      <c r="CW257" s="7"/>
      <c r="CX257" s="7"/>
      <c r="CY257" s="7"/>
      <c r="CZ257" s="7"/>
      <c r="DA257" s="7"/>
      <c r="DB257" s="7"/>
    </row>
    <row r="258" spans="3:106" x14ac:dyDescent="0.2">
      <c r="C258" s="16"/>
      <c r="L258" s="16"/>
      <c r="O258" s="16"/>
      <c r="R258" s="16"/>
      <c r="BV258" s="7"/>
      <c r="BW258" s="7"/>
      <c r="BX258" s="7"/>
      <c r="BY258" s="7"/>
      <c r="BZ258" s="7"/>
      <c r="CA258" s="7"/>
      <c r="CB258" s="7"/>
      <c r="CC258" s="7"/>
      <c r="CD258" s="7"/>
      <c r="CE258" s="7"/>
      <c r="CF258" s="7"/>
      <c r="CG258" s="7"/>
      <c r="CH258" s="7"/>
      <c r="CI258" s="7"/>
      <c r="CJ258" s="7"/>
      <c r="CK258" s="7"/>
      <c r="CL258" s="7"/>
      <c r="CM258" s="7"/>
      <c r="CN258" s="7"/>
      <c r="CO258" s="7"/>
      <c r="CP258" s="7"/>
      <c r="CQ258" s="7"/>
      <c r="CR258" s="7"/>
      <c r="CS258" s="7"/>
      <c r="CT258" s="7"/>
      <c r="CU258" s="7"/>
      <c r="CV258" s="7"/>
      <c r="CW258" s="7"/>
      <c r="CX258" s="7"/>
      <c r="CY258" s="7"/>
      <c r="CZ258" s="7"/>
      <c r="DA258" s="7"/>
      <c r="DB258" s="7"/>
    </row>
    <row r="259" spans="3:106" x14ac:dyDescent="0.2">
      <c r="C259" s="16"/>
      <c r="L259" s="16"/>
      <c r="O259" s="16"/>
      <c r="R259" s="16"/>
      <c r="BV259" s="7"/>
      <c r="BW259" s="7"/>
      <c r="BX259" s="7"/>
      <c r="BY259" s="7"/>
      <c r="BZ259" s="7"/>
      <c r="CA259" s="7"/>
      <c r="CB259" s="7"/>
      <c r="CC259" s="7"/>
      <c r="CD259" s="7"/>
      <c r="CE259" s="7"/>
      <c r="CF259" s="7"/>
      <c r="CG259" s="7"/>
      <c r="CH259" s="7"/>
      <c r="CI259" s="7"/>
      <c r="CJ259" s="7"/>
      <c r="CK259" s="7"/>
      <c r="CL259" s="7"/>
      <c r="CM259" s="7"/>
      <c r="CN259" s="7"/>
      <c r="CO259" s="7"/>
      <c r="CP259" s="7"/>
      <c r="CQ259" s="7"/>
      <c r="CR259" s="7"/>
      <c r="CS259" s="7"/>
      <c r="CT259" s="7"/>
      <c r="CU259" s="7"/>
      <c r="CV259" s="7"/>
      <c r="CW259" s="7"/>
      <c r="CX259" s="7"/>
      <c r="CY259" s="7"/>
      <c r="CZ259" s="7"/>
      <c r="DA259" s="7"/>
      <c r="DB259" s="7"/>
    </row>
    <row r="260" spans="3:106" x14ac:dyDescent="0.2">
      <c r="C260" s="16"/>
      <c r="L260" s="16"/>
      <c r="O260" s="16"/>
      <c r="R260" s="16"/>
      <c r="BV260" s="7"/>
      <c r="BW260" s="7"/>
      <c r="BX260" s="7"/>
      <c r="BY260" s="7"/>
      <c r="BZ260" s="7"/>
      <c r="CA260" s="7"/>
      <c r="CB260" s="7"/>
      <c r="CC260" s="7"/>
      <c r="CD260" s="7"/>
      <c r="CE260" s="7"/>
      <c r="CF260" s="7"/>
      <c r="CG260" s="7"/>
      <c r="CH260" s="7"/>
      <c r="CI260" s="7"/>
      <c r="CJ260" s="7"/>
      <c r="CK260" s="7"/>
      <c r="CL260" s="7"/>
      <c r="CM260" s="7"/>
      <c r="CN260" s="7"/>
      <c r="CO260" s="7"/>
      <c r="CP260" s="7"/>
      <c r="CQ260" s="7"/>
      <c r="CR260" s="7"/>
      <c r="CS260" s="7"/>
      <c r="CT260" s="7"/>
      <c r="CU260" s="7"/>
      <c r="CV260" s="7"/>
      <c r="CW260" s="7"/>
      <c r="CX260" s="7"/>
      <c r="CY260" s="7"/>
      <c r="CZ260" s="7"/>
      <c r="DA260" s="7"/>
      <c r="DB260" s="7"/>
    </row>
    <row r="261" spans="3:106" x14ac:dyDescent="0.2">
      <c r="C261" s="16"/>
      <c r="L261" s="16"/>
      <c r="O261" s="16"/>
      <c r="R261" s="16"/>
      <c r="BV261" s="7"/>
      <c r="BW261" s="7"/>
      <c r="BX261" s="7"/>
      <c r="BY261" s="7"/>
      <c r="BZ261" s="7"/>
      <c r="CA261" s="7"/>
      <c r="CB261" s="7"/>
      <c r="CC261" s="7"/>
      <c r="CD261" s="7"/>
      <c r="CE261" s="7"/>
      <c r="CF261" s="7"/>
      <c r="CG261" s="7"/>
      <c r="CH261" s="7"/>
      <c r="CI261" s="7"/>
      <c r="CJ261" s="7"/>
      <c r="CK261" s="7"/>
      <c r="CL261" s="7"/>
      <c r="CM261" s="7"/>
      <c r="CN261" s="7"/>
      <c r="CO261" s="7"/>
      <c r="CP261" s="7"/>
      <c r="CQ261" s="7"/>
      <c r="CR261" s="7"/>
      <c r="CS261" s="7"/>
      <c r="CT261" s="7"/>
      <c r="CU261" s="7"/>
      <c r="CV261" s="7"/>
      <c r="CW261" s="7"/>
      <c r="CX261" s="7"/>
      <c r="CY261" s="7"/>
      <c r="CZ261" s="7"/>
      <c r="DA261" s="7"/>
      <c r="DB261" s="7"/>
    </row>
    <row r="262" spans="3:106" x14ac:dyDescent="0.2">
      <c r="C262" s="16"/>
      <c r="L262" s="16"/>
      <c r="O262" s="16"/>
      <c r="R262" s="16"/>
      <c r="BV262" s="7"/>
      <c r="BW262" s="7"/>
      <c r="BX262" s="7"/>
      <c r="BY262" s="7"/>
      <c r="BZ262" s="7"/>
      <c r="CA262" s="7"/>
      <c r="CB262" s="7"/>
      <c r="CC262" s="7"/>
      <c r="CD262" s="7"/>
      <c r="CE262" s="7"/>
      <c r="CF262" s="7"/>
      <c r="CG262" s="7"/>
      <c r="CH262" s="7"/>
      <c r="CI262" s="7"/>
      <c r="CJ262" s="7"/>
      <c r="CK262" s="7"/>
      <c r="CL262" s="7"/>
      <c r="CM262" s="7"/>
      <c r="CN262" s="7"/>
      <c r="CO262" s="7"/>
      <c r="CP262" s="7"/>
      <c r="CQ262" s="7"/>
      <c r="CR262" s="7"/>
      <c r="CS262" s="7"/>
      <c r="CT262" s="7"/>
      <c r="CU262" s="7"/>
      <c r="CV262" s="7"/>
      <c r="CW262" s="7"/>
      <c r="CX262" s="7"/>
      <c r="CY262" s="7"/>
      <c r="CZ262" s="7"/>
      <c r="DA262" s="7"/>
      <c r="DB262" s="7"/>
    </row>
    <row r="263" spans="3:106" x14ac:dyDescent="0.2">
      <c r="C263" s="16"/>
      <c r="L263" s="16"/>
      <c r="O263" s="16"/>
      <c r="R263" s="16"/>
      <c r="BV263" s="7"/>
      <c r="BW263" s="7"/>
      <c r="BX263" s="7"/>
      <c r="BY263" s="7"/>
      <c r="BZ263" s="7"/>
      <c r="CA263" s="7"/>
      <c r="CB263" s="7"/>
      <c r="CC263" s="7"/>
      <c r="CD263" s="7"/>
      <c r="CE263" s="7"/>
      <c r="CF263" s="7"/>
      <c r="CG263" s="7"/>
      <c r="CH263" s="7"/>
      <c r="CI263" s="7"/>
      <c r="CJ263" s="7"/>
      <c r="CK263" s="7"/>
      <c r="CL263" s="7"/>
      <c r="CM263" s="7"/>
      <c r="CN263" s="7"/>
      <c r="CO263" s="7"/>
      <c r="CP263" s="7"/>
      <c r="CQ263" s="7"/>
      <c r="CR263" s="7"/>
      <c r="CS263" s="7"/>
      <c r="CT263" s="7"/>
      <c r="CU263" s="7"/>
      <c r="CV263" s="7"/>
      <c r="CW263" s="7"/>
      <c r="CX263" s="7"/>
      <c r="CY263" s="7"/>
      <c r="CZ263" s="7"/>
      <c r="DA263" s="7"/>
      <c r="DB263" s="7"/>
    </row>
    <row r="264" spans="3:106" x14ac:dyDescent="0.2">
      <c r="C264" s="16"/>
      <c r="L264" s="16"/>
      <c r="O264" s="16"/>
      <c r="R264" s="16"/>
      <c r="BV264" s="7"/>
      <c r="BW264" s="7"/>
      <c r="BX264" s="7"/>
      <c r="BY264" s="7"/>
      <c r="BZ264" s="7"/>
      <c r="CA264" s="7"/>
      <c r="CB264" s="7"/>
      <c r="CC264" s="7"/>
      <c r="CD264" s="7"/>
      <c r="CE264" s="7"/>
      <c r="CF264" s="7"/>
      <c r="CG264" s="7"/>
      <c r="CH264" s="7"/>
      <c r="CI264" s="7"/>
      <c r="CJ264" s="7"/>
      <c r="CK264" s="7"/>
      <c r="CL264" s="7"/>
      <c r="CM264" s="7"/>
      <c r="CN264" s="7"/>
      <c r="CO264" s="7"/>
      <c r="CP264" s="7"/>
      <c r="CQ264" s="7"/>
      <c r="CR264" s="7"/>
      <c r="CS264" s="7"/>
      <c r="CT264" s="7"/>
      <c r="CU264" s="7"/>
      <c r="CV264" s="7"/>
      <c r="CW264" s="7"/>
      <c r="CX264" s="7"/>
      <c r="CY264" s="7"/>
      <c r="CZ264" s="7"/>
      <c r="DA264" s="7"/>
      <c r="DB264" s="7"/>
    </row>
    <row r="265" spans="3:106" x14ac:dyDescent="0.2">
      <c r="C265" s="16"/>
      <c r="L265" s="16"/>
      <c r="O265" s="16"/>
      <c r="R265" s="16"/>
      <c r="BV265" s="7"/>
      <c r="BW265" s="7"/>
      <c r="BX265" s="7"/>
      <c r="BY265" s="7"/>
      <c r="BZ265" s="7"/>
      <c r="CA265" s="7"/>
      <c r="CB265" s="7"/>
      <c r="CC265" s="7"/>
      <c r="CD265" s="7"/>
      <c r="CE265" s="7"/>
      <c r="CF265" s="7"/>
      <c r="CG265" s="7"/>
      <c r="CH265" s="7"/>
      <c r="CI265" s="7"/>
      <c r="CJ265" s="7"/>
      <c r="CK265" s="7"/>
      <c r="CL265" s="7"/>
      <c r="CM265" s="7"/>
      <c r="CN265" s="7"/>
      <c r="CO265" s="7"/>
      <c r="CP265" s="7"/>
      <c r="CQ265" s="7"/>
      <c r="CR265" s="7"/>
      <c r="CS265" s="7"/>
      <c r="CT265" s="7"/>
      <c r="CU265" s="7"/>
      <c r="CV265" s="7"/>
      <c r="CW265" s="7"/>
      <c r="CX265" s="7"/>
      <c r="CY265" s="7"/>
      <c r="CZ265" s="7"/>
      <c r="DA265" s="7"/>
      <c r="DB265" s="7"/>
    </row>
    <row r="266" spans="3:106" x14ac:dyDescent="0.2">
      <c r="C266" s="16"/>
      <c r="L266" s="16"/>
      <c r="O266" s="16"/>
      <c r="R266" s="16"/>
      <c r="BV266" s="7"/>
      <c r="BW266" s="7"/>
      <c r="BX266" s="7"/>
      <c r="BY266" s="7"/>
      <c r="BZ266" s="7"/>
      <c r="CA266" s="7"/>
      <c r="CB266" s="7"/>
      <c r="CC266" s="7"/>
      <c r="CD266" s="7"/>
      <c r="CE266" s="7"/>
      <c r="CF266" s="7"/>
      <c r="CG266" s="7"/>
      <c r="CH266" s="7"/>
      <c r="CI266" s="7"/>
      <c r="CJ266" s="7"/>
      <c r="CK266" s="7"/>
      <c r="CL266" s="7"/>
      <c r="CM266" s="7"/>
      <c r="CN266" s="7"/>
      <c r="CO266" s="7"/>
      <c r="CP266" s="7"/>
      <c r="CQ266" s="7"/>
      <c r="CR266" s="7"/>
      <c r="CS266" s="7"/>
      <c r="CT266" s="7"/>
      <c r="CU266" s="7"/>
      <c r="CV266" s="7"/>
      <c r="CW266" s="7"/>
      <c r="CX266" s="7"/>
      <c r="CY266" s="7"/>
      <c r="CZ266" s="7"/>
      <c r="DA266" s="7"/>
      <c r="DB266" s="7"/>
    </row>
    <row r="267" spans="3:106" x14ac:dyDescent="0.2">
      <c r="C267" s="16"/>
      <c r="L267" s="16"/>
      <c r="O267" s="16"/>
      <c r="R267" s="16"/>
      <c r="BV267" s="7"/>
      <c r="BW267" s="7"/>
      <c r="BX267" s="7"/>
      <c r="BY267" s="7"/>
      <c r="BZ267" s="7"/>
      <c r="CA267" s="7"/>
      <c r="CB267" s="7"/>
      <c r="CC267" s="7"/>
      <c r="CD267" s="7"/>
      <c r="CE267" s="7"/>
      <c r="CF267" s="7"/>
      <c r="CG267" s="7"/>
      <c r="CH267" s="7"/>
      <c r="CI267" s="7"/>
      <c r="CJ267" s="7"/>
      <c r="CK267" s="7"/>
      <c r="CL267" s="7"/>
      <c r="CM267" s="7"/>
      <c r="CN267" s="7"/>
      <c r="CO267" s="7"/>
      <c r="CP267" s="7"/>
      <c r="CQ267" s="7"/>
      <c r="CR267" s="7"/>
      <c r="CS267" s="7"/>
      <c r="CT267" s="7"/>
      <c r="CU267" s="7"/>
      <c r="CV267" s="7"/>
      <c r="CW267" s="7"/>
      <c r="CX267" s="7"/>
      <c r="CY267" s="7"/>
      <c r="CZ267" s="7"/>
      <c r="DA267" s="7"/>
      <c r="DB267" s="7"/>
    </row>
    <row r="268" spans="3:106" x14ac:dyDescent="0.2">
      <c r="C268" s="16"/>
      <c r="L268" s="16"/>
      <c r="O268" s="16"/>
      <c r="R268" s="16"/>
      <c r="BV268" s="7"/>
      <c r="BW268" s="7"/>
      <c r="BX268" s="7"/>
      <c r="BY268" s="7"/>
      <c r="BZ268" s="7"/>
      <c r="CA268" s="7"/>
      <c r="CB268" s="7"/>
      <c r="CC268" s="7"/>
      <c r="CD268" s="7"/>
      <c r="CE268" s="7"/>
      <c r="CF268" s="7"/>
      <c r="CG268" s="7"/>
      <c r="CH268" s="7"/>
      <c r="CI268" s="7"/>
      <c r="CJ268" s="7"/>
      <c r="CK268" s="7"/>
      <c r="CL268" s="7"/>
      <c r="CM268" s="7"/>
      <c r="CN268" s="7"/>
      <c r="CO268" s="7"/>
      <c r="CP268" s="7"/>
      <c r="CQ268" s="7"/>
      <c r="CR268" s="7"/>
      <c r="CS268" s="7"/>
      <c r="CT268" s="7"/>
      <c r="CU268" s="7"/>
      <c r="CV268" s="7"/>
      <c r="CW268" s="7"/>
      <c r="CX268" s="7"/>
      <c r="CY268" s="7"/>
      <c r="CZ268" s="7"/>
      <c r="DA268" s="7"/>
      <c r="DB268" s="7"/>
    </row>
    <row r="269" spans="3:106" x14ac:dyDescent="0.2">
      <c r="C269" s="16"/>
      <c r="L269" s="16"/>
      <c r="O269" s="16"/>
      <c r="R269" s="16"/>
      <c r="BV269" s="7"/>
      <c r="BW269" s="7"/>
      <c r="BX269" s="7"/>
      <c r="BY269" s="7"/>
      <c r="BZ269" s="7"/>
      <c r="CA269" s="7"/>
      <c r="CB269" s="7"/>
      <c r="CC269" s="7"/>
      <c r="CD269" s="7"/>
      <c r="CE269" s="7"/>
      <c r="CF269" s="7"/>
      <c r="CG269" s="7"/>
      <c r="CH269" s="7"/>
      <c r="CI269" s="7"/>
      <c r="CJ269" s="7"/>
      <c r="CK269" s="7"/>
      <c r="CL269" s="7"/>
      <c r="CM269" s="7"/>
      <c r="CN269" s="7"/>
      <c r="CO269" s="7"/>
      <c r="CP269" s="7"/>
      <c r="CQ269" s="7"/>
      <c r="CR269" s="7"/>
      <c r="CS269" s="7"/>
      <c r="CT269" s="7"/>
      <c r="CU269" s="7"/>
      <c r="CV269" s="7"/>
      <c r="CW269" s="7"/>
      <c r="CX269" s="7"/>
      <c r="CY269" s="7"/>
      <c r="CZ269" s="7"/>
      <c r="DA269" s="7"/>
      <c r="DB269" s="7"/>
    </row>
    <row r="270" spans="3:106" x14ac:dyDescent="0.2">
      <c r="C270" s="16"/>
      <c r="L270" s="16"/>
      <c r="O270" s="16"/>
      <c r="R270" s="16"/>
      <c r="BV270" s="7"/>
      <c r="BW270" s="7"/>
      <c r="BX270" s="7"/>
      <c r="BY270" s="7"/>
      <c r="BZ270" s="7"/>
      <c r="CA270" s="7"/>
      <c r="CB270" s="7"/>
      <c r="CC270" s="7"/>
      <c r="CD270" s="7"/>
      <c r="CE270" s="7"/>
      <c r="CF270" s="7"/>
      <c r="CG270" s="7"/>
      <c r="CH270" s="7"/>
      <c r="CI270" s="7"/>
      <c r="CJ270" s="7"/>
      <c r="CK270" s="7"/>
      <c r="CL270" s="7"/>
      <c r="CM270" s="7"/>
      <c r="CN270" s="7"/>
      <c r="CO270" s="7"/>
      <c r="CP270" s="7"/>
      <c r="CQ270" s="7"/>
      <c r="CR270" s="7"/>
      <c r="CS270" s="7"/>
      <c r="CT270" s="7"/>
      <c r="CU270" s="7"/>
      <c r="CV270" s="7"/>
      <c r="CW270" s="7"/>
      <c r="CX270" s="7"/>
      <c r="CY270" s="7"/>
      <c r="CZ270" s="7"/>
      <c r="DA270" s="7"/>
      <c r="DB270" s="7"/>
    </row>
    <row r="271" spans="3:106" x14ac:dyDescent="0.2">
      <c r="C271" s="16"/>
      <c r="L271" s="16"/>
      <c r="O271" s="16"/>
      <c r="R271" s="16"/>
      <c r="BV271" s="7"/>
      <c r="BW271" s="7"/>
      <c r="BX271" s="7"/>
      <c r="BY271" s="7"/>
      <c r="BZ271" s="7"/>
      <c r="CA271" s="7"/>
      <c r="CB271" s="7"/>
      <c r="CC271" s="7"/>
      <c r="CD271" s="7"/>
      <c r="CE271" s="7"/>
      <c r="CF271" s="7"/>
      <c r="CG271" s="7"/>
      <c r="CH271" s="7"/>
      <c r="CI271" s="7"/>
      <c r="CJ271" s="7"/>
      <c r="CK271" s="7"/>
      <c r="CL271" s="7"/>
      <c r="CM271" s="7"/>
      <c r="CN271" s="7"/>
      <c r="CO271" s="7"/>
      <c r="CP271" s="7"/>
      <c r="CQ271" s="7"/>
      <c r="CR271" s="7"/>
      <c r="CS271" s="7"/>
      <c r="CT271" s="7"/>
      <c r="CU271" s="7"/>
      <c r="CV271" s="7"/>
      <c r="CW271" s="7"/>
      <c r="CX271" s="7"/>
      <c r="CY271" s="7"/>
      <c r="CZ271" s="7"/>
      <c r="DA271" s="7"/>
      <c r="DB271" s="7"/>
    </row>
    <row r="272" spans="3:106" x14ac:dyDescent="0.2">
      <c r="C272" s="16"/>
      <c r="L272" s="16"/>
      <c r="O272" s="16"/>
      <c r="R272" s="16"/>
      <c r="BV272" s="7"/>
      <c r="BW272" s="7"/>
      <c r="BX272" s="7"/>
      <c r="BY272" s="7"/>
      <c r="BZ272" s="7"/>
      <c r="CA272" s="7"/>
      <c r="CB272" s="7"/>
      <c r="CC272" s="7"/>
      <c r="CD272" s="7"/>
      <c r="CE272" s="7"/>
      <c r="CF272" s="7"/>
      <c r="CG272" s="7"/>
      <c r="CH272" s="7"/>
      <c r="CI272" s="7"/>
      <c r="CJ272" s="7"/>
      <c r="CK272" s="7"/>
      <c r="CL272" s="7"/>
      <c r="CM272" s="7"/>
      <c r="CN272" s="7"/>
      <c r="CO272" s="7"/>
      <c r="CP272" s="7"/>
      <c r="CQ272" s="7"/>
      <c r="CR272" s="7"/>
      <c r="CS272" s="7"/>
      <c r="CT272" s="7"/>
      <c r="CU272" s="7"/>
      <c r="CV272" s="7"/>
      <c r="CW272" s="7"/>
      <c r="CX272" s="7"/>
      <c r="CY272" s="7"/>
      <c r="CZ272" s="7"/>
      <c r="DA272" s="7"/>
      <c r="DB272" s="7"/>
    </row>
    <row r="273" spans="3:106" x14ac:dyDescent="0.2">
      <c r="C273" s="16"/>
      <c r="L273" s="16"/>
      <c r="O273" s="16"/>
      <c r="R273" s="16"/>
      <c r="BV273" s="7"/>
      <c r="BW273" s="7"/>
      <c r="BX273" s="7"/>
      <c r="BY273" s="7"/>
      <c r="BZ273" s="7"/>
      <c r="CA273" s="7"/>
      <c r="CB273" s="7"/>
      <c r="CC273" s="7"/>
      <c r="CD273" s="7"/>
      <c r="CE273" s="7"/>
      <c r="CF273" s="7"/>
      <c r="CG273" s="7"/>
      <c r="CH273" s="7"/>
      <c r="CI273" s="7"/>
      <c r="CJ273" s="7"/>
      <c r="CK273" s="7"/>
      <c r="CL273" s="7"/>
      <c r="CM273" s="7"/>
      <c r="CN273" s="7"/>
      <c r="CO273" s="7"/>
      <c r="CP273" s="7"/>
      <c r="CQ273" s="7"/>
      <c r="CR273" s="7"/>
      <c r="CS273" s="7"/>
      <c r="CT273" s="7"/>
      <c r="CU273" s="7"/>
      <c r="CV273" s="7"/>
      <c r="CW273" s="7"/>
      <c r="CX273" s="7"/>
      <c r="CY273" s="7"/>
      <c r="CZ273" s="7"/>
      <c r="DA273" s="7"/>
      <c r="DB273" s="7"/>
    </row>
    <row r="274" spans="3:106" x14ac:dyDescent="0.2">
      <c r="C274" s="16"/>
      <c r="L274" s="16"/>
      <c r="O274" s="16"/>
      <c r="R274" s="16"/>
      <c r="BV274" s="7"/>
      <c r="BW274" s="7"/>
      <c r="BX274" s="7"/>
      <c r="BY274" s="7"/>
      <c r="BZ274" s="7"/>
      <c r="CA274" s="7"/>
      <c r="CB274" s="7"/>
      <c r="CC274" s="7"/>
      <c r="CD274" s="7"/>
      <c r="CE274" s="7"/>
      <c r="CF274" s="7"/>
      <c r="CG274" s="7"/>
      <c r="CH274" s="7"/>
      <c r="CI274" s="7"/>
      <c r="CJ274" s="7"/>
      <c r="CK274" s="7"/>
      <c r="CL274" s="7"/>
      <c r="CM274" s="7"/>
      <c r="CN274" s="7"/>
      <c r="CO274" s="7"/>
      <c r="CP274" s="7"/>
      <c r="CQ274" s="7"/>
      <c r="CR274" s="7"/>
      <c r="CS274" s="7"/>
      <c r="CT274" s="7"/>
      <c r="CU274" s="7"/>
      <c r="CV274" s="7"/>
      <c r="CW274" s="7"/>
      <c r="CX274" s="7"/>
      <c r="CY274" s="7"/>
      <c r="CZ274" s="7"/>
      <c r="DA274" s="7"/>
      <c r="DB274" s="7"/>
    </row>
    <row r="275" spans="3:106" x14ac:dyDescent="0.2">
      <c r="C275" s="16"/>
      <c r="L275" s="16"/>
      <c r="O275" s="16"/>
      <c r="R275" s="16"/>
      <c r="BV275" s="7"/>
      <c r="BW275" s="7"/>
      <c r="BX275" s="7"/>
      <c r="BY275" s="7"/>
      <c r="BZ275" s="7"/>
      <c r="CA275" s="7"/>
      <c r="CB275" s="7"/>
      <c r="CC275" s="7"/>
      <c r="CD275" s="7"/>
      <c r="CE275" s="7"/>
      <c r="CF275" s="7"/>
      <c r="CG275" s="7"/>
      <c r="CH275" s="7"/>
      <c r="CI275" s="7"/>
      <c r="CJ275" s="7"/>
      <c r="CK275" s="7"/>
      <c r="CL275" s="7"/>
      <c r="CM275" s="7"/>
      <c r="CN275" s="7"/>
      <c r="CO275" s="7"/>
      <c r="CP275" s="7"/>
      <c r="CQ275" s="7"/>
      <c r="CR275" s="7"/>
      <c r="CS275" s="7"/>
      <c r="CT275" s="7"/>
      <c r="CU275" s="7"/>
      <c r="CV275" s="7"/>
      <c r="CW275" s="7"/>
      <c r="CX275" s="7"/>
      <c r="CY275" s="7"/>
      <c r="CZ275" s="7"/>
      <c r="DA275" s="7"/>
      <c r="DB275" s="7"/>
    </row>
    <row r="276" spans="3:106" x14ac:dyDescent="0.2">
      <c r="C276" s="16"/>
      <c r="L276" s="16"/>
      <c r="O276" s="16"/>
      <c r="R276" s="16"/>
      <c r="BV276" s="7"/>
      <c r="BW276" s="7"/>
      <c r="BX276" s="7"/>
      <c r="BY276" s="7"/>
      <c r="BZ276" s="7"/>
      <c r="CA276" s="7"/>
      <c r="CB276" s="7"/>
      <c r="CC276" s="7"/>
      <c r="CD276" s="7"/>
      <c r="CE276" s="7"/>
      <c r="CF276" s="7"/>
      <c r="CG276" s="7"/>
      <c r="CH276" s="7"/>
      <c r="CI276" s="7"/>
      <c r="CJ276" s="7"/>
      <c r="CK276" s="7"/>
      <c r="CL276" s="7"/>
      <c r="CM276" s="7"/>
      <c r="CN276" s="7"/>
      <c r="CO276" s="7"/>
      <c r="CP276" s="7"/>
      <c r="CQ276" s="7"/>
      <c r="CR276" s="7"/>
      <c r="CS276" s="7"/>
      <c r="CT276" s="7"/>
      <c r="CU276" s="7"/>
      <c r="CV276" s="7"/>
      <c r="CW276" s="7"/>
      <c r="CX276" s="7"/>
      <c r="CY276" s="7"/>
      <c r="CZ276" s="7"/>
      <c r="DA276" s="7"/>
      <c r="DB276" s="7"/>
    </row>
    <row r="277" spans="3:106" x14ac:dyDescent="0.2">
      <c r="C277" s="16"/>
      <c r="L277" s="16"/>
      <c r="O277" s="16"/>
      <c r="R277" s="16"/>
      <c r="BV277" s="7"/>
      <c r="BW277" s="7"/>
      <c r="BX277" s="7"/>
      <c r="BY277" s="7"/>
      <c r="BZ277" s="7"/>
      <c r="CA277" s="7"/>
      <c r="CB277" s="7"/>
      <c r="CC277" s="7"/>
      <c r="CD277" s="7"/>
      <c r="CE277" s="7"/>
      <c r="CF277" s="7"/>
      <c r="CG277" s="7"/>
      <c r="CH277" s="7"/>
      <c r="CI277" s="7"/>
      <c r="CJ277" s="7"/>
      <c r="CK277" s="7"/>
      <c r="CL277" s="7"/>
      <c r="CM277" s="7"/>
      <c r="CN277" s="7"/>
      <c r="CO277" s="7"/>
      <c r="CP277" s="7"/>
      <c r="CQ277" s="7"/>
      <c r="CR277" s="7"/>
      <c r="CS277" s="7"/>
      <c r="CT277" s="7"/>
      <c r="CU277" s="7"/>
      <c r="CV277" s="7"/>
      <c r="CW277" s="7"/>
      <c r="CX277" s="7"/>
      <c r="CY277" s="7"/>
      <c r="CZ277" s="7"/>
      <c r="DA277" s="7"/>
      <c r="DB277" s="7"/>
    </row>
    <row r="278" spans="3:106" x14ac:dyDescent="0.2">
      <c r="C278" s="16"/>
      <c r="L278" s="16"/>
      <c r="O278" s="16"/>
      <c r="R278" s="16"/>
      <c r="BV278" s="7"/>
      <c r="BW278" s="7"/>
      <c r="BX278" s="7"/>
      <c r="BY278" s="7"/>
      <c r="BZ278" s="7"/>
      <c r="CA278" s="7"/>
      <c r="CB278" s="7"/>
      <c r="CC278" s="7"/>
      <c r="CD278" s="7"/>
      <c r="CE278" s="7"/>
      <c r="CF278" s="7"/>
      <c r="CG278" s="7"/>
      <c r="CH278" s="7"/>
      <c r="CI278" s="7"/>
      <c r="CJ278" s="7"/>
      <c r="CK278" s="7"/>
      <c r="CL278" s="7"/>
      <c r="CM278" s="7"/>
      <c r="CN278" s="7"/>
      <c r="CO278" s="7"/>
      <c r="CP278" s="7"/>
      <c r="CQ278" s="7"/>
      <c r="CR278" s="7"/>
      <c r="CS278" s="7"/>
      <c r="CT278" s="7"/>
      <c r="CU278" s="7"/>
      <c r="CV278" s="7"/>
      <c r="CW278" s="7"/>
      <c r="CX278" s="7"/>
      <c r="CY278" s="7"/>
      <c r="CZ278" s="7"/>
      <c r="DA278" s="7"/>
      <c r="DB278" s="7"/>
    </row>
    <row r="279" spans="3:106" x14ac:dyDescent="0.2">
      <c r="C279" s="16"/>
      <c r="L279" s="16"/>
      <c r="O279" s="16"/>
      <c r="R279" s="16"/>
      <c r="BV279" s="7"/>
      <c r="BW279" s="7"/>
      <c r="BX279" s="7"/>
      <c r="BY279" s="7"/>
      <c r="BZ279" s="7"/>
      <c r="CA279" s="7"/>
      <c r="CB279" s="7"/>
      <c r="CC279" s="7"/>
      <c r="CD279" s="7"/>
      <c r="CE279" s="7"/>
      <c r="CF279" s="7"/>
      <c r="CG279" s="7"/>
      <c r="CH279" s="7"/>
      <c r="CI279" s="7"/>
      <c r="CJ279" s="7"/>
      <c r="CK279" s="7"/>
      <c r="CL279" s="7"/>
      <c r="CM279" s="7"/>
      <c r="CN279" s="7"/>
      <c r="CO279" s="7"/>
      <c r="CP279" s="7"/>
      <c r="CQ279" s="7"/>
      <c r="CR279" s="7"/>
      <c r="CS279" s="7"/>
      <c r="CT279" s="7"/>
      <c r="CU279" s="7"/>
      <c r="CV279" s="7"/>
      <c r="CW279" s="7"/>
      <c r="CX279" s="7"/>
      <c r="CY279" s="7"/>
      <c r="CZ279" s="7"/>
      <c r="DA279" s="7"/>
      <c r="DB279" s="7"/>
    </row>
    <row r="280" spans="3:106" x14ac:dyDescent="0.2">
      <c r="C280" s="16"/>
      <c r="L280" s="16"/>
      <c r="O280" s="16"/>
      <c r="R280" s="16"/>
      <c r="BV280" s="7"/>
      <c r="BW280" s="7"/>
      <c r="BX280" s="7"/>
      <c r="BY280" s="7"/>
      <c r="BZ280" s="7"/>
      <c r="CA280" s="7"/>
      <c r="CB280" s="7"/>
      <c r="CC280" s="7"/>
      <c r="CD280" s="7"/>
      <c r="CE280" s="7"/>
      <c r="CF280" s="7"/>
      <c r="CG280" s="7"/>
      <c r="CH280" s="7"/>
      <c r="CI280" s="7"/>
      <c r="CJ280" s="7"/>
      <c r="CK280" s="7"/>
      <c r="CL280" s="7"/>
      <c r="CM280" s="7"/>
      <c r="CN280" s="7"/>
      <c r="CO280" s="7"/>
      <c r="CP280" s="7"/>
      <c r="CQ280" s="7"/>
      <c r="CR280" s="7"/>
      <c r="CS280" s="7"/>
      <c r="CT280" s="7"/>
      <c r="CU280" s="7"/>
      <c r="CV280" s="7"/>
      <c r="CW280" s="7"/>
      <c r="CX280" s="7"/>
      <c r="CY280" s="7"/>
      <c r="CZ280" s="7"/>
      <c r="DA280" s="7"/>
      <c r="DB280" s="7"/>
    </row>
    <row r="281" spans="3:106" x14ac:dyDescent="0.2">
      <c r="C281" s="16"/>
      <c r="L281" s="16"/>
      <c r="O281" s="16"/>
      <c r="R281" s="16"/>
      <c r="BV281" s="7"/>
      <c r="BW281" s="7"/>
      <c r="BX281" s="7"/>
      <c r="BY281" s="7"/>
      <c r="BZ281" s="7"/>
      <c r="CA281" s="7"/>
      <c r="CB281" s="7"/>
      <c r="CC281" s="7"/>
      <c r="CD281" s="7"/>
      <c r="CE281" s="7"/>
      <c r="CF281" s="7"/>
      <c r="CG281" s="7"/>
      <c r="CH281" s="7"/>
      <c r="CI281" s="7"/>
      <c r="CJ281" s="7"/>
      <c r="CK281" s="7"/>
      <c r="CL281" s="7"/>
      <c r="CM281" s="7"/>
      <c r="CN281" s="7"/>
      <c r="CO281" s="7"/>
      <c r="CP281" s="7"/>
      <c r="CQ281" s="7"/>
      <c r="CR281" s="7"/>
      <c r="CS281" s="7"/>
      <c r="CT281" s="7"/>
      <c r="CU281" s="7"/>
      <c r="CV281" s="7"/>
      <c r="CW281" s="7"/>
      <c r="CX281" s="7"/>
      <c r="CY281" s="7"/>
      <c r="CZ281" s="7"/>
      <c r="DA281" s="7"/>
      <c r="DB281" s="7"/>
    </row>
    <row r="282" spans="3:106" x14ac:dyDescent="0.2">
      <c r="C282" s="16"/>
      <c r="L282" s="16"/>
      <c r="O282" s="16"/>
      <c r="R282" s="16"/>
      <c r="BV282" s="7"/>
      <c r="BW282" s="7"/>
      <c r="BX282" s="7"/>
      <c r="BY282" s="7"/>
      <c r="BZ282" s="7"/>
      <c r="CA282" s="7"/>
      <c r="CB282" s="7"/>
      <c r="CC282" s="7"/>
      <c r="CD282" s="7"/>
      <c r="CE282" s="7"/>
      <c r="CF282" s="7"/>
      <c r="CG282" s="7"/>
      <c r="CH282" s="7"/>
      <c r="CI282" s="7"/>
      <c r="CJ282" s="7"/>
      <c r="CK282" s="7"/>
      <c r="CL282" s="7"/>
      <c r="CM282" s="7"/>
      <c r="CN282" s="7"/>
      <c r="CO282" s="7"/>
      <c r="CP282" s="7"/>
      <c r="CQ282" s="7"/>
      <c r="CR282" s="7"/>
      <c r="CS282" s="7"/>
      <c r="CT282" s="7"/>
      <c r="CU282" s="7"/>
      <c r="CV282" s="7"/>
      <c r="CW282" s="7"/>
      <c r="CX282" s="7"/>
      <c r="CY282" s="7"/>
      <c r="CZ282" s="7"/>
      <c r="DA282" s="7"/>
      <c r="DB282" s="7"/>
    </row>
    <row r="283" spans="3:106" x14ac:dyDescent="0.2">
      <c r="C283" s="16"/>
      <c r="L283" s="16"/>
      <c r="O283" s="16"/>
      <c r="R283" s="16"/>
      <c r="BV283" s="7"/>
      <c r="BW283" s="7"/>
      <c r="BX283" s="7"/>
      <c r="BY283" s="7"/>
      <c r="BZ283" s="7"/>
      <c r="CA283" s="7"/>
      <c r="CB283" s="7"/>
      <c r="CC283" s="7"/>
      <c r="CD283" s="7"/>
      <c r="CE283" s="7"/>
      <c r="CF283" s="7"/>
      <c r="CG283" s="7"/>
      <c r="CH283" s="7"/>
      <c r="CI283" s="7"/>
      <c r="CJ283" s="7"/>
      <c r="CK283" s="7"/>
      <c r="CL283" s="7"/>
      <c r="CM283" s="7"/>
      <c r="CN283" s="7"/>
      <c r="CO283" s="7"/>
      <c r="CP283" s="7"/>
      <c r="CQ283" s="7"/>
      <c r="CR283" s="7"/>
      <c r="CS283" s="7"/>
      <c r="CT283" s="7"/>
      <c r="CU283" s="7"/>
      <c r="CV283" s="7"/>
      <c r="CW283" s="7"/>
      <c r="CX283" s="7"/>
      <c r="CY283" s="7"/>
      <c r="CZ283" s="7"/>
      <c r="DA283" s="7"/>
      <c r="DB283" s="7"/>
    </row>
    <row r="284" spans="3:106" x14ac:dyDescent="0.2">
      <c r="C284" s="16"/>
      <c r="L284" s="16"/>
      <c r="O284" s="16"/>
      <c r="R284" s="16"/>
      <c r="BV284" s="7"/>
      <c r="BW284" s="7"/>
      <c r="BX284" s="7"/>
      <c r="BY284" s="7"/>
      <c r="BZ284" s="7"/>
      <c r="CA284" s="7"/>
      <c r="CB284" s="7"/>
      <c r="CC284" s="7"/>
      <c r="CD284" s="7"/>
      <c r="CE284" s="7"/>
      <c r="CF284" s="7"/>
      <c r="CG284" s="7"/>
      <c r="CH284" s="7"/>
      <c r="CI284" s="7"/>
      <c r="CJ284" s="7"/>
      <c r="CK284" s="7"/>
      <c r="CL284" s="7"/>
      <c r="CM284" s="7"/>
      <c r="CN284" s="7"/>
      <c r="CO284" s="7"/>
      <c r="CP284" s="7"/>
      <c r="CQ284" s="7"/>
      <c r="CR284" s="7"/>
      <c r="CS284" s="7"/>
      <c r="CT284" s="7"/>
      <c r="CU284" s="7"/>
      <c r="CV284" s="7"/>
      <c r="CW284" s="7"/>
      <c r="CX284" s="7"/>
      <c r="CY284" s="7"/>
      <c r="CZ284" s="7"/>
      <c r="DA284" s="7"/>
      <c r="DB284" s="7"/>
    </row>
    <row r="285" spans="3:106" x14ac:dyDescent="0.2">
      <c r="C285" s="16"/>
      <c r="L285" s="16"/>
      <c r="O285" s="16"/>
      <c r="R285" s="16"/>
      <c r="BV285" s="7"/>
      <c r="BW285" s="7"/>
      <c r="BX285" s="7"/>
      <c r="BY285" s="7"/>
      <c r="BZ285" s="7"/>
      <c r="CA285" s="7"/>
      <c r="CB285" s="7"/>
      <c r="CC285" s="7"/>
      <c r="CD285" s="7"/>
      <c r="CE285" s="7"/>
      <c r="CF285" s="7"/>
      <c r="CG285" s="7"/>
      <c r="CH285" s="7"/>
      <c r="CI285" s="7"/>
      <c r="CJ285" s="7"/>
      <c r="CK285" s="7"/>
      <c r="CL285" s="7"/>
      <c r="CM285" s="7"/>
      <c r="CN285" s="7"/>
      <c r="CO285" s="7"/>
      <c r="CP285" s="7"/>
      <c r="CQ285" s="7"/>
      <c r="CR285" s="7"/>
      <c r="CS285" s="7"/>
      <c r="CT285" s="7"/>
      <c r="CU285" s="7"/>
      <c r="CV285" s="7"/>
      <c r="CW285" s="7"/>
      <c r="CX285" s="7"/>
      <c r="CY285" s="7"/>
      <c r="CZ285" s="7"/>
      <c r="DA285" s="7"/>
      <c r="DB285" s="7"/>
    </row>
    <row r="286" spans="3:106" x14ac:dyDescent="0.2">
      <c r="C286" s="16"/>
      <c r="L286" s="16"/>
      <c r="O286" s="16"/>
      <c r="R286" s="16"/>
      <c r="BV286" s="7"/>
      <c r="BW286" s="7"/>
      <c r="BX286" s="7"/>
      <c r="BY286" s="7"/>
      <c r="BZ286" s="7"/>
      <c r="CA286" s="7"/>
      <c r="CB286" s="7"/>
      <c r="CC286" s="7"/>
      <c r="CD286" s="7"/>
      <c r="CE286" s="7"/>
      <c r="CF286" s="7"/>
      <c r="CG286" s="7"/>
      <c r="CH286" s="7"/>
      <c r="CI286" s="7"/>
      <c r="CJ286" s="7"/>
      <c r="CK286" s="7"/>
      <c r="CL286" s="7"/>
      <c r="CM286" s="7"/>
      <c r="CN286" s="7"/>
      <c r="CO286" s="7"/>
      <c r="CP286" s="7"/>
      <c r="CQ286" s="7"/>
      <c r="CR286" s="7"/>
      <c r="CS286" s="7"/>
      <c r="CT286" s="7"/>
      <c r="CU286" s="7"/>
      <c r="CV286" s="7"/>
      <c r="CW286" s="7"/>
      <c r="CX286" s="7"/>
      <c r="CY286" s="7"/>
      <c r="CZ286" s="7"/>
      <c r="DA286" s="7"/>
      <c r="DB286" s="7"/>
    </row>
    <row r="287" spans="3:106" x14ac:dyDescent="0.2">
      <c r="C287" s="16"/>
      <c r="L287" s="16"/>
      <c r="O287" s="16"/>
      <c r="R287" s="16"/>
      <c r="BV287" s="7"/>
      <c r="BW287" s="7"/>
      <c r="BX287" s="7"/>
      <c r="BY287" s="7"/>
      <c r="BZ287" s="7"/>
      <c r="CA287" s="7"/>
      <c r="CB287" s="7"/>
      <c r="CC287" s="7"/>
      <c r="CD287" s="7"/>
      <c r="CE287" s="7"/>
      <c r="CF287" s="7"/>
      <c r="CG287" s="7"/>
      <c r="CH287" s="7"/>
      <c r="CI287" s="7"/>
      <c r="CJ287" s="7"/>
      <c r="CK287" s="7"/>
      <c r="CL287" s="7"/>
      <c r="CM287" s="7"/>
      <c r="CN287" s="7"/>
      <c r="CO287" s="7"/>
      <c r="CP287" s="7"/>
      <c r="CQ287" s="7"/>
      <c r="CR287" s="7"/>
      <c r="CS287" s="7"/>
      <c r="CT287" s="7"/>
      <c r="CU287" s="7"/>
      <c r="CV287" s="7"/>
      <c r="CW287" s="7"/>
      <c r="CX287" s="7"/>
      <c r="CY287" s="7"/>
      <c r="CZ287" s="7"/>
      <c r="DA287" s="7"/>
      <c r="DB287" s="7"/>
    </row>
    <row r="288" spans="3:106" x14ac:dyDescent="0.2">
      <c r="C288" s="16"/>
      <c r="L288" s="16"/>
      <c r="O288" s="16"/>
      <c r="R288" s="16"/>
      <c r="BV288" s="7"/>
      <c r="BW288" s="7"/>
      <c r="BX288" s="7"/>
      <c r="BY288" s="7"/>
      <c r="BZ288" s="7"/>
      <c r="CA288" s="7"/>
      <c r="CB288" s="7"/>
      <c r="CC288" s="7"/>
      <c r="CD288" s="7"/>
      <c r="CE288" s="7"/>
      <c r="CF288" s="7"/>
      <c r="CG288" s="7"/>
      <c r="CH288" s="7"/>
      <c r="CI288" s="7"/>
      <c r="CJ288" s="7"/>
      <c r="CK288" s="7"/>
      <c r="CL288" s="7"/>
      <c r="CM288" s="7"/>
      <c r="CN288" s="7"/>
      <c r="CO288" s="7"/>
      <c r="CP288" s="7"/>
      <c r="CQ288" s="7"/>
      <c r="CR288" s="7"/>
      <c r="CS288" s="7"/>
      <c r="CT288" s="7"/>
      <c r="CU288" s="7"/>
      <c r="CV288" s="7"/>
      <c r="CW288" s="7"/>
      <c r="CX288" s="7"/>
      <c r="CY288" s="7"/>
      <c r="CZ288" s="7"/>
      <c r="DA288" s="7"/>
      <c r="DB288" s="7"/>
    </row>
    <row r="289" spans="3:18" x14ac:dyDescent="0.2">
      <c r="C289" s="16"/>
      <c r="L289" s="16"/>
      <c r="O289" s="16"/>
      <c r="R289" s="16"/>
    </row>
    <row r="290" spans="3:18" x14ac:dyDescent="0.2">
      <c r="C290" s="16"/>
      <c r="L290" s="16"/>
      <c r="O290" s="16"/>
      <c r="R290" s="16"/>
    </row>
    <row r="291" spans="3:18" x14ac:dyDescent="0.2">
      <c r="C291" s="16"/>
      <c r="L291" s="16"/>
      <c r="O291" s="16"/>
      <c r="R291" s="16"/>
    </row>
    <row r="292" spans="3:18" x14ac:dyDescent="0.2">
      <c r="C292" s="16"/>
      <c r="L292" s="16"/>
      <c r="O292" s="16"/>
      <c r="R292" s="16"/>
    </row>
    <row r="293" spans="3:18" x14ac:dyDescent="0.2">
      <c r="C293" s="16"/>
      <c r="L293" s="16"/>
      <c r="O293" s="16"/>
      <c r="R293" s="16"/>
    </row>
    <row r="294" spans="3:18" x14ac:dyDescent="0.2">
      <c r="C294" s="16"/>
      <c r="L294" s="16"/>
      <c r="O294" s="16"/>
      <c r="R294" s="16"/>
    </row>
    <row r="295" spans="3:18" x14ac:dyDescent="0.2">
      <c r="C295" s="16"/>
      <c r="L295" s="16"/>
      <c r="O295" s="16"/>
      <c r="R295" s="16"/>
    </row>
    <row r="296" spans="3:18" x14ac:dyDescent="0.2">
      <c r="C296" s="16"/>
      <c r="L296" s="16"/>
      <c r="O296" s="16"/>
      <c r="R296" s="16"/>
    </row>
    <row r="297" spans="3:18" x14ac:dyDescent="0.2">
      <c r="C297" s="16"/>
      <c r="L297" s="16"/>
      <c r="O297" s="16"/>
      <c r="R297" s="16"/>
    </row>
    <row r="298" spans="3:18" x14ac:dyDescent="0.2">
      <c r="C298" s="16"/>
      <c r="L298" s="16"/>
      <c r="O298" s="16"/>
      <c r="R298" s="16"/>
    </row>
    <row r="299" spans="3:18" x14ac:dyDescent="0.2">
      <c r="C299" s="16"/>
      <c r="L299" s="16"/>
      <c r="O299" s="16"/>
      <c r="R299" s="16"/>
    </row>
    <row r="300" spans="3:18" x14ac:dyDescent="0.2">
      <c r="C300" s="16"/>
      <c r="L300" s="16"/>
      <c r="O300" s="16"/>
      <c r="R300" s="16"/>
    </row>
    <row r="301" spans="3:18" x14ac:dyDescent="0.2">
      <c r="C301" s="16"/>
      <c r="L301" s="16"/>
      <c r="O301" s="16"/>
      <c r="R301" s="16"/>
    </row>
    <row r="302" spans="3:18" x14ac:dyDescent="0.2">
      <c r="C302" s="16"/>
      <c r="L302" s="16"/>
      <c r="O302" s="16"/>
      <c r="R302" s="16"/>
    </row>
    <row r="303" spans="3:18" x14ac:dyDescent="0.2">
      <c r="C303" s="16"/>
      <c r="L303" s="16"/>
      <c r="O303" s="16"/>
      <c r="R303" s="16"/>
    </row>
    <row r="304" spans="3:18" x14ac:dyDescent="0.2">
      <c r="C304" s="16"/>
      <c r="L304" s="16"/>
      <c r="O304" s="16"/>
      <c r="R304" s="16"/>
    </row>
    <row r="305" spans="3:18" x14ac:dyDescent="0.2">
      <c r="C305" s="16"/>
      <c r="L305" s="16"/>
      <c r="O305" s="16"/>
      <c r="R305" s="16"/>
    </row>
    <row r="306" spans="3:18" x14ac:dyDescent="0.2">
      <c r="C306" s="16"/>
      <c r="L306" s="16"/>
      <c r="O306" s="16"/>
      <c r="R306" s="16"/>
    </row>
    <row r="307" spans="3:18" x14ac:dyDescent="0.2">
      <c r="C307" s="16"/>
      <c r="L307" s="16"/>
      <c r="O307" s="16"/>
      <c r="R307" s="16"/>
    </row>
    <row r="308" spans="3:18" x14ac:dyDescent="0.2">
      <c r="C308" s="16"/>
      <c r="L308" s="16"/>
      <c r="O308" s="16"/>
      <c r="R308" s="16"/>
    </row>
    <row r="309" spans="3:18" x14ac:dyDescent="0.2">
      <c r="C309" s="16"/>
      <c r="L309" s="16"/>
      <c r="O309" s="16"/>
      <c r="R309" s="16"/>
    </row>
    <row r="310" spans="3:18" x14ac:dyDescent="0.2">
      <c r="C310" s="16"/>
      <c r="L310" s="16"/>
      <c r="O310" s="16"/>
      <c r="R310" s="16"/>
    </row>
    <row r="311" spans="3:18" x14ac:dyDescent="0.2">
      <c r="C311" s="16"/>
      <c r="L311" s="16"/>
      <c r="O311" s="16"/>
      <c r="R311" s="16"/>
    </row>
    <row r="312" spans="3:18" x14ac:dyDescent="0.2">
      <c r="C312" s="16"/>
      <c r="L312" s="16"/>
      <c r="O312" s="16"/>
      <c r="R312" s="16"/>
    </row>
    <row r="313" spans="3:18" x14ac:dyDescent="0.2">
      <c r="C313" s="16"/>
      <c r="L313" s="16"/>
      <c r="O313" s="16"/>
      <c r="R313" s="16"/>
    </row>
    <row r="314" spans="3:18" x14ac:dyDescent="0.2">
      <c r="C314" s="16"/>
      <c r="L314" s="16"/>
      <c r="O314" s="16"/>
      <c r="R314" s="16"/>
    </row>
    <row r="315" spans="3:18" x14ac:dyDescent="0.2">
      <c r="C315" s="16"/>
      <c r="L315" s="16"/>
      <c r="O315" s="16"/>
      <c r="R315" s="16"/>
    </row>
    <row r="316" spans="3:18" x14ac:dyDescent="0.2">
      <c r="C316" s="16"/>
      <c r="L316" s="16"/>
      <c r="O316" s="16"/>
      <c r="R316" s="16"/>
    </row>
    <row r="317" spans="3:18" x14ac:dyDescent="0.2">
      <c r="C317" s="16"/>
      <c r="L317" s="16"/>
      <c r="O317" s="16"/>
      <c r="R317" s="16"/>
    </row>
    <row r="318" spans="3:18" x14ac:dyDescent="0.2">
      <c r="C318" s="16"/>
      <c r="L318" s="16"/>
      <c r="O318" s="16"/>
      <c r="R318" s="16"/>
    </row>
    <row r="319" spans="3:18" x14ac:dyDescent="0.2">
      <c r="C319" s="16"/>
      <c r="L319" s="16"/>
      <c r="O319" s="16"/>
      <c r="R319" s="16"/>
    </row>
    <row r="320" spans="3:18" x14ac:dyDescent="0.2">
      <c r="C320" s="16"/>
      <c r="L320" s="16"/>
      <c r="O320" s="16"/>
      <c r="R320" s="16"/>
    </row>
    <row r="321" spans="3:18" x14ac:dyDescent="0.2">
      <c r="C321" s="16"/>
      <c r="L321" s="16"/>
      <c r="O321" s="16"/>
      <c r="R321" s="16"/>
    </row>
    <row r="322" spans="3:18" x14ac:dyDescent="0.2">
      <c r="C322" s="16"/>
      <c r="L322" s="16"/>
      <c r="O322" s="16"/>
      <c r="R322" s="16"/>
    </row>
    <row r="323" spans="3:18" x14ac:dyDescent="0.2">
      <c r="C323" s="16"/>
      <c r="L323" s="16"/>
      <c r="O323" s="16"/>
      <c r="R323" s="16"/>
    </row>
    <row r="324" spans="3:18" x14ac:dyDescent="0.2">
      <c r="C324" s="16"/>
      <c r="L324" s="16"/>
      <c r="O324" s="16"/>
      <c r="R324" s="16"/>
    </row>
    <row r="325" spans="3:18" x14ac:dyDescent="0.2">
      <c r="C325" s="16"/>
      <c r="L325" s="16"/>
      <c r="O325" s="16"/>
      <c r="R325" s="16"/>
    </row>
    <row r="326" spans="3:18" x14ac:dyDescent="0.2">
      <c r="C326" s="16"/>
      <c r="L326" s="16"/>
      <c r="O326" s="16"/>
      <c r="R326" s="16"/>
    </row>
    <row r="327" spans="3:18" x14ac:dyDescent="0.2">
      <c r="C327" s="16"/>
      <c r="L327" s="16"/>
      <c r="O327" s="16"/>
      <c r="R327" s="16"/>
    </row>
    <row r="328" spans="3:18" x14ac:dyDescent="0.2">
      <c r="C328" s="16"/>
      <c r="L328" s="16"/>
      <c r="O328" s="16"/>
      <c r="R328" s="16"/>
    </row>
    <row r="329" spans="3:18" x14ac:dyDescent="0.2">
      <c r="C329" s="16"/>
      <c r="L329" s="16"/>
      <c r="O329" s="16"/>
      <c r="R329" s="16"/>
    </row>
    <row r="330" spans="3:18" x14ac:dyDescent="0.2">
      <c r="C330" s="16"/>
      <c r="L330" s="16"/>
      <c r="O330" s="16"/>
      <c r="R330" s="16"/>
    </row>
    <row r="331" spans="3:18" x14ac:dyDescent="0.2">
      <c r="C331" s="16"/>
      <c r="L331" s="16"/>
      <c r="O331" s="16"/>
      <c r="R331" s="16"/>
    </row>
    <row r="332" spans="3:18" x14ac:dyDescent="0.2">
      <c r="C332" s="16"/>
      <c r="L332" s="16"/>
      <c r="O332" s="16"/>
      <c r="R332" s="16"/>
    </row>
    <row r="333" spans="3:18" x14ac:dyDescent="0.2">
      <c r="C333" s="16"/>
      <c r="L333" s="16"/>
      <c r="O333" s="16"/>
      <c r="R333" s="16"/>
    </row>
    <row r="334" spans="3:18" x14ac:dyDescent="0.2">
      <c r="C334" s="16"/>
      <c r="L334" s="16"/>
      <c r="O334" s="16"/>
      <c r="R334" s="16"/>
    </row>
    <row r="335" spans="3:18" x14ac:dyDescent="0.2">
      <c r="C335" s="16"/>
      <c r="L335" s="16"/>
      <c r="O335" s="16"/>
      <c r="R335" s="16"/>
    </row>
    <row r="336" spans="3:18" x14ac:dyDescent="0.2">
      <c r="C336" s="16"/>
      <c r="L336" s="16"/>
      <c r="O336" s="16"/>
      <c r="R336" s="16"/>
    </row>
    <row r="337" spans="3:18" x14ac:dyDescent="0.2">
      <c r="C337" s="16"/>
      <c r="L337" s="16"/>
      <c r="O337" s="16"/>
      <c r="R337" s="16"/>
    </row>
    <row r="338" spans="3:18" x14ac:dyDescent="0.2">
      <c r="C338" s="16"/>
      <c r="L338" s="16"/>
      <c r="O338" s="16"/>
      <c r="R338" s="16"/>
    </row>
    <row r="339" spans="3:18" x14ac:dyDescent="0.2">
      <c r="C339" s="16"/>
      <c r="L339" s="16"/>
      <c r="O339" s="16"/>
      <c r="R339" s="16"/>
    </row>
    <row r="340" spans="3:18" x14ac:dyDescent="0.2">
      <c r="C340" s="16"/>
      <c r="L340" s="16"/>
      <c r="O340" s="16"/>
      <c r="R340" s="16"/>
    </row>
    <row r="341" spans="3:18" x14ac:dyDescent="0.2">
      <c r="C341" s="16"/>
      <c r="L341" s="16"/>
      <c r="O341" s="16"/>
      <c r="R341" s="16"/>
    </row>
    <row r="342" spans="3:18" x14ac:dyDescent="0.2">
      <c r="C342" s="16"/>
      <c r="L342" s="16"/>
      <c r="O342" s="16"/>
      <c r="R342" s="16"/>
    </row>
    <row r="343" spans="3:18" x14ac:dyDescent="0.2">
      <c r="C343" s="16"/>
      <c r="L343" s="16"/>
      <c r="O343" s="16"/>
      <c r="R343" s="16"/>
    </row>
    <row r="344" spans="3:18" x14ac:dyDescent="0.2">
      <c r="C344" s="16"/>
      <c r="L344" s="16"/>
      <c r="O344" s="16"/>
      <c r="R344" s="16"/>
    </row>
    <row r="345" spans="3:18" x14ac:dyDescent="0.2">
      <c r="C345" s="16"/>
      <c r="L345" s="16"/>
      <c r="O345" s="16"/>
      <c r="R345" s="16"/>
    </row>
    <row r="346" spans="3:18" x14ac:dyDescent="0.2">
      <c r="C346" s="16"/>
      <c r="L346" s="16"/>
      <c r="O346" s="16"/>
      <c r="R346" s="16"/>
    </row>
    <row r="347" spans="3:18" x14ac:dyDescent="0.2">
      <c r="C347" s="16"/>
      <c r="L347" s="16"/>
      <c r="O347" s="16"/>
      <c r="R347" s="16"/>
    </row>
    <row r="348" spans="3:18" x14ac:dyDescent="0.2">
      <c r="C348" s="16"/>
      <c r="L348" s="16"/>
      <c r="O348" s="16"/>
      <c r="R348" s="16"/>
    </row>
    <row r="349" spans="3:18" x14ac:dyDescent="0.2">
      <c r="C349" s="16"/>
      <c r="L349" s="16"/>
      <c r="O349" s="16"/>
      <c r="R349" s="16"/>
    </row>
    <row r="350" spans="3:18" x14ac:dyDescent="0.2">
      <c r="C350" s="16"/>
      <c r="L350" s="16"/>
      <c r="O350" s="16"/>
      <c r="R350" s="16"/>
    </row>
    <row r="351" spans="3:18" x14ac:dyDescent="0.2">
      <c r="C351" s="16"/>
      <c r="L351" s="16"/>
      <c r="O351" s="16"/>
      <c r="R351" s="16"/>
    </row>
    <row r="352" spans="3:18" x14ac:dyDescent="0.2">
      <c r="C352" s="16"/>
      <c r="L352" s="16"/>
      <c r="O352" s="16"/>
      <c r="R352" s="16"/>
    </row>
    <row r="353" spans="3:18" x14ac:dyDescent="0.2">
      <c r="C353" s="16"/>
      <c r="L353" s="16"/>
      <c r="O353" s="16"/>
      <c r="R353" s="16"/>
    </row>
    <row r="354" spans="3:18" x14ac:dyDescent="0.2">
      <c r="C354" s="16"/>
      <c r="L354" s="16"/>
      <c r="O354" s="16"/>
      <c r="R354" s="16"/>
    </row>
    <row r="355" spans="3:18" x14ac:dyDescent="0.2">
      <c r="C355" s="16"/>
      <c r="L355" s="16"/>
      <c r="O355" s="16"/>
      <c r="R355" s="16"/>
    </row>
    <row r="356" spans="3:18" x14ac:dyDescent="0.2">
      <c r="C356" s="16"/>
      <c r="L356" s="16"/>
      <c r="O356" s="16"/>
      <c r="R356" s="16"/>
    </row>
    <row r="357" spans="3:18" x14ac:dyDescent="0.2">
      <c r="C357" s="16"/>
      <c r="L357" s="16"/>
      <c r="O357" s="16"/>
      <c r="R357" s="16"/>
    </row>
    <row r="358" spans="3:18" x14ac:dyDescent="0.2">
      <c r="C358" s="16"/>
      <c r="L358" s="16"/>
      <c r="O358" s="16"/>
      <c r="R358" s="16"/>
    </row>
    <row r="359" spans="3:18" x14ac:dyDescent="0.2">
      <c r="C359" s="16"/>
      <c r="L359" s="16"/>
      <c r="O359" s="16"/>
      <c r="R359" s="16"/>
    </row>
  </sheetData>
  <sheetProtection password="E2BF" sheet="1" objects="1" scenarios="1"/>
  <mergeCells count="53">
    <mergeCell ref="E33:F33"/>
    <mergeCell ref="H33:I33"/>
    <mergeCell ref="K33:L33"/>
    <mergeCell ref="N33:O33"/>
    <mergeCell ref="AL33:AM33"/>
    <mergeCell ref="N30:O30"/>
    <mergeCell ref="BB19:BH19"/>
    <mergeCell ref="BB20:BH20"/>
    <mergeCell ref="BB21:BH21"/>
    <mergeCell ref="T19:U19"/>
    <mergeCell ref="T21:U21"/>
    <mergeCell ref="BB73:BH73"/>
    <mergeCell ref="BB71:BH71"/>
    <mergeCell ref="BB72:BH72"/>
    <mergeCell ref="AO33:AP33"/>
    <mergeCell ref="AR33:AS33"/>
    <mergeCell ref="BB49:BH49"/>
    <mergeCell ref="BB50:BH50"/>
    <mergeCell ref="AU33:AV33"/>
    <mergeCell ref="BB51:BH51"/>
    <mergeCell ref="BB37:BJ37"/>
    <mergeCell ref="BB38:BJ38"/>
    <mergeCell ref="BB39:BJ39"/>
    <mergeCell ref="H23:J23"/>
    <mergeCell ref="H25:J25"/>
    <mergeCell ref="N19:O19"/>
    <mergeCell ref="Q19:R19"/>
    <mergeCell ref="AI33:AJ33"/>
    <mergeCell ref="Q33:R33"/>
    <mergeCell ref="T33:U33"/>
    <mergeCell ref="W33:X33"/>
    <mergeCell ref="AC33:AD33"/>
    <mergeCell ref="AF33:AG33"/>
    <mergeCell ref="Q30:R30"/>
    <mergeCell ref="D30:M30"/>
    <mergeCell ref="D31:M31"/>
    <mergeCell ref="S30:AT30"/>
    <mergeCell ref="N31:O31"/>
    <mergeCell ref="Q31:R31"/>
    <mergeCell ref="A1:Q1"/>
    <mergeCell ref="D2:Q2"/>
    <mergeCell ref="D3:Q3"/>
    <mergeCell ref="D5:I5"/>
    <mergeCell ref="S17:V17"/>
    <mergeCell ref="N17:O17"/>
    <mergeCell ref="Q17:R17"/>
    <mergeCell ref="D7:F7"/>
    <mergeCell ref="A8:U8"/>
    <mergeCell ref="D17:M17"/>
    <mergeCell ref="A10:U10"/>
    <mergeCell ref="A2:C2"/>
    <mergeCell ref="A3:C3"/>
    <mergeCell ref="A9:U9"/>
  </mergeCells>
  <phoneticPr fontId="0" type="noConversion"/>
  <dataValidations count="9">
    <dataValidation type="list" allowBlank="1" showInputMessage="1" showErrorMessage="1" prompt="Select the appropriate date from the drop-down list." sqref="BB73:BH73 BB21:BH21 BB51:BH51 BB39:BH39">
      <formula1>$BM$20:$BM$21</formula1>
    </dataValidation>
    <dataValidation type="list" allowBlank="1" showInputMessage="1" showErrorMessage="1" prompt="Select the account from the drop-down list." sqref="BC25">
      <formula1>$BM$24:$BM$30</formula1>
    </dataValidation>
    <dataValidation type="list" allowBlank="1" showInputMessage="1" showErrorMessage="1" prompt="Select account from the drop-down list." sqref="BC54:BC57 BC61 BC64:BC65">
      <formula1>$BM$51:$BM$57</formula1>
    </dataValidation>
    <dataValidation type="list" allowBlank="1" showInputMessage="1" showErrorMessage="1" prompt="Select answer from the drop-down list." sqref="BC76 BC80 BC82">
      <formula1>$BM$76:$BM$82</formula1>
    </dataValidation>
    <dataValidation type="list" allowBlank="1" showInputMessage="1" showErrorMessage="1" sqref="BC77">
      <formula1>$BM$76:$BM$82</formula1>
    </dataValidation>
    <dataValidation type="list" allowBlank="1" showInputMessage="1" showErrorMessage="1" prompt="Select account from the drop-down list." sqref="BC42">
      <formula1>$BM$34:$BM$38</formula1>
    </dataValidation>
    <dataValidation type="list" allowBlank="1" showErrorMessage="1" prompt="Select answer from the drop-down list." sqref="BC83:BC84 BC78">
      <formula1>$BM$76:$BM$82</formula1>
    </dataValidation>
    <dataValidation type="list" allowBlank="1" showErrorMessage="1" prompt="Select the account from the drop-down list." sqref="BC26:BC31">
      <formula1>$BM$24:$BM$30</formula1>
    </dataValidation>
    <dataValidation type="list" allowBlank="1" showErrorMessage="1" prompt="Select account from the drop-down list." sqref="BC43:BC44">
      <formula1>$BM$34:$BM$38</formula1>
    </dataValidation>
  </dataValidations>
  <pageMargins left="0.75" right="0.75" top="1" bottom="1" header="0.5" footer="0.5"/>
  <pageSetup orientation="portrait" horizontalDpi="4294967293" verticalDpi="0" r:id="rId1"/>
  <headerFooter alignWithMargins="0"/>
  <ignoredErrors>
    <ignoredError sqref="BS30:IP30 BA70:BA71 A30 AZ30 BA20:BA36 BA50:BA60 BA47:BA48" numberStoredAsText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Pr. 1-5A</vt:lpstr>
      <vt:lpstr>Sol</vt:lpstr>
      <vt:lpstr>'Pr. 1-5A'!Print_Area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15e by Mark Sears</dc:creator>
  <cp:lastModifiedBy>Arlin</cp:lastModifiedBy>
  <cp:lastPrinted>2003-09-26T22:30:01Z</cp:lastPrinted>
  <dcterms:created xsi:type="dcterms:W3CDTF">2003-09-26T16:25:32Z</dcterms:created>
  <dcterms:modified xsi:type="dcterms:W3CDTF">2017-11-26T01:51:57Z</dcterms:modified>
</cp:coreProperties>
</file>