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11970" windowHeight="10260"/>
  </bookViews>
  <sheets>
    <sheet name="Survey" sheetId="1" r:id="rId1"/>
  </sheets>
  <calcPr calcId="15251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0" i="1"/>
  <c r="F10" i="1" l="1"/>
  <c r="F11" i="1" l="1"/>
  <c r="F12" i="1"/>
  <c r="F13" i="1"/>
  <c r="F14" i="1"/>
  <c r="F15" i="1"/>
  <c r="C10" i="1"/>
  <c r="C11" i="1"/>
  <c r="C12" i="1"/>
  <c r="C13" i="1"/>
  <c r="C14" i="1"/>
  <c r="C15" i="1"/>
  <c r="B5" i="1"/>
  <c r="B4" i="1"/>
  <c r="B21" i="1" l="1"/>
  <c r="B20" i="1"/>
  <c r="B19" i="1"/>
</calcChain>
</file>

<file path=xl/sharedStrings.xml><?xml version="1.0" encoding="utf-8"?>
<sst xmlns="http://schemas.openxmlformats.org/spreadsheetml/2006/main" count="17" uniqueCount="17">
  <si>
    <t>Rating</t>
  </si>
  <si>
    <t>Bonus</t>
  </si>
  <si>
    <t>Rating Bonus</t>
  </si>
  <si>
    <t>Today:</t>
  </si>
  <si>
    <t>Bonus Data</t>
  </si>
  <si>
    <t>Inputs and Constants</t>
  </si>
  <si>
    <t>Current Salary</t>
  </si>
  <si>
    <t>Lockridge Marketing Analytics</t>
  </si>
  <si>
    <t>Statistics</t>
  </si>
  <si>
    <t>Survey Code</t>
  </si>
  <si>
    <t>Survey Score</t>
  </si>
  <si>
    <t>Monthly Salary</t>
  </si>
  <si>
    <t>Monthly Take Home</t>
  </si>
  <si>
    <t>Lowest Bonus</t>
  </si>
  <si>
    <t>Average Bonus</t>
  </si>
  <si>
    <t>Highest Bonus</t>
  </si>
  <si>
    <t>Employees Surveyed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</si>
</sst>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6"/>
      <color theme="6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0" fontId="2" fillId="0" borderId="0" xfId="0" applyFont="1"/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center"/>
    </xf>
    <xf numFmtId="44" fontId="0" fillId="0" borderId="0" xfId="1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NumberFormat="1"/>
    <xf numFmtId="0" fontId="2" fillId="0" borderId="0" xfId="0" applyFont="1" applyFill="1" applyAlignment="1"/>
    <xf numFmtId="0" fontId="2" fillId="0" borderId="0" xfId="0" applyFont="1" applyFill="1" applyAlignment="1">
      <alignment horizontal="center" wrapText="1"/>
    </xf>
    <xf numFmtId="9" fontId="0" fillId="0" borderId="0" xfId="2" applyFont="1"/>
    <xf numFmtId="44" fontId="0" fillId="0" borderId="0" xfId="1" applyNumberFormat="1" applyFont="1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>
      <selection sqref="A1:G1"/>
    </sheetView>
  </sheetViews>
  <sheetFormatPr defaultRowHeight="15.75" x14ac:dyDescent="0.25"/>
  <cols>
    <col min="1" max="1" width="19.125" bestFit="1" customWidth="1"/>
    <col min="2" max="2" width="11.875" bestFit="1" customWidth="1"/>
    <col min="3" max="3" width="11.875" customWidth="1"/>
    <col min="4" max="4" width="10" customWidth="1"/>
    <col min="5" max="5" width="12.5" bestFit="1" customWidth="1"/>
    <col min="6" max="6" width="12" customWidth="1"/>
    <col min="7" max="7" width="11.125" bestFit="1" customWidth="1"/>
  </cols>
  <sheetData>
    <row r="1" spans="1:7" ht="33.75" x14ac:dyDescent="0.5">
      <c r="A1" s="19" t="s">
        <v>7</v>
      </c>
      <c r="B1" s="19"/>
      <c r="C1" s="19"/>
      <c r="D1" s="19"/>
      <c r="E1" s="19"/>
      <c r="F1" s="19"/>
      <c r="G1" s="19"/>
    </row>
    <row r="3" spans="1:7" x14ac:dyDescent="0.25">
      <c r="A3" s="10" t="s">
        <v>5</v>
      </c>
      <c r="B3" s="10"/>
      <c r="C3" s="12"/>
      <c r="D3" s="20" t="s">
        <v>4</v>
      </c>
      <c r="E3" s="20"/>
      <c r="F3" s="20"/>
      <c r="G3" s="20"/>
    </row>
    <row r="4" spans="1:7" x14ac:dyDescent="0.25">
      <c r="A4" t="s">
        <v>3</v>
      </c>
      <c r="B4" s="1">
        <f ca="1">TODAY()</f>
        <v>42194</v>
      </c>
      <c r="C4" s="1"/>
      <c r="D4" s="6" t="s">
        <v>0</v>
      </c>
      <c r="E4">
        <v>1</v>
      </c>
      <c r="F4">
        <v>3</v>
      </c>
      <c r="G4">
        <v>4</v>
      </c>
    </row>
    <row r="5" spans="1:7" x14ac:dyDescent="0.25">
      <c r="A5" t="s">
        <v>16</v>
      </c>
      <c r="B5">
        <f>COUNT(A10:A15)</f>
        <v>6</v>
      </c>
      <c r="D5" s="6" t="s">
        <v>1</v>
      </c>
      <c r="E5" s="3">
        <v>0</v>
      </c>
      <c r="F5" s="17">
        <v>0.02</v>
      </c>
      <c r="G5" s="3">
        <v>0.05</v>
      </c>
    </row>
    <row r="6" spans="1:7" x14ac:dyDescent="0.25">
      <c r="A6" s="1"/>
      <c r="F6" s="3"/>
    </row>
    <row r="7" spans="1:7" x14ac:dyDescent="0.25">
      <c r="A7" s="1"/>
      <c r="F7" s="3"/>
    </row>
    <row r="9" spans="1:7" ht="31.5" x14ac:dyDescent="0.25">
      <c r="A9" s="11" t="s">
        <v>9</v>
      </c>
      <c r="B9" s="11" t="s">
        <v>6</v>
      </c>
      <c r="C9" s="11" t="s">
        <v>11</v>
      </c>
      <c r="D9" s="11" t="s">
        <v>10</v>
      </c>
      <c r="E9" s="11" t="s">
        <v>2</v>
      </c>
      <c r="F9" s="11" t="s">
        <v>12</v>
      </c>
      <c r="G9" s="16"/>
    </row>
    <row r="10" spans="1:7" x14ac:dyDescent="0.25">
      <c r="A10" s="14">
        <v>38078</v>
      </c>
      <c r="B10" s="7">
        <v>50000</v>
      </c>
      <c r="C10" s="18">
        <f>B10/12</f>
        <v>4166.666666666667</v>
      </c>
      <c r="D10">
        <v>5</v>
      </c>
      <c r="E10" s="9">
        <f>C10*HLOOKUP(D10,E$4:G$5,2)</f>
        <v>208.33333333333337</v>
      </c>
      <c r="F10" s="4">
        <f>C10+E10</f>
        <v>4375</v>
      </c>
      <c r="G10" s="5"/>
    </row>
    <row r="11" spans="1:7" x14ac:dyDescent="0.25">
      <c r="A11" s="14">
        <v>41105</v>
      </c>
      <c r="B11" s="7">
        <v>75250</v>
      </c>
      <c r="C11" s="18">
        <f t="shared" ref="C11:C15" si="0">B11/12</f>
        <v>6270.833333333333</v>
      </c>
      <c r="D11">
        <v>3.5</v>
      </c>
      <c r="E11" s="9">
        <f t="shared" ref="E11:E15" si="1">C11*HLOOKUP(D11,E$4:G$5,2)</f>
        <v>125.41666666666666</v>
      </c>
      <c r="F11" s="4">
        <f t="shared" ref="F11:F15" si="2">C11+E11</f>
        <v>6396.25</v>
      </c>
      <c r="G11" s="5"/>
    </row>
    <row r="12" spans="1:7" x14ac:dyDescent="0.25">
      <c r="A12" s="14">
        <v>39752</v>
      </c>
      <c r="B12" s="7">
        <v>67250</v>
      </c>
      <c r="C12" s="18">
        <f t="shared" si="0"/>
        <v>5604.166666666667</v>
      </c>
      <c r="D12">
        <v>4.2</v>
      </c>
      <c r="E12" s="9">
        <f t="shared" si="1"/>
        <v>280.20833333333337</v>
      </c>
      <c r="F12" s="4">
        <f t="shared" si="2"/>
        <v>5884.375</v>
      </c>
      <c r="G12" s="5"/>
    </row>
    <row r="13" spans="1:7" x14ac:dyDescent="0.25">
      <c r="A13" s="14">
        <v>37872</v>
      </c>
      <c r="B13" s="7">
        <v>45980</v>
      </c>
      <c r="C13" s="18">
        <f t="shared" si="0"/>
        <v>3831.6666666666665</v>
      </c>
      <c r="D13">
        <v>3</v>
      </c>
      <c r="E13" s="9">
        <f t="shared" si="1"/>
        <v>76.633333333333326</v>
      </c>
      <c r="F13" s="4">
        <f t="shared" si="2"/>
        <v>3908.2999999999997</v>
      </c>
      <c r="G13" s="5"/>
    </row>
    <row r="14" spans="1:7" x14ac:dyDescent="0.25">
      <c r="A14" s="14">
        <v>40616</v>
      </c>
      <c r="B14" s="7">
        <v>58750</v>
      </c>
      <c r="C14" s="18">
        <f t="shared" si="0"/>
        <v>4895.833333333333</v>
      </c>
      <c r="D14">
        <v>4.2</v>
      </c>
      <c r="E14" s="9">
        <f t="shared" si="1"/>
        <v>244.79166666666666</v>
      </c>
      <c r="F14" s="4">
        <f t="shared" si="2"/>
        <v>5140.625</v>
      </c>
      <c r="G14" s="5"/>
    </row>
    <row r="15" spans="1:7" x14ac:dyDescent="0.25">
      <c r="A15" s="14">
        <v>40347</v>
      </c>
      <c r="B15" s="7">
        <v>61000</v>
      </c>
      <c r="C15" s="18">
        <f t="shared" si="0"/>
        <v>5083.333333333333</v>
      </c>
      <c r="D15">
        <v>4.5</v>
      </c>
      <c r="E15" s="9">
        <f t="shared" si="1"/>
        <v>254.16666666666666</v>
      </c>
      <c r="F15" s="4">
        <f t="shared" si="2"/>
        <v>5337.5</v>
      </c>
      <c r="G15" s="5"/>
    </row>
    <row r="18" spans="1:6" x14ac:dyDescent="0.25">
      <c r="A18" s="20" t="s">
        <v>8</v>
      </c>
      <c r="B18" s="20"/>
      <c r="C18" s="13"/>
      <c r="E18" s="15"/>
      <c r="F18" s="15"/>
    </row>
    <row r="19" spans="1:6" x14ac:dyDescent="0.25">
      <c r="A19" t="s">
        <v>13</v>
      </c>
      <c r="B19" s="5">
        <f>MIN(E10:E15)</f>
        <v>76.633333333333326</v>
      </c>
    </row>
    <row r="20" spans="1:6" x14ac:dyDescent="0.25">
      <c r="A20" t="s">
        <v>14</v>
      </c>
      <c r="B20" s="5">
        <f>AVERAGE(E10:E15)</f>
        <v>198.25833333333333</v>
      </c>
    </row>
    <row r="21" spans="1:6" x14ac:dyDescent="0.25">
      <c r="A21" t="s">
        <v>15</v>
      </c>
      <c r="B21" s="5">
        <f>MAX(E10:E15)</f>
        <v>280.20833333333337</v>
      </c>
    </row>
    <row r="22" spans="1:6" x14ac:dyDescent="0.25">
      <c r="A22" s="8"/>
      <c r="B22" s="7"/>
      <c r="C22" s="7"/>
    </row>
    <row r="23" spans="1:6" x14ac:dyDescent="0.25">
      <c r="A23" s="8"/>
      <c r="B23" s="7"/>
      <c r="C23" s="7"/>
    </row>
    <row r="24" spans="1:6" x14ac:dyDescent="0.25">
      <c r="A24" s="8"/>
      <c r="B24" s="7"/>
      <c r="C24" s="7"/>
    </row>
    <row r="26" spans="1:6" x14ac:dyDescent="0.25">
      <c r="A26" s="2"/>
      <c r="B26" s="2"/>
      <c r="C26" s="2"/>
    </row>
  </sheetData>
  <mergeCells count="3">
    <mergeCell ref="A1:G1"/>
    <mergeCell ref="A18:B18"/>
    <mergeCell ref="D3:G3"/>
  </mergeCells>
  <printOptions headings="1" gridLines="1"/>
  <pageMargins left="0.2" right="0.2" top="0.75" bottom="0.75" header="0.3" footer="0.3"/>
  <pageSetup orientation="portrait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Survey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2015-06-03T14:33:07Z</cp:lastPrinted>
  <dcterms:created xsi:type="dcterms:W3CDTF">2009-04-27T21:18:37Z</dcterms:created>
  <dcterms:modified xsi:type="dcterms:W3CDTF">2015-07-09T13:17:37Z</dcterms:modified>
</cp:coreProperties>
</file>