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ploring Excel 2016\Chapter 01\Solution\"/>
    </mc:Choice>
  </mc:AlternateContent>
  <bookViews>
    <workbookView xWindow="0" yWindow="0" windowWidth="20400" windowHeight="8340"/>
  </bookViews>
  <sheets>
    <sheet name="September" sheetId="1" r:id="rId1"/>
    <sheet name="Formula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2" l="1"/>
  <c r="G12" i="2" s="1"/>
  <c r="I11" i="2"/>
  <c r="H11" i="2"/>
  <c r="G11" i="2"/>
  <c r="E11" i="2"/>
  <c r="E10" i="2"/>
  <c r="G10" i="2" s="1"/>
  <c r="I8" i="2"/>
  <c r="H8" i="2"/>
  <c r="G8" i="2"/>
  <c r="E8" i="2"/>
  <c r="E7" i="2"/>
  <c r="G7" i="2" s="1"/>
  <c r="I6" i="2"/>
  <c r="H6" i="2"/>
  <c r="G6" i="2"/>
  <c r="E6" i="2"/>
  <c r="I12" i="2" l="1"/>
  <c r="H12" i="2"/>
  <c r="I10" i="2"/>
  <c r="H10" i="2"/>
  <c r="I7" i="2"/>
  <c r="H7" i="2"/>
  <c r="E12" i="1"/>
  <c r="G12" i="1" s="1"/>
  <c r="I12" i="1" l="1"/>
  <c r="H12" i="1"/>
  <c r="E6" i="1"/>
  <c r="G6" i="1" s="1"/>
  <c r="E7" i="1"/>
  <c r="G7" i="1" s="1"/>
  <c r="E10" i="1"/>
  <c r="G10" i="1" s="1"/>
  <c r="E11" i="1"/>
  <c r="G11" i="1" s="1"/>
  <c r="E8" i="1"/>
  <c r="G8" i="1" s="1"/>
  <c r="H8" i="1" s="1"/>
  <c r="H11" i="1" l="1"/>
  <c r="I11" i="1"/>
  <c r="H10" i="1"/>
  <c r="I10" i="1"/>
  <c r="I6" i="1"/>
  <c r="H6" i="1"/>
  <c r="I7" i="1"/>
  <c r="H7" i="1"/>
  <c r="I8" i="1"/>
</calcChain>
</file>

<file path=xl/sharedStrings.xml><?xml version="1.0" encoding="utf-8"?>
<sst xmlns="http://schemas.openxmlformats.org/spreadsheetml/2006/main" count="36" uniqueCount="18">
  <si>
    <t>OK Office Systems Pricing Information</t>
  </si>
  <si>
    <t>Product</t>
  </si>
  <si>
    <t>Computer System</t>
  </si>
  <si>
    <t>Color Laser Printer</t>
  </si>
  <si>
    <t>Desk Chair</t>
  </si>
  <si>
    <t>Solid Oak Computer Desk</t>
  </si>
  <si>
    <t>Cost</t>
  </si>
  <si>
    <t>Markup Rate</t>
  </si>
  <si>
    <t>Retail Price</t>
  </si>
  <si>
    <t>Percent Off</t>
  </si>
  <si>
    <t>Sale Price</t>
  </si>
  <si>
    <t>Profit Margin</t>
  </si>
  <si>
    <t>27" Monitor</t>
  </si>
  <si>
    <t>Code</t>
  </si>
  <si>
    <t>Profit Amount</t>
  </si>
  <si>
    <t>Electronics</t>
  </si>
  <si>
    <t>Furniture</t>
  </si>
  <si>
    <t>Executive Desk Chair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</si>
</sst>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7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19">
    <xf numFmtId="0" fontId="0" fillId="0" borderId="0" xfId="0"/>
    <xf numFmtId="14" fontId="0" fillId="0" borderId="0" xfId="0" applyNumberFormat="1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left" indent="2"/>
    </xf>
    <xf numFmtId="0" fontId="3" fillId="2" borderId="0" xfId="0" applyFont="1" applyFill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0" fillId="0" borderId="5" xfId="0" applyBorder="1"/>
    <xf numFmtId="0" fontId="0" fillId="0" borderId="6" xfId="0" applyBorder="1"/>
    <xf numFmtId="44" fontId="0" fillId="0" borderId="0" xfId="0" applyNumberFormat="1"/>
    <xf numFmtId="44" fontId="0" fillId="0" borderId="6" xfId="0" applyNumberFormat="1" applyBorder="1"/>
    <xf numFmtId="44" fontId="0" fillId="0" borderId="8" xfId="0" applyNumberFormat="1" applyBorder="1"/>
    <xf numFmtId="164" fontId="0" fillId="0" borderId="0" xfId="1" applyNumberFormat="1" applyFont="1"/>
    <xf numFmtId="9" fontId="0" fillId="0" borderId="5" xfId="1" applyFont="1" applyBorder="1" applyAlignment="1">
      <alignment horizontal="right" indent="2"/>
    </xf>
    <xf numFmtId="9" fontId="0" fillId="0" borderId="7" xfId="1" applyFont="1" applyBorder="1" applyAlignment="1">
      <alignment horizontal="right" indent="2"/>
    </xf>
    <xf numFmtId="164" fontId="0" fillId="0" borderId="0" xfId="1" applyNumberFormat="1" applyFont="1" applyAlignment="1">
      <alignment horizontal="right" indent="1"/>
    </xf>
    <xf numFmtId="0" fontId="2" fillId="0" borderId="1" xfId="2" applyAlignment="1">
      <alignment horizontal="center" vertical="center"/>
    </xf>
    <xf numFmtId="14" fontId="0" fillId="0" borderId="2" xfId="0" applyNumberFormat="1" applyBorder="1" applyAlignment="1">
      <alignment horizontal="center"/>
    </xf>
  </cellXfs>
  <cellStyles count="3">
    <cellStyle name="Heading 1" xfId="2" builtinId="16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zoomScaleNormal="100" workbookViewId="0">
      <selection activeCell="J3" sqref="J3"/>
    </sheetView>
  </sheetViews>
  <sheetFormatPr defaultRowHeight="15" x14ac:dyDescent="0.25"/>
  <cols>
    <col min="1" max="1" width="26.7109375" customWidth="1"/>
    <col min="2" max="2" width="9.7109375" hidden="1" customWidth="1"/>
    <col min="5" max="5" width="10.5703125" bestFit="1" customWidth="1"/>
    <col min="7" max="7" width="10.5703125" bestFit="1" customWidth="1"/>
    <col min="8" max="9" width="9.28515625" bestFit="1" customWidth="1"/>
  </cols>
  <sheetData>
    <row r="1" spans="1:9" ht="30" customHeight="1" thickBot="1" x14ac:dyDescent="0.3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9" ht="15.75" thickTop="1" x14ac:dyDescent="0.25">
      <c r="A2" s="18">
        <v>43344</v>
      </c>
      <c r="B2" s="18"/>
      <c r="C2" s="18"/>
      <c r="D2" s="18"/>
      <c r="E2" s="18"/>
      <c r="F2" s="18"/>
      <c r="G2" s="18"/>
      <c r="H2" s="18"/>
      <c r="I2" s="18"/>
    </row>
    <row r="3" spans="1:9" ht="15.75" thickBot="1" x14ac:dyDescent="0.3"/>
    <row r="4" spans="1:9" ht="30" x14ac:dyDescent="0.25">
      <c r="A4" s="5" t="s">
        <v>1</v>
      </c>
      <c r="B4" s="5" t="s">
        <v>13</v>
      </c>
      <c r="C4" s="5" t="s">
        <v>6</v>
      </c>
      <c r="D4" s="5" t="s">
        <v>7</v>
      </c>
      <c r="E4" s="5" t="s">
        <v>8</v>
      </c>
      <c r="F4" s="6" t="s">
        <v>9</v>
      </c>
      <c r="G4" s="7" t="s">
        <v>10</v>
      </c>
      <c r="H4" s="5" t="s">
        <v>14</v>
      </c>
      <c r="I4" s="5" t="s">
        <v>11</v>
      </c>
    </row>
    <row r="5" spans="1:9" x14ac:dyDescent="0.25">
      <c r="A5" s="2" t="s">
        <v>15</v>
      </c>
      <c r="F5" s="8"/>
      <c r="G5" s="9"/>
    </row>
    <row r="6" spans="1:9" x14ac:dyDescent="0.25">
      <c r="A6" s="4" t="s">
        <v>2</v>
      </c>
      <c r="B6">
        <v>101</v>
      </c>
      <c r="C6" s="10">
        <v>475.5</v>
      </c>
      <c r="D6" s="13">
        <v>0.5</v>
      </c>
      <c r="E6" s="10">
        <f>C6*(1+D6)</f>
        <v>713.25</v>
      </c>
      <c r="F6" s="14">
        <v>0.15</v>
      </c>
      <c r="G6" s="11">
        <f>E6-(E6*F6)</f>
        <v>606.26250000000005</v>
      </c>
      <c r="H6" s="10">
        <f>G6-C6</f>
        <v>130.76250000000005</v>
      </c>
      <c r="I6" s="16">
        <f>(G6-C6)/G6</f>
        <v>0.21568627450980399</v>
      </c>
    </row>
    <row r="7" spans="1:9" x14ac:dyDescent="0.25">
      <c r="A7" s="4" t="s">
        <v>3</v>
      </c>
      <c r="B7">
        <v>102</v>
      </c>
      <c r="C7" s="10">
        <v>457.7</v>
      </c>
      <c r="D7" s="13">
        <v>0.755</v>
      </c>
      <c r="E7" s="10">
        <f t="shared" ref="E7:E11" si="0">C7*(1+D7)</f>
        <v>803.26349999999991</v>
      </c>
      <c r="F7" s="14">
        <v>0.2</v>
      </c>
      <c r="G7" s="11">
        <f t="shared" ref="G7:G11" si="1">E7-(E7*F7)</f>
        <v>642.61079999999993</v>
      </c>
      <c r="H7" s="10">
        <f t="shared" ref="H7:H11" si="2">G7-C7</f>
        <v>184.91079999999994</v>
      </c>
      <c r="I7" s="16">
        <f t="shared" ref="I7:I11" si="3">(G7-C7)/G7</f>
        <v>0.28774928774928771</v>
      </c>
    </row>
    <row r="8" spans="1:9" x14ac:dyDescent="0.25">
      <c r="A8" s="4" t="s">
        <v>12</v>
      </c>
      <c r="B8">
        <v>106</v>
      </c>
      <c r="C8" s="10">
        <v>195</v>
      </c>
      <c r="D8" s="13">
        <v>0.83499999999999996</v>
      </c>
      <c r="E8" s="10">
        <f>C8*(1+D8)</f>
        <v>357.82499999999999</v>
      </c>
      <c r="F8" s="14">
        <v>0.1</v>
      </c>
      <c r="G8" s="11">
        <f>E8-(E8*F8)</f>
        <v>322.04250000000002</v>
      </c>
      <c r="H8" s="10">
        <f>G8-C8</f>
        <v>127.04250000000002</v>
      </c>
      <c r="I8" s="16">
        <f>(G8-C8)/G8</f>
        <v>0.39448985770511658</v>
      </c>
    </row>
    <row r="9" spans="1:9" x14ac:dyDescent="0.25">
      <c r="A9" s="2" t="s">
        <v>16</v>
      </c>
      <c r="C9" s="10"/>
      <c r="D9" s="13"/>
      <c r="E9" s="10"/>
      <c r="F9" s="14"/>
      <c r="G9" s="11"/>
      <c r="H9" s="10"/>
      <c r="I9" s="16"/>
    </row>
    <row r="10" spans="1:9" x14ac:dyDescent="0.25">
      <c r="A10" s="4" t="s">
        <v>4</v>
      </c>
      <c r="B10">
        <v>104</v>
      </c>
      <c r="C10" s="10">
        <v>75</v>
      </c>
      <c r="D10" s="13">
        <v>1</v>
      </c>
      <c r="E10" s="10">
        <f t="shared" si="0"/>
        <v>150</v>
      </c>
      <c r="F10" s="14">
        <v>0.25</v>
      </c>
      <c r="G10" s="11">
        <f t="shared" si="1"/>
        <v>112.5</v>
      </c>
      <c r="H10" s="10">
        <f t="shared" si="2"/>
        <v>37.5</v>
      </c>
      <c r="I10" s="16">
        <f t="shared" si="3"/>
        <v>0.33333333333333331</v>
      </c>
    </row>
    <row r="11" spans="1:9" x14ac:dyDescent="0.25">
      <c r="A11" s="4" t="s">
        <v>5</v>
      </c>
      <c r="B11">
        <v>105</v>
      </c>
      <c r="C11" s="10">
        <v>700</v>
      </c>
      <c r="D11" s="13">
        <v>1.857</v>
      </c>
      <c r="E11" s="10">
        <f t="shared" si="0"/>
        <v>1999.9</v>
      </c>
      <c r="F11" s="14">
        <v>0.3</v>
      </c>
      <c r="G11" s="11">
        <f t="shared" si="1"/>
        <v>1399.93</v>
      </c>
      <c r="H11" s="10">
        <f t="shared" si="2"/>
        <v>699.93000000000006</v>
      </c>
      <c r="I11" s="16">
        <f t="shared" si="3"/>
        <v>0.4999749987499375</v>
      </c>
    </row>
    <row r="12" spans="1:9" ht="15.75" thickBot="1" x14ac:dyDescent="0.3">
      <c r="A12" s="4" t="s">
        <v>17</v>
      </c>
      <c r="B12">
        <v>104</v>
      </c>
      <c r="C12" s="10">
        <v>200</v>
      </c>
      <c r="D12" s="13">
        <v>1</v>
      </c>
      <c r="E12" s="10">
        <f t="shared" ref="E12" si="4">C12*(1+D12)</f>
        <v>400</v>
      </c>
      <c r="F12" s="15">
        <v>0.25</v>
      </c>
      <c r="G12" s="12">
        <f t="shared" ref="G12" si="5">E12-(E12*F12)</f>
        <v>300</v>
      </c>
      <c r="H12" s="10">
        <f t="shared" ref="H12" si="6">G12-C12</f>
        <v>100</v>
      </c>
      <c r="I12" s="16">
        <f t="shared" ref="I12" si="7">(G12-C12)/G12</f>
        <v>0.33333333333333331</v>
      </c>
    </row>
    <row r="15" spans="1:9" ht="18.75" x14ac:dyDescent="0.3">
      <c r="A15" s="3"/>
    </row>
    <row r="16" spans="1:9" x14ac:dyDescent="0.25">
      <c r="A16" s="1"/>
      <c r="B16" s="1"/>
    </row>
    <row r="19" spans="1:1" x14ac:dyDescent="0.25">
      <c r="A19" s="2"/>
    </row>
    <row r="23" spans="1:1" x14ac:dyDescent="0.25">
      <c r="A23" s="2"/>
    </row>
  </sheetData>
  <mergeCells count="2">
    <mergeCell ref="A1:I1"/>
    <mergeCell ref="A2:I2"/>
  </mergeCells>
  <printOptions horizontalCentered="1"/>
  <pageMargins left="0.7" right="0.7" top="1" bottom="0.75" header="0.3" footer="0.3"/>
  <pageSetup orientation="landscape" horizontalDpi="200" verticalDpi="200" r:id="rId1"/>
  <headerFooter>
    <oddHeader>&amp;LStudent Name&amp;C&amp;A&amp;R&amp;F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showFormulas="1" zoomScaleNormal="100" workbookViewId="0">
      <selection activeCell="J3" sqref="J3"/>
    </sheetView>
  </sheetViews>
  <sheetFormatPr defaultRowHeight="15" x14ac:dyDescent="0.25"/>
  <cols>
    <col min="1" max="1" width="13.7109375" customWidth="1"/>
    <col min="2" max="2" width="9.7109375" hidden="1" customWidth="1"/>
    <col min="3" max="4" width="6.7109375" customWidth="1"/>
    <col min="5" max="5" width="7.7109375" customWidth="1"/>
    <col min="6" max="6" width="5.7109375" customWidth="1"/>
    <col min="7" max="9" width="7.7109375" customWidth="1"/>
  </cols>
  <sheetData>
    <row r="1" spans="1:9" ht="30" customHeight="1" thickBot="1" x14ac:dyDescent="0.3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9" ht="15.75" thickTop="1" x14ac:dyDescent="0.25">
      <c r="A2" s="18">
        <v>43344</v>
      </c>
      <c r="B2" s="18"/>
      <c r="C2" s="18"/>
      <c r="D2" s="18"/>
      <c r="E2" s="18"/>
      <c r="F2" s="18"/>
      <c r="G2" s="18"/>
      <c r="H2" s="18"/>
      <c r="I2" s="18"/>
    </row>
    <row r="3" spans="1:9" ht="15.75" thickBot="1" x14ac:dyDescent="0.3"/>
    <row r="4" spans="1:9" ht="30" x14ac:dyDescent="0.25">
      <c r="A4" s="5" t="s">
        <v>1</v>
      </c>
      <c r="B4" s="5" t="s">
        <v>13</v>
      </c>
      <c r="C4" s="5" t="s">
        <v>6</v>
      </c>
      <c r="D4" s="5" t="s">
        <v>7</v>
      </c>
      <c r="E4" s="5" t="s">
        <v>8</v>
      </c>
      <c r="F4" s="6" t="s">
        <v>9</v>
      </c>
      <c r="G4" s="7" t="s">
        <v>10</v>
      </c>
      <c r="H4" s="5" t="s">
        <v>14</v>
      </c>
      <c r="I4" s="5" t="s">
        <v>11</v>
      </c>
    </row>
    <row r="5" spans="1:9" x14ac:dyDescent="0.25">
      <c r="A5" s="2" t="s">
        <v>15</v>
      </c>
      <c r="F5" s="8"/>
      <c r="G5" s="9"/>
    </row>
    <row r="6" spans="1:9" x14ac:dyDescent="0.25">
      <c r="A6" s="4" t="s">
        <v>2</v>
      </c>
      <c r="B6">
        <v>101</v>
      </c>
      <c r="C6" s="10">
        <v>475.5</v>
      </c>
      <c r="D6" s="13">
        <v>0.5</v>
      </c>
      <c r="E6" s="10">
        <f>C6*(1+D6)</f>
        <v>713.25</v>
      </c>
      <c r="F6" s="14">
        <v>0.15</v>
      </c>
      <c r="G6" s="11">
        <f>E6-(E6*F6)</f>
        <v>606.26250000000005</v>
      </c>
      <c r="H6" s="10">
        <f>G6-C6</f>
        <v>130.76250000000005</v>
      </c>
      <c r="I6" s="16">
        <f>(G6-C6)/G6</f>
        <v>0.21568627450980399</v>
      </c>
    </row>
    <row r="7" spans="1:9" x14ac:dyDescent="0.25">
      <c r="A7" s="4" t="s">
        <v>3</v>
      </c>
      <c r="B7">
        <v>102</v>
      </c>
      <c r="C7" s="10">
        <v>457.7</v>
      </c>
      <c r="D7" s="13">
        <v>0.755</v>
      </c>
      <c r="E7" s="10">
        <f t="shared" ref="E7:E12" si="0">C7*(1+D7)</f>
        <v>803.26349999999991</v>
      </c>
      <c r="F7" s="14">
        <v>0.2</v>
      </c>
      <c r="G7" s="11">
        <f t="shared" ref="G7:G12" si="1">E7-(E7*F7)</f>
        <v>642.61079999999993</v>
      </c>
      <c r="H7" s="10">
        <f t="shared" ref="H7:H12" si="2">G7-C7</f>
        <v>184.91079999999994</v>
      </c>
      <c r="I7" s="16">
        <f t="shared" ref="I7:I12" si="3">(G7-C7)/G7</f>
        <v>0.28774928774928771</v>
      </c>
    </row>
    <row r="8" spans="1:9" x14ac:dyDescent="0.25">
      <c r="A8" s="4" t="s">
        <v>12</v>
      </c>
      <c r="B8">
        <v>106</v>
      </c>
      <c r="C8" s="10">
        <v>195</v>
      </c>
      <c r="D8" s="13">
        <v>0.83499999999999996</v>
      </c>
      <c r="E8" s="10">
        <f>C8*(1+D8)</f>
        <v>357.82499999999999</v>
      </c>
      <c r="F8" s="14">
        <v>0.1</v>
      </c>
      <c r="G8" s="11">
        <f>E8-(E8*F8)</f>
        <v>322.04250000000002</v>
      </c>
      <c r="H8" s="10">
        <f>G8-C8</f>
        <v>127.04250000000002</v>
      </c>
      <c r="I8" s="16">
        <f>(G8-C8)/G8</f>
        <v>0.39448985770511658</v>
      </c>
    </row>
    <row r="9" spans="1:9" x14ac:dyDescent="0.25">
      <c r="A9" s="2" t="s">
        <v>16</v>
      </c>
      <c r="C9" s="10"/>
      <c r="D9" s="13"/>
      <c r="E9" s="10"/>
      <c r="F9" s="14"/>
      <c r="G9" s="11"/>
      <c r="H9" s="10"/>
      <c r="I9" s="16"/>
    </row>
    <row r="10" spans="1:9" x14ac:dyDescent="0.25">
      <c r="A10" s="4" t="s">
        <v>4</v>
      </c>
      <c r="B10">
        <v>104</v>
      </c>
      <c r="C10" s="10">
        <v>75</v>
      </c>
      <c r="D10" s="13">
        <v>1</v>
      </c>
      <c r="E10" s="10">
        <f t="shared" si="0"/>
        <v>150</v>
      </c>
      <c r="F10" s="14">
        <v>0.25</v>
      </c>
      <c r="G10" s="11">
        <f t="shared" si="1"/>
        <v>112.5</v>
      </c>
      <c r="H10" s="10">
        <f t="shared" si="2"/>
        <v>37.5</v>
      </c>
      <c r="I10" s="16">
        <f t="shared" si="3"/>
        <v>0.33333333333333331</v>
      </c>
    </row>
    <row r="11" spans="1:9" x14ac:dyDescent="0.25">
      <c r="A11" s="4" t="s">
        <v>5</v>
      </c>
      <c r="B11">
        <v>105</v>
      </c>
      <c r="C11" s="10">
        <v>700</v>
      </c>
      <c r="D11" s="13">
        <v>1.857</v>
      </c>
      <c r="E11" s="10">
        <f t="shared" si="0"/>
        <v>1999.9</v>
      </c>
      <c r="F11" s="14">
        <v>0.3</v>
      </c>
      <c r="G11" s="11">
        <f t="shared" si="1"/>
        <v>1399.93</v>
      </c>
      <c r="H11" s="10">
        <f t="shared" si="2"/>
        <v>699.93000000000006</v>
      </c>
      <c r="I11" s="16">
        <f t="shared" si="3"/>
        <v>0.4999749987499375</v>
      </c>
    </row>
    <row r="12" spans="1:9" ht="15.75" thickBot="1" x14ac:dyDescent="0.3">
      <c r="A12" s="4" t="s">
        <v>17</v>
      </c>
      <c r="B12">
        <v>104</v>
      </c>
      <c r="C12" s="10">
        <v>200</v>
      </c>
      <c r="D12" s="13">
        <v>1</v>
      </c>
      <c r="E12" s="10">
        <f t="shared" si="0"/>
        <v>400</v>
      </c>
      <c r="F12" s="15">
        <v>0.25</v>
      </c>
      <c r="G12" s="12">
        <f t="shared" si="1"/>
        <v>300</v>
      </c>
      <c r="H12" s="10">
        <f t="shared" si="2"/>
        <v>100</v>
      </c>
      <c r="I12" s="16">
        <f t="shared" si="3"/>
        <v>0.33333333333333331</v>
      </c>
    </row>
    <row r="15" spans="1:9" ht="18.75" x14ac:dyDescent="0.3">
      <c r="A15" s="3"/>
    </row>
    <row r="16" spans="1:9" x14ac:dyDescent="0.25">
      <c r="A16" s="1"/>
      <c r="B16" s="1"/>
    </row>
    <row r="19" spans="1:1" x14ac:dyDescent="0.25">
      <c r="A19" s="2"/>
    </row>
    <row r="23" spans="1:1" x14ac:dyDescent="0.25">
      <c r="A23" s="2"/>
    </row>
  </sheetData>
  <mergeCells count="2">
    <mergeCell ref="A1:I1"/>
    <mergeCell ref="A2:I2"/>
  </mergeCells>
  <printOptions horizontalCentered="1"/>
  <pageMargins left="0.7" right="0.7" top="1" bottom="0.75" header="0.3" footer="0.3"/>
  <pageSetup scale="95" orientation="landscape" r:id="rId1"/>
  <headerFooter>
    <oddHeader>&amp;LStudent Name&amp;C&amp;A&amp;R&amp;F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September</vt:lpstr>
      <vt:lpstr>Formulas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2015-07-13T03:23:38Z</cp:lastPrinted>
  <dcterms:created xsi:type="dcterms:W3CDTF">2012-08-13T21:22:48Z</dcterms:created>
  <dcterms:modified xsi:type="dcterms:W3CDTF">2015-07-13T03:23:58Z</dcterms:modified>
</cp:coreProperties>
</file>