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Exploring 2013\Excel 02\Solution Files\"/>
    </mc:Choice>
  </mc:AlternateContent>
  <bookViews>
    <workbookView xWindow="0" yWindow="0" windowWidth="15360" windowHeight="8340"/>
  </bookViews>
  <sheets>
    <sheet name="2010 Season" sheetId="4" r:id="rId1"/>
    <sheet name="Range Name" sheetId="5" r:id="rId2"/>
  </sheets>
  <definedNames>
    <definedName name="Days">'Range Name'!$B$1</definedName>
  </definedNames>
  <calcPr calcId="152511"/>
</workbook>
</file>

<file path=xl/calcChain.xml><?xml version="1.0" encoding="utf-8"?>
<calcChain xmlns="http://schemas.openxmlformats.org/spreadsheetml/2006/main">
  <c r="A9" i="4" l="1"/>
  <c r="E5" i="4" l="1"/>
  <c r="F5" i="4" s="1"/>
  <c r="A10" i="4"/>
  <c r="A11" i="4" s="1"/>
  <c r="A12" i="4" s="1"/>
  <c r="A13" i="4" s="1"/>
  <c r="A14" i="4" s="1"/>
  <c r="A15" i="4" s="1"/>
  <c r="A16" i="4" s="1"/>
  <c r="A6" i="4"/>
  <c r="B24" i="4"/>
  <c r="B23" i="4"/>
  <c r="B22" i="4"/>
  <c r="B21" i="4"/>
  <c r="E17" i="4"/>
  <c r="F17" i="4" s="1"/>
  <c r="E16" i="4"/>
  <c r="F16" i="4" s="1"/>
  <c r="E15" i="4"/>
  <c r="F15" i="4" s="1"/>
  <c r="E14" i="4"/>
  <c r="F14" i="4" s="1"/>
  <c r="E13" i="4"/>
  <c r="F13" i="4" s="1"/>
  <c r="E12" i="4"/>
  <c r="F12" i="4" s="1"/>
  <c r="E11" i="4"/>
  <c r="F11" i="4" s="1"/>
  <c r="E10" i="4"/>
  <c r="F10" i="4" s="1"/>
  <c r="E9" i="4"/>
  <c r="F9" i="4" s="1"/>
  <c r="E8" i="4"/>
  <c r="F8" i="4" s="1"/>
  <c r="E7" i="4"/>
  <c r="F7" i="4" s="1"/>
  <c r="E6" i="4"/>
  <c r="F6" i="4" s="1"/>
  <c r="E21" i="4" l="1"/>
  <c r="E22" i="4"/>
  <c r="F22" i="4"/>
  <c r="F21" i="4"/>
</calcChain>
</file>

<file path=xl/sharedStrings.xml><?xml version="1.0" encoding="utf-8"?>
<sst xmlns="http://schemas.openxmlformats.org/spreadsheetml/2006/main" count="32" uniqueCount="32">
  <si>
    <t>Opponent</t>
  </si>
  <si>
    <t>Opponent's Score</t>
  </si>
  <si>
    <t>Result</t>
  </si>
  <si>
    <t>Texas</t>
  </si>
  <si>
    <t>Iowa State</t>
  </si>
  <si>
    <t>Texas A&amp;M</t>
  </si>
  <si>
    <t>Texas Tech</t>
  </si>
  <si>
    <t>Baylor</t>
  </si>
  <si>
    <t>Oklahoma State</t>
  </si>
  <si>
    <t>Average Score</t>
  </si>
  <si>
    <t>Median Score</t>
  </si>
  <si>
    <t>Low Score</t>
  </si>
  <si>
    <t>High Score</t>
  </si>
  <si>
    <t>OU Score</t>
  </si>
  <si>
    <t>OU Sooners</t>
  </si>
  <si>
    <t>Game Date</t>
  </si>
  <si>
    <t>Statistics</t>
  </si>
  <si>
    <t>Games Won</t>
  </si>
  <si>
    <t>Games Lost</t>
  </si>
  <si>
    <t>Days Between Games</t>
  </si>
  <si>
    <t>Won By</t>
  </si>
  <si>
    <t>Summary</t>
  </si>
  <si>
    <t>http://www.soonersports.com/sports/m-footbl/archive/seasons.html</t>
  </si>
  <si>
    <t>Source</t>
  </si>
  <si>
    <t>2012 Football Season Results</t>
  </si>
  <si>
    <t>UTEP</t>
  </si>
  <si>
    <t>Florida A&amp;M</t>
  </si>
  <si>
    <t>Kansas State</t>
  </si>
  <si>
    <t>Kansas</t>
  </si>
  <si>
    <t>Notre Dame</t>
  </si>
  <si>
    <t>West Virginia</t>
  </si>
  <si>
    <t>TCU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</si>
</sst>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2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 indent="2"/>
    </xf>
    <xf numFmtId="0" fontId="0" fillId="0" borderId="0" xfId="0" applyAlignment="1">
      <alignment horizontal="right" indent="3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14" fontId="0" fillId="0" borderId="0" xfId="0" applyNumberFormat="1" applyAlignment="1">
      <alignment horizontal="right" indent="1"/>
    </xf>
    <xf numFmtId="1" fontId="0" fillId="0" borderId="0" xfId="0" applyNumberForma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sqref="A1:F1"/>
    </sheetView>
  </sheetViews>
  <sheetFormatPr defaultRowHeight="14.5" x14ac:dyDescent="0.35"/>
  <cols>
    <col min="1" max="1" width="13.54296875" customWidth="1"/>
    <col min="2" max="2" width="12" bestFit="1" customWidth="1"/>
    <col min="3" max="3" width="15.1796875" bestFit="1" customWidth="1"/>
    <col min="4" max="4" width="11.7265625" customWidth="1"/>
    <col min="5" max="5" width="9.1796875" style="1"/>
  </cols>
  <sheetData>
    <row r="1" spans="1:6" ht="26" x14ac:dyDescent="0.6">
      <c r="A1" s="11" t="s">
        <v>14</v>
      </c>
      <c r="B1" s="11"/>
      <c r="C1" s="11"/>
      <c r="D1" s="11"/>
      <c r="E1" s="11"/>
      <c r="F1" s="11"/>
    </row>
    <row r="2" spans="1:6" x14ac:dyDescent="0.35">
      <c r="A2" s="12" t="s">
        <v>24</v>
      </c>
      <c r="B2" s="12"/>
      <c r="C2" s="12"/>
      <c r="D2" s="12"/>
      <c r="E2" s="12"/>
      <c r="F2" s="12"/>
    </row>
    <row r="4" spans="1:6" ht="30" customHeight="1" x14ac:dyDescent="0.35">
      <c r="A4" s="4" t="s">
        <v>15</v>
      </c>
      <c r="B4" s="4" t="s">
        <v>13</v>
      </c>
      <c r="C4" s="4" t="s">
        <v>0</v>
      </c>
      <c r="D4" s="5" t="s">
        <v>1</v>
      </c>
      <c r="E4" s="4" t="s">
        <v>2</v>
      </c>
      <c r="F4" s="4" t="s">
        <v>20</v>
      </c>
    </row>
    <row r="5" spans="1:6" x14ac:dyDescent="0.35">
      <c r="A5" s="6">
        <v>41153</v>
      </c>
      <c r="B5" s="1">
        <v>24</v>
      </c>
      <c r="C5" t="s">
        <v>25</v>
      </c>
      <c r="D5" s="3">
        <v>7</v>
      </c>
      <c r="E5" s="1" t="str">
        <f>IF(B5&gt;D5,"Win","Lose")</f>
        <v>Win</v>
      </c>
      <c r="F5" s="2">
        <f>IF(E5="Win", B5-D5,"")</f>
        <v>17</v>
      </c>
    </row>
    <row r="6" spans="1:6" x14ac:dyDescent="0.35">
      <c r="A6" s="6">
        <f>A5+Days</f>
        <v>41160</v>
      </c>
      <c r="B6" s="1">
        <v>69</v>
      </c>
      <c r="C6" t="s">
        <v>26</v>
      </c>
      <c r="D6" s="3">
        <v>13</v>
      </c>
      <c r="E6" s="1" t="str">
        <f t="shared" ref="E6:E17" si="0">IF(B6&gt;D6,"Win","Lose")</f>
        <v>Win</v>
      </c>
      <c r="F6" s="2">
        <f t="shared" ref="F6:F17" si="1">IF(E6="Win", B6-D6,"")</f>
        <v>56</v>
      </c>
    </row>
    <row r="7" spans="1:6" x14ac:dyDescent="0.35">
      <c r="A7" s="6">
        <v>41174</v>
      </c>
      <c r="B7" s="1">
        <v>19</v>
      </c>
      <c r="C7" t="s">
        <v>27</v>
      </c>
      <c r="D7" s="3">
        <v>24</v>
      </c>
      <c r="E7" s="1" t="str">
        <f t="shared" si="0"/>
        <v>Lose</v>
      </c>
      <c r="F7" s="2" t="str">
        <f t="shared" si="1"/>
        <v/>
      </c>
    </row>
    <row r="8" spans="1:6" x14ac:dyDescent="0.35">
      <c r="A8" s="6">
        <v>41188</v>
      </c>
      <c r="B8" s="1">
        <v>41</v>
      </c>
      <c r="C8" t="s">
        <v>6</v>
      </c>
      <c r="D8" s="3">
        <v>20</v>
      </c>
      <c r="E8" s="1" t="str">
        <f t="shared" si="0"/>
        <v>Win</v>
      </c>
      <c r="F8" s="2">
        <f t="shared" si="1"/>
        <v>21</v>
      </c>
    </row>
    <row r="9" spans="1:6" x14ac:dyDescent="0.35">
      <c r="A9" s="6">
        <f>A8+Days</f>
        <v>41195</v>
      </c>
      <c r="B9" s="1">
        <v>63</v>
      </c>
      <c r="C9" t="s">
        <v>3</v>
      </c>
      <c r="D9" s="3">
        <v>21</v>
      </c>
      <c r="E9" s="1" t="str">
        <f t="shared" si="0"/>
        <v>Win</v>
      </c>
      <c r="F9" s="2">
        <f t="shared" si="1"/>
        <v>42</v>
      </c>
    </row>
    <row r="10" spans="1:6" x14ac:dyDescent="0.35">
      <c r="A10" s="6">
        <f t="shared" ref="A10:A16" si="2">A9+Days</f>
        <v>41202</v>
      </c>
      <c r="B10" s="1">
        <v>52</v>
      </c>
      <c r="C10" t="s">
        <v>28</v>
      </c>
      <c r="D10" s="3">
        <v>7</v>
      </c>
      <c r="E10" s="1" t="str">
        <f t="shared" si="0"/>
        <v>Win</v>
      </c>
      <c r="F10" s="2">
        <f t="shared" si="1"/>
        <v>45</v>
      </c>
    </row>
    <row r="11" spans="1:6" x14ac:dyDescent="0.35">
      <c r="A11" s="6">
        <f t="shared" si="2"/>
        <v>41209</v>
      </c>
      <c r="B11" s="1">
        <v>13</v>
      </c>
      <c r="C11" t="s">
        <v>29</v>
      </c>
      <c r="D11" s="3">
        <v>30</v>
      </c>
      <c r="E11" s="1" t="str">
        <f t="shared" si="0"/>
        <v>Lose</v>
      </c>
      <c r="F11" s="2" t="str">
        <f t="shared" si="1"/>
        <v/>
      </c>
    </row>
    <row r="12" spans="1:6" x14ac:dyDescent="0.35">
      <c r="A12" s="6">
        <f t="shared" si="2"/>
        <v>41216</v>
      </c>
      <c r="B12" s="1">
        <v>35</v>
      </c>
      <c r="C12" t="s">
        <v>4</v>
      </c>
      <c r="D12" s="3">
        <v>20</v>
      </c>
      <c r="E12" s="1" t="str">
        <f t="shared" si="0"/>
        <v>Win</v>
      </c>
      <c r="F12" s="2">
        <f t="shared" si="1"/>
        <v>15</v>
      </c>
    </row>
    <row r="13" spans="1:6" x14ac:dyDescent="0.35">
      <c r="A13" s="6">
        <f t="shared" si="2"/>
        <v>41223</v>
      </c>
      <c r="B13" s="1">
        <v>42</v>
      </c>
      <c r="C13" t="s">
        <v>7</v>
      </c>
      <c r="D13" s="3">
        <v>34</v>
      </c>
      <c r="E13" s="1" t="str">
        <f t="shared" si="0"/>
        <v>Win</v>
      </c>
      <c r="F13" s="2">
        <f t="shared" si="1"/>
        <v>8</v>
      </c>
    </row>
    <row r="14" spans="1:6" x14ac:dyDescent="0.35">
      <c r="A14" s="6">
        <f t="shared" si="2"/>
        <v>41230</v>
      </c>
      <c r="B14" s="1">
        <v>50</v>
      </c>
      <c r="C14" t="s">
        <v>30</v>
      </c>
      <c r="D14" s="3">
        <v>49</v>
      </c>
      <c r="E14" s="1" t="str">
        <f t="shared" si="0"/>
        <v>Win</v>
      </c>
      <c r="F14" s="2">
        <f t="shared" si="1"/>
        <v>1</v>
      </c>
    </row>
    <row r="15" spans="1:6" x14ac:dyDescent="0.35">
      <c r="A15" s="6">
        <f t="shared" si="2"/>
        <v>41237</v>
      </c>
      <c r="B15" s="1">
        <v>51</v>
      </c>
      <c r="C15" t="s">
        <v>8</v>
      </c>
      <c r="D15" s="3">
        <v>48</v>
      </c>
      <c r="E15" s="1" t="str">
        <f t="shared" si="0"/>
        <v>Win</v>
      </c>
      <c r="F15" s="2">
        <f t="shared" si="1"/>
        <v>3</v>
      </c>
    </row>
    <row r="16" spans="1:6" x14ac:dyDescent="0.35">
      <c r="A16" s="6">
        <f t="shared" si="2"/>
        <v>41244</v>
      </c>
      <c r="B16" s="1">
        <v>24</v>
      </c>
      <c r="C16" t="s">
        <v>31</v>
      </c>
      <c r="D16" s="3">
        <v>17</v>
      </c>
      <c r="E16" s="1" t="str">
        <f t="shared" si="0"/>
        <v>Win</v>
      </c>
      <c r="F16" s="2">
        <f t="shared" si="1"/>
        <v>7</v>
      </c>
    </row>
    <row r="17" spans="1:6" x14ac:dyDescent="0.35">
      <c r="A17" s="6">
        <v>41278</v>
      </c>
      <c r="B17" s="1">
        <v>13</v>
      </c>
      <c r="C17" t="s">
        <v>5</v>
      </c>
      <c r="D17" s="3">
        <v>41</v>
      </c>
      <c r="E17" s="1" t="str">
        <f t="shared" si="0"/>
        <v>Lose</v>
      </c>
      <c r="F17" s="2" t="str">
        <f t="shared" si="1"/>
        <v/>
      </c>
    </row>
    <row r="20" spans="1:6" x14ac:dyDescent="0.35">
      <c r="A20" s="8" t="s">
        <v>16</v>
      </c>
      <c r="B20" s="9"/>
      <c r="D20" s="8" t="s">
        <v>21</v>
      </c>
      <c r="E20" s="10"/>
      <c r="F20" s="9"/>
    </row>
    <row r="21" spans="1:6" x14ac:dyDescent="0.35">
      <c r="A21" t="s">
        <v>9</v>
      </c>
      <c r="B21" s="7">
        <f>AVERAGE(B5:B17)</f>
        <v>38.153846153846153</v>
      </c>
      <c r="D21" t="s">
        <v>17</v>
      </c>
      <c r="E21" s="3">
        <f>COUNTIF(E$5:E$17,"Win")</f>
        <v>10</v>
      </c>
      <c r="F21" s="2">
        <f>COUNT(F5:F17)</f>
        <v>10</v>
      </c>
    </row>
    <row r="22" spans="1:6" x14ac:dyDescent="0.35">
      <c r="A22" t="s">
        <v>10</v>
      </c>
      <c r="B22" s="1">
        <f>MEDIAN(B5:B17)</f>
        <v>41</v>
      </c>
      <c r="D22" t="s">
        <v>18</v>
      </c>
      <c r="E22" s="3">
        <f>COUNTIF(E$5:E$17,"Lose")</f>
        <v>3</v>
      </c>
      <c r="F22" s="2">
        <f>COUNTBLANK(F5:F17)</f>
        <v>3</v>
      </c>
    </row>
    <row r="23" spans="1:6" x14ac:dyDescent="0.35">
      <c r="A23" t="s">
        <v>11</v>
      </c>
      <c r="B23" s="1">
        <f>MIN(B5:B17)</f>
        <v>13</v>
      </c>
    </row>
    <row r="24" spans="1:6" x14ac:dyDescent="0.35">
      <c r="A24" t="s">
        <v>12</v>
      </c>
      <c r="B24" s="1">
        <f>MAX(B5:B17)</f>
        <v>69</v>
      </c>
    </row>
    <row r="26" spans="1:6" x14ac:dyDescent="0.35">
      <c r="A26" s="8" t="s">
        <v>23</v>
      </c>
    </row>
    <row r="27" spans="1:6" x14ac:dyDescent="0.35">
      <c r="A27" t="s">
        <v>22</v>
      </c>
    </row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&amp;LStudent Name&amp;C&amp;D&amp;R&amp;F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1" sqref="B1"/>
    </sheetView>
  </sheetViews>
  <sheetFormatPr defaultRowHeight="14.5" x14ac:dyDescent="0.35"/>
  <cols>
    <col min="1" max="1" width="20.26953125" bestFit="1" customWidth="1"/>
  </cols>
  <sheetData>
    <row r="1" spans="1:2" x14ac:dyDescent="0.35">
      <c r="A1" t="s">
        <v>19</v>
      </c>
      <c r="B1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2010 Season</vt:lpstr>
      <vt:lpstr>Range Name</vt:lpstr>
      <vt:lpstr>Days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KEITH MULBERY</cp:lastModifiedBy>
  <cp:lastPrinted>2011-05-31T00:34:20Z</cp:lastPrinted>
  <dcterms:created xsi:type="dcterms:W3CDTF">2011-05-30T23:40:37Z</dcterms:created>
  <dcterms:modified xsi:type="dcterms:W3CDTF">2013-01-21T01:43:27Z</dcterms:modified>
</cp:coreProperties>
</file>