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Exploring.BARBARA\Documents\Exploring Comprehensive - Excel\Solutions\Chapter 07\"/>
    </mc:Choice>
  </mc:AlternateContent>
  <bookViews>
    <workbookView xWindow="-15" yWindow="-15" windowWidth="14400" windowHeight="12945"/>
  </bookViews>
  <sheets>
    <sheet name="1-Logic-Lookup" sheetId="9" r:id="rId1"/>
    <sheet name="2-Database" sheetId="10" r:id="rId2"/>
    <sheet name="3-Finance" sheetId="8" r:id="rId3"/>
  </sheets>
  <definedNames>
    <definedName name="_xlnm._FilterDatabase" localSheetId="1" hidden="1">'2-Database'!$B$2:$G$22</definedName>
  </definedNames>
  <calcPr calcId="152511"/>
</workbook>
</file>

<file path=xl/calcChain.xml><?xml version="1.0" encoding="utf-8"?>
<calcChain xmlns="http://schemas.openxmlformats.org/spreadsheetml/2006/main">
  <c r="F1" i="9" l="1"/>
  <c r="H8" i="9" l="1"/>
  <c r="H9" i="9"/>
  <c r="H10" i="9"/>
  <c r="H11" i="9"/>
  <c r="H12" i="9"/>
  <c r="H13" i="9"/>
  <c r="H14" i="9"/>
  <c r="H15" i="9"/>
  <c r="H16" i="9"/>
  <c r="H17" i="9"/>
  <c r="H18" i="9"/>
  <c r="H19" i="9"/>
  <c r="H20" i="9"/>
  <c r="H21" i="9"/>
  <c r="H22" i="9"/>
  <c r="H23" i="9"/>
  <c r="H24" i="9"/>
  <c r="H25" i="9"/>
  <c r="H26" i="9"/>
  <c r="H7" i="9"/>
  <c r="G7" i="9"/>
  <c r="G8" i="9"/>
  <c r="G9" i="9"/>
  <c r="G10" i="9"/>
  <c r="G11" i="9"/>
  <c r="G12" i="9"/>
  <c r="G13" i="9"/>
  <c r="G14" i="9"/>
  <c r="G15" i="9"/>
  <c r="G16" i="9"/>
  <c r="G17" i="9"/>
  <c r="G18" i="9"/>
  <c r="G19" i="9"/>
  <c r="G20" i="9"/>
  <c r="G21" i="9"/>
  <c r="G22" i="9"/>
  <c r="G23" i="9"/>
  <c r="G24" i="9"/>
  <c r="G25" i="9"/>
  <c r="G26" i="9"/>
</calcChain>
</file>

<file path=xl/sharedStrings.xml><?xml version="1.0" encoding="utf-8"?>
<sst xmlns="http://schemas.openxmlformats.org/spreadsheetml/2006/main" count="173" uniqueCount="68">
  <si>
    <t>Name</t>
  </si>
  <si>
    <t>Location</t>
  </si>
  <si>
    <t>Title</t>
  </si>
  <si>
    <t>Hire Date</t>
  </si>
  <si>
    <t>Salary</t>
  </si>
  <si>
    <t>Adams</t>
  </si>
  <si>
    <t>Barnes</t>
  </si>
  <si>
    <t>Atlanta</t>
  </si>
  <si>
    <t>Chicago</t>
  </si>
  <si>
    <t>Boston</t>
  </si>
  <si>
    <t>Nitz</t>
  </si>
  <si>
    <t>Crandell</t>
  </si>
  <si>
    <t>Selinger</t>
  </si>
  <si>
    <t>Forgan</t>
  </si>
  <si>
    <t>Unice</t>
  </si>
  <si>
    <t>Gomez</t>
  </si>
  <si>
    <t>Manager</t>
  </si>
  <si>
    <t>Account Rep</t>
  </si>
  <si>
    <t>Lenz</t>
  </si>
  <si>
    <t>Garbett</t>
  </si>
  <si>
    <t>Laing</t>
  </si>
  <si>
    <t>Peterson</t>
  </si>
  <si>
    <t>Franklin</t>
  </si>
  <si>
    <t>Deberard</t>
  </si>
  <si>
    <t>Keone</t>
  </si>
  <si>
    <t>Terriquez</t>
  </si>
  <si>
    <t>Scholfield</t>
  </si>
  <si>
    <t>Hartvigsen</t>
  </si>
  <si>
    <t>Doering</t>
  </si>
  <si>
    <t>Akmatalieva</t>
  </si>
  <si>
    <t>Criteria Range:</t>
  </si>
  <si>
    <t>Output Range:</t>
  </si>
  <si>
    <t>Summary Statistics:</t>
  </si>
  <si>
    <t>Average</t>
  </si>
  <si>
    <t>Low</t>
  </si>
  <si>
    <t>High</t>
  </si>
  <si>
    <t># of Employees</t>
  </si>
  <si>
    <t>Input Area:</t>
  </si>
  <si>
    <t>Loan</t>
  </si>
  <si>
    <t>APR</t>
  </si>
  <si>
    <t>Years</t>
  </si>
  <si>
    <t>Basic Output Area:</t>
  </si>
  <si>
    <t>Monthly Payment</t>
  </si>
  <si>
    <t>Periodic Rate</t>
  </si>
  <si>
    <t>Payment Number</t>
  </si>
  <si>
    <t>Interest Paid</t>
  </si>
  <si>
    <t>Principal Repayment</t>
  </si>
  <si>
    <t>Beginning Balance</t>
  </si>
  <si>
    <t>Payment</t>
  </si>
  <si>
    <t># of Payments</t>
  </si>
  <si>
    <t>Totals</t>
  </si>
  <si>
    <t>Pmts per Year</t>
  </si>
  <si>
    <t>Cumulative Interest</t>
  </si>
  <si>
    <t>Cumulative Principal</t>
  </si>
  <si>
    <t>Employee ID</t>
  </si>
  <si>
    <t>Criteria:</t>
  </si>
  <si>
    <t>Quick Search Results:</t>
  </si>
  <si>
    <t>Bonus Amount</t>
  </si>
  <si>
    <t>Transpayne Sales Rep Salary Information</t>
  </si>
  <si>
    <t>Date</t>
  </si>
  <si>
    <t>Percent</t>
  </si>
  <si>
    <t>Hired before</t>
  </si>
  <si>
    <t xml:space="preserve">Hired on or before </t>
  </si>
  <si>
    <t xml:space="preserve">Hired after </t>
  </si>
  <si>
    <t>Raise Status</t>
  </si>
  <si>
    <t>Manager Salary Threshold</t>
  </si>
  <si>
    <t xml:space="preserve">  </t>
  </si>
  <si>
    <t>Ending Balance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</si>
</sst>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  <numFmt numFmtId="166" formatCode="_(* #,##0.0_);_(* \(#,##0.0\);_(* &quot;-&quot;??_);_(@_)"/>
    <numFmt numFmtId="167" formatCode="0.000%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u val="singleAccounting"/>
      <sz val="11"/>
      <color theme="1"/>
      <name val="Calibri"/>
      <family val="2"/>
      <scheme val="minor"/>
    </font>
    <font>
      <u val="doubleAccounting"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2" tint="0.59999389629810485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5">
    <xf numFmtId="0" fontId="0" fillId="0" borderId="0" xfId="0"/>
    <xf numFmtId="164" fontId="0" fillId="0" borderId="0" xfId="1" applyNumberFormat="1" applyFont="1"/>
    <xf numFmtId="44" fontId="0" fillId="0" borderId="0" xfId="1" applyFont="1"/>
    <xf numFmtId="0" fontId="2" fillId="2" borderId="0" xfId="0" applyFont="1" applyFill="1" applyAlignment="1">
      <alignment horizontal="left"/>
    </xf>
    <xf numFmtId="14" fontId="0" fillId="0" borderId="0" xfId="0" applyNumberFormat="1" applyAlignment="1">
      <alignment horizontal="right" indent="1"/>
    </xf>
    <xf numFmtId="165" fontId="0" fillId="0" borderId="0" xfId="2" applyNumberFormat="1" applyFont="1"/>
    <xf numFmtId="0" fontId="0" fillId="0" borderId="0" xfId="0" applyAlignment="1">
      <alignment horizontal="center"/>
    </xf>
    <xf numFmtId="166" fontId="0" fillId="0" borderId="0" xfId="2" applyNumberFormat="1" applyFont="1" applyAlignment="1">
      <alignment horizontal="right" indent="2"/>
    </xf>
    <xf numFmtId="14" fontId="0" fillId="0" borderId="0" xfId="0" applyNumberFormat="1"/>
    <xf numFmtId="0" fontId="2" fillId="0" borderId="0" xfId="0" applyFont="1"/>
    <xf numFmtId="0" fontId="2" fillId="0" borderId="0" xfId="0" applyFont="1" applyAlignment="1">
      <alignment horizontal="right"/>
    </xf>
    <xf numFmtId="0" fontId="0" fillId="2" borderId="0" xfId="0" applyFill="1" applyAlignment="1">
      <alignment horizontal="center"/>
    </xf>
    <xf numFmtId="0" fontId="0" fillId="2" borderId="0" xfId="0" applyFill="1" applyAlignment="1">
      <alignment horizontal="left"/>
    </xf>
    <xf numFmtId="164" fontId="4" fillId="0" borderId="0" xfId="1" applyNumberFormat="1" applyFont="1"/>
    <xf numFmtId="0" fontId="0" fillId="3" borderId="0" xfId="0" applyFill="1"/>
    <xf numFmtId="0" fontId="3" fillId="3" borderId="0" xfId="0" applyFont="1" applyFill="1"/>
    <xf numFmtId="0" fontId="3" fillId="3" borderId="0" xfId="0" applyFont="1" applyFill="1" applyAlignment="1">
      <alignment horizontal="left" vertical="top"/>
    </xf>
    <xf numFmtId="0" fontId="3" fillId="4" borderId="0" xfId="0" applyFont="1" applyFill="1"/>
    <xf numFmtId="10" fontId="0" fillId="0" borderId="0" xfId="0" applyNumberFormat="1"/>
    <xf numFmtId="0" fontId="3" fillId="4" borderId="0" xfId="0" applyFont="1" applyFill="1" applyAlignment="1">
      <alignment horizontal="center" wrapText="1"/>
    </xf>
    <xf numFmtId="167" fontId="0" fillId="0" borderId="0" xfId="3" applyNumberFormat="1" applyFont="1"/>
    <xf numFmtId="44" fontId="5" fillId="0" borderId="0" xfId="1" applyFont="1"/>
    <xf numFmtId="44" fontId="6" fillId="0" borderId="0" xfId="1" applyFont="1"/>
    <xf numFmtId="8" fontId="0" fillId="0" borderId="0" xfId="1" applyNumberFormat="1" applyFont="1"/>
    <xf numFmtId="0" fontId="0" fillId="0" borderId="1" xfId="0" applyBorder="1"/>
    <xf numFmtId="14" fontId="0" fillId="0" borderId="1" xfId="0" applyNumberFormat="1" applyBorder="1" applyAlignment="1">
      <alignment horizontal="right" indent="1"/>
    </xf>
    <xf numFmtId="164" fontId="4" fillId="0" borderId="1" xfId="1" applyNumberFormat="1" applyFont="1" applyBorder="1"/>
    <xf numFmtId="0" fontId="0" fillId="0" borderId="2" xfId="0" applyBorder="1"/>
    <xf numFmtId="14" fontId="0" fillId="0" borderId="2" xfId="0" applyNumberFormat="1" applyBorder="1" applyAlignment="1">
      <alignment horizontal="right" indent="1"/>
    </xf>
    <xf numFmtId="164" fontId="4" fillId="0" borderId="2" xfId="1" applyNumberFormat="1" applyFont="1" applyBorder="1"/>
    <xf numFmtId="0" fontId="2" fillId="2" borderId="4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9" fontId="0" fillId="0" borderId="0" xfId="0" applyNumberFormat="1"/>
    <xf numFmtId="164" fontId="0" fillId="0" borderId="0" xfId="0" applyNumberFormat="1"/>
    <xf numFmtId="44" fontId="2" fillId="0" borderId="0" xfId="1" applyFont="1"/>
    <xf numFmtId="44" fontId="2" fillId="6" borderId="0" xfId="1" applyFont="1" applyFill="1"/>
    <xf numFmtId="0" fontId="7" fillId="0" borderId="0" xfId="0" applyFont="1"/>
    <xf numFmtId="44" fontId="0" fillId="0" borderId="2" xfId="1" applyFont="1" applyBorder="1"/>
    <xf numFmtId="0" fontId="2" fillId="2" borderId="9" xfId="0" applyFont="1" applyFill="1" applyBorder="1" applyAlignment="1">
      <alignment horizontal="center"/>
    </xf>
    <xf numFmtId="0" fontId="3" fillId="0" borderId="0" xfId="0" applyFont="1" applyFill="1"/>
    <xf numFmtId="0" fontId="2" fillId="5" borderId="6" xfId="0" applyFont="1" applyFill="1" applyBorder="1" applyAlignment="1">
      <alignment horizontal="center"/>
    </xf>
    <xf numFmtId="0" fontId="2" fillId="5" borderId="7" xfId="0" applyFont="1" applyFill="1" applyBorder="1" applyAlignment="1">
      <alignment horizontal="center"/>
    </xf>
    <xf numFmtId="0" fontId="2" fillId="5" borderId="8" xfId="0" applyFont="1" applyFill="1" applyBorder="1" applyAlignment="1">
      <alignment horizontal="center"/>
    </xf>
  </cellXfs>
  <cellStyles count="4">
    <cellStyle name="Comma" xfId="2" builtinId="3"/>
    <cellStyle name="Currency" xfId="1" builtinId="4"/>
    <cellStyle name="Normal" xfId="0" builtinId="0"/>
    <cellStyle name="Percent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Adjacency">
  <a:themeElements>
    <a:clrScheme name="Adjacency">
      <a:dk1>
        <a:srgbClr val="2F2B20"/>
      </a:dk1>
      <a:lt1>
        <a:srgbClr val="FFFFFF"/>
      </a:lt1>
      <a:dk2>
        <a:srgbClr val="675E47"/>
      </a:dk2>
      <a:lt2>
        <a:srgbClr val="DFDCB7"/>
      </a:lt2>
      <a:accent1>
        <a:srgbClr val="A9A57C"/>
      </a:accent1>
      <a:accent2>
        <a:srgbClr val="9CBEBD"/>
      </a:accent2>
      <a:accent3>
        <a:srgbClr val="D2CB6C"/>
      </a:accent3>
      <a:accent4>
        <a:srgbClr val="95A39D"/>
      </a:accent4>
      <a:accent5>
        <a:srgbClr val="C89F5D"/>
      </a:accent5>
      <a:accent6>
        <a:srgbClr val="B1A089"/>
      </a:accent6>
      <a:hlink>
        <a:srgbClr val="D25814"/>
      </a:hlink>
      <a:folHlink>
        <a:srgbClr val="849A0A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Adjacency">
      <a:fillStyleLst>
        <a:solidFill>
          <a:schemeClr val="phClr"/>
        </a:solidFill>
        <a:solidFill>
          <a:schemeClr val="phClr">
            <a:tint val="55000"/>
          </a:schemeClr>
        </a:solidFill>
        <a:solidFill>
          <a:schemeClr val="phClr"/>
        </a:solidFill>
      </a:fillStyleLst>
      <a:lnStyleLst>
        <a:ln w="12700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50800" dist="25400" algn="bl" rotWithShape="0">
              <a:srgbClr val="000000">
                <a:alpha val="60000"/>
              </a:srgbClr>
            </a:outerShdw>
          </a:effectLst>
        </a:effectStyle>
        <a:effectStyle>
          <a:effectLst/>
          <a:scene3d>
            <a:camera prst="orthographicFront">
              <a:rot lat="0" lon="0" rev="0"/>
            </a:camera>
            <a:lightRig rig="brightRoom" dir="tl">
              <a:rot lat="0" lon="0" rev="1800000"/>
            </a:lightRig>
          </a:scene3d>
          <a:sp3d contourW="10160" prstMaterial="dkEdge">
            <a:bevelT w="38100" h="50800" prst="angle"/>
            <a:contourClr>
              <a:schemeClr val="phClr">
                <a:shade val="40000"/>
                <a:satMod val="150000"/>
              </a:schemeClr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0000"/>
              </a:schemeClr>
            </a:gs>
            <a:gs pos="75000">
              <a:schemeClr val="phClr">
                <a:shade val="100000"/>
                <a:satMod val="115000"/>
              </a:schemeClr>
            </a:gs>
            <a:gs pos="100000">
              <a:schemeClr val="phClr">
                <a:shade val="70000"/>
                <a:satMod val="130000"/>
              </a:schemeClr>
            </a:gs>
          </a:gsLst>
          <a:path path="circle">
            <a:fillToRect l="20000" t="50000" r="100000" b="50000"/>
          </a:path>
        </a:gradFill>
        <a:blipFill rotWithShape="1">
          <a:blip xmlns:r="http://schemas.openxmlformats.org/officeDocument/2006/relationships" r:embed="rId1">
            <a:duotone>
              <a:schemeClr val="phClr">
                <a:tint val="97000"/>
              </a:schemeClr>
              <a:schemeClr val="phClr">
                <a:shade val="96000"/>
              </a:schemeClr>
            </a:duotone>
          </a:blip>
          <a:tile tx="0" ty="0" sx="32000" sy="32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tabSelected="1" zoomScale="90" zoomScaleNormal="90" workbookViewId="0"/>
  </sheetViews>
  <sheetFormatPr defaultRowHeight="15" x14ac:dyDescent="0.25"/>
  <cols>
    <col min="1" max="1" width="17.42578125" customWidth="1"/>
    <col min="2" max="2" width="12" customWidth="1"/>
    <col min="3" max="4" width="16.7109375" customWidth="1"/>
    <col min="5" max="5" width="24.28515625" bestFit="1" customWidth="1"/>
    <col min="6" max="6" width="12.140625" bestFit="1" customWidth="1"/>
    <col min="7" max="7" width="12.42578125" customWidth="1"/>
    <col min="8" max="8" width="17.28515625" customWidth="1"/>
    <col min="9" max="9" width="9.85546875" customWidth="1"/>
    <col min="10" max="10" width="9.5703125" customWidth="1"/>
  </cols>
  <sheetData>
    <row r="1" spans="1:11" x14ac:dyDescent="0.25">
      <c r="A1" s="9" t="s">
        <v>54</v>
      </c>
      <c r="B1" s="11">
        <v>4070</v>
      </c>
      <c r="C1" s="10" t="s">
        <v>55</v>
      </c>
      <c r="D1" s="11" t="s">
        <v>2</v>
      </c>
      <c r="E1" s="10" t="s">
        <v>56</v>
      </c>
      <c r="F1" s="12" t="str">
        <f>INDEX(A7:H26,MATCH(B1,A7:A26,0),4)</f>
        <v>Account Rep</v>
      </c>
      <c r="H1" s="12" t="s">
        <v>57</v>
      </c>
      <c r="I1" s="12" t="s">
        <v>59</v>
      </c>
      <c r="J1" s="12" t="s">
        <v>60</v>
      </c>
    </row>
    <row r="2" spans="1:11" x14ac:dyDescent="0.25">
      <c r="B2" s="9"/>
      <c r="D2" s="10"/>
      <c r="F2" s="10"/>
      <c r="H2" t="s">
        <v>61</v>
      </c>
      <c r="I2" s="8">
        <v>38353</v>
      </c>
      <c r="J2" s="34">
        <v>0.09</v>
      </c>
    </row>
    <row r="3" spans="1:11" x14ac:dyDescent="0.25">
      <c r="A3" s="38" t="s">
        <v>66</v>
      </c>
      <c r="B3" s="36"/>
      <c r="D3" s="10"/>
      <c r="E3" s="9" t="s">
        <v>65</v>
      </c>
      <c r="F3" s="37">
        <v>70000</v>
      </c>
      <c r="H3" t="s">
        <v>62</v>
      </c>
      <c r="I3" s="8">
        <v>40179</v>
      </c>
      <c r="J3" s="34">
        <v>0.05</v>
      </c>
    </row>
    <row r="4" spans="1:11" ht="15.75" thickBot="1" x14ac:dyDescent="0.3">
      <c r="B4" s="9"/>
      <c r="D4" s="10"/>
      <c r="F4" s="10"/>
      <c r="H4" t="s">
        <v>63</v>
      </c>
      <c r="I4" s="8">
        <v>40179</v>
      </c>
      <c r="J4" s="34">
        <v>0.03</v>
      </c>
    </row>
    <row r="5" spans="1:11" ht="15.75" thickBot="1" x14ac:dyDescent="0.3">
      <c r="C5" s="42" t="s">
        <v>58</v>
      </c>
      <c r="D5" s="43"/>
      <c r="E5" s="44"/>
      <c r="K5" s="34"/>
    </row>
    <row r="6" spans="1:11" ht="30.75" thickBot="1" x14ac:dyDescent="0.3">
      <c r="A6" s="31" t="s">
        <v>54</v>
      </c>
      <c r="B6" s="30" t="s">
        <v>0</v>
      </c>
      <c r="C6" s="30" t="s">
        <v>1</v>
      </c>
      <c r="D6" s="30" t="s">
        <v>2</v>
      </c>
      <c r="E6" s="30" t="s">
        <v>3</v>
      </c>
      <c r="F6" s="30" t="s">
        <v>4</v>
      </c>
      <c r="G6" s="32" t="s">
        <v>57</v>
      </c>
      <c r="H6" s="33" t="s">
        <v>64</v>
      </c>
      <c r="K6" s="34"/>
    </row>
    <row r="7" spans="1:11" x14ac:dyDescent="0.25">
      <c r="A7" s="27">
        <v>3824</v>
      </c>
      <c r="B7" s="27" t="s">
        <v>5</v>
      </c>
      <c r="C7" s="27" t="s">
        <v>7</v>
      </c>
      <c r="D7" s="27" t="s">
        <v>16</v>
      </c>
      <c r="E7" s="28">
        <v>37543</v>
      </c>
      <c r="F7" s="29">
        <v>68750</v>
      </c>
      <c r="G7" s="39">
        <f>IF(E7&lt;I$2,F7*J$2,IF(E7&lt;=I$3,F7*J$3,F7*J$4))</f>
        <v>6187.5</v>
      </c>
      <c r="H7" s="27" t="str">
        <f>IF(AND(D7="manager",F7&lt;F$3),"Due for raise","NA")</f>
        <v>Due for raise</v>
      </c>
    </row>
    <row r="8" spans="1:11" x14ac:dyDescent="0.25">
      <c r="A8" s="24">
        <v>4955</v>
      </c>
      <c r="B8" s="24" t="s">
        <v>29</v>
      </c>
      <c r="C8" s="24" t="s">
        <v>8</v>
      </c>
      <c r="D8" s="24" t="s">
        <v>17</v>
      </c>
      <c r="E8" s="25">
        <v>41581</v>
      </c>
      <c r="F8" s="26">
        <v>49575</v>
      </c>
      <c r="G8" s="39">
        <f t="shared" ref="G8:G26" si="0">IF(E8&lt;I$2,F8*J$2,IF(E8&lt;=I$3,F8*J$3,F8*J$4))</f>
        <v>1487.25</v>
      </c>
      <c r="H8" s="27" t="str">
        <f t="shared" ref="H8:H26" si="1">IF(AND(D8="manager",F8&lt;F$3),"Due for raise","NA")</f>
        <v>NA</v>
      </c>
      <c r="J8" s="8"/>
      <c r="K8" s="34"/>
    </row>
    <row r="9" spans="1:11" x14ac:dyDescent="0.25">
      <c r="A9" s="24">
        <v>2521</v>
      </c>
      <c r="B9" s="24" t="s">
        <v>6</v>
      </c>
      <c r="C9" s="24" t="s">
        <v>9</v>
      </c>
      <c r="D9" s="24" t="s">
        <v>17</v>
      </c>
      <c r="E9" s="25">
        <v>39978</v>
      </c>
      <c r="F9" s="26">
        <v>46000</v>
      </c>
      <c r="G9" s="39">
        <f t="shared" si="0"/>
        <v>2300</v>
      </c>
      <c r="H9" s="27" t="str">
        <f t="shared" si="1"/>
        <v>NA</v>
      </c>
      <c r="J9" s="8"/>
      <c r="K9" s="34"/>
    </row>
    <row r="10" spans="1:11" x14ac:dyDescent="0.25">
      <c r="A10" s="24">
        <v>4453</v>
      </c>
      <c r="B10" s="24" t="s">
        <v>11</v>
      </c>
      <c r="C10" s="24" t="s">
        <v>9</v>
      </c>
      <c r="D10" s="24" t="s">
        <v>16</v>
      </c>
      <c r="E10" s="25">
        <v>38055</v>
      </c>
      <c r="F10" s="26">
        <v>75800</v>
      </c>
      <c r="G10" s="39">
        <f t="shared" si="0"/>
        <v>6822</v>
      </c>
      <c r="H10" s="27" t="str">
        <f t="shared" si="1"/>
        <v>NA</v>
      </c>
      <c r="J10" s="8"/>
      <c r="K10" s="34"/>
    </row>
    <row r="11" spans="1:11" x14ac:dyDescent="0.25">
      <c r="A11" s="24">
        <v>2967</v>
      </c>
      <c r="B11" s="24" t="s">
        <v>23</v>
      </c>
      <c r="C11" s="24" t="s">
        <v>8</v>
      </c>
      <c r="D11" s="24" t="s">
        <v>17</v>
      </c>
      <c r="E11" s="25">
        <v>40151</v>
      </c>
      <c r="F11" s="26">
        <v>46795</v>
      </c>
      <c r="G11" s="39">
        <f t="shared" si="0"/>
        <v>2339.75</v>
      </c>
      <c r="H11" s="27" t="str">
        <f t="shared" si="1"/>
        <v>NA</v>
      </c>
    </row>
    <row r="12" spans="1:11" x14ac:dyDescent="0.25">
      <c r="A12" s="24">
        <v>2645</v>
      </c>
      <c r="B12" s="24" t="s">
        <v>28</v>
      </c>
      <c r="C12" s="24" t="s">
        <v>7</v>
      </c>
      <c r="D12" s="24" t="s">
        <v>17</v>
      </c>
      <c r="E12" s="25">
        <v>39969</v>
      </c>
      <c r="F12" s="26">
        <v>43750</v>
      </c>
      <c r="G12" s="39">
        <f t="shared" si="0"/>
        <v>2187.5</v>
      </c>
      <c r="H12" s="27" t="str">
        <f t="shared" si="1"/>
        <v>NA</v>
      </c>
      <c r="J12" s="8"/>
      <c r="K12" s="34"/>
    </row>
    <row r="13" spans="1:11" x14ac:dyDescent="0.25">
      <c r="A13" s="24">
        <v>1268</v>
      </c>
      <c r="B13" s="24" t="s">
        <v>13</v>
      </c>
      <c r="C13" s="24" t="s">
        <v>7</v>
      </c>
      <c r="D13" s="24" t="s">
        <v>17</v>
      </c>
      <c r="E13" s="25">
        <v>40424</v>
      </c>
      <c r="F13" s="26">
        <v>45250</v>
      </c>
      <c r="G13" s="39">
        <f t="shared" si="0"/>
        <v>1357.5</v>
      </c>
      <c r="H13" s="27" t="str">
        <f t="shared" si="1"/>
        <v>NA</v>
      </c>
      <c r="J13" s="8"/>
      <c r="K13" s="34"/>
    </row>
    <row r="14" spans="1:11" x14ac:dyDescent="0.25">
      <c r="A14" s="24">
        <v>4458</v>
      </c>
      <c r="B14" s="24" t="s">
        <v>22</v>
      </c>
      <c r="C14" s="24" t="s">
        <v>7</v>
      </c>
      <c r="D14" s="24" t="s">
        <v>17</v>
      </c>
      <c r="E14" s="25">
        <v>40013</v>
      </c>
      <c r="F14" s="26">
        <v>47240</v>
      </c>
      <c r="G14" s="39">
        <f t="shared" si="0"/>
        <v>2362</v>
      </c>
      <c r="H14" s="27" t="str">
        <f t="shared" si="1"/>
        <v>NA</v>
      </c>
      <c r="J14" s="8"/>
      <c r="K14" s="34"/>
    </row>
    <row r="15" spans="1:11" x14ac:dyDescent="0.25">
      <c r="A15" s="24">
        <v>1370</v>
      </c>
      <c r="B15" s="24" t="s">
        <v>19</v>
      </c>
      <c r="C15" s="24" t="s">
        <v>7</v>
      </c>
      <c r="D15" s="24" t="s">
        <v>17</v>
      </c>
      <c r="E15" s="25">
        <v>40074</v>
      </c>
      <c r="F15" s="26">
        <v>47835</v>
      </c>
      <c r="G15" s="39">
        <f t="shared" si="0"/>
        <v>2391.75</v>
      </c>
      <c r="H15" s="27" t="str">
        <f t="shared" si="1"/>
        <v>NA</v>
      </c>
    </row>
    <row r="16" spans="1:11" x14ac:dyDescent="0.25">
      <c r="A16" s="24">
        <v>2848</v>
      </c>
      <c r="B16" s="24" t="s">
        <v>15</v>
      </c>
      <c r="C16" s="24" t="s">
        <v>9</v>
      </c>
      <c r="D16" s="24" t="s">
        <v>17</v>
      </c>
      <c r="E16" s="25">
        <v>40831</v>
      </c>
      <c r="F16" s="26">
        <v>46725</v>
      </c>
      <c r="G16" s="39">
        <f t="shared" si="0"/>
        <v>1401.75</v>
      </c>
      <c r="H16" s="27" t="str">
        <f t="shared" si="1"/>
        <v>NA</v>
      </c>
    </row>
    <row r="17" spans="1:9" x14ac:dyDescent="0.25">
      <c r="A17" s="24">
        <v>3996</v>
      </c>
      <c r="B17" s="24" t="s">
        <v>27</v>
      </c>
      <c r="C17" s="24" t="s">
        <v>9</v>
      </c>
      <c r="D17" s="24" t="s">
        <v>17</v>
      </c>
      <c r="E17" s="25">
        <v>40227</v>
      </c>
      <c r="F17" s="26">
        <v>45000</v>
      </c>
      <c r="G17" s="39">
        <f t="shared" si="0"/>
        <v>1350</v>
      </c>
      <c r="H17" s="27" t="str">
        <f t="shared" si="1"/>
        <v>NA</v>
      </c>
    </row>
    <row r="18" spans="1:9" x14ac:dyDescent="0.25">
      <c r="A18" s="24">
        <v>4070</v>
      </c>
      <c r="B18" s="24" t="s">
        <v>24</v>
      </c>
      <c r="C18" s="24" t="s">
        <v>8</v>
      </c>
      <c r="D18" s="24" t="s">
        <v>17</v>
      </c>
      <c r="E18" s="25">
        <v>40271</v>
      </c>
      <c r="F18" s="26">
        <v>45125</v>
      </c>
      <c r="G18" s="39">
        <f t="shared" si="0"/>
        <v>1353.75</v>
      </c>
      <c r="H18" s="27" t="str">
        <f t="shared" si="1"/>
        <v>NA</v>
      </c>
    </row>
    <row r="19" spans="1:9" x14ac:dyDescent="0.25">
      <c r="A19" s="24">
        <v>3099</v>
      </c>
      <c r="B19" s="24" t="s">
        <v>20</v>
      </c>
      <c r="C19" s="24" t="s">
        <v>8</v>
      </c>
      <c r="D19" s="24" t="s">
        <v>16</v>
      </c>
      <c r="E19" s="25">
        <v>38734</v>
      </c>
      <c r="F19" s="26">
        <v>65500</v>
      </c>
      <c r="G19" s="39">
        <f t="shared" si="0"/>
        <v>3275</v>
      </c>
      <c r="H19" s="27" t="str">
        <f t="shared" si="1"/>
        <v>Due for raise</v>
      </c>
      <c r="I19" s="35"/>
    </row>
    <row r="20" spans="1:9" x14ac:dyDescent="0.25">
      <c r="A20" s="24">
        <v>2698</v>
      </c>
      <c r="B20" s="24" t="s">
        <v>18</v>
      </c>
      <c r="C20" s="24" t="s">
        <v>7</v>
      </c>
      <c r="D20" s="24" t="s">
        <v>17</v>
      </c>
      <c r="E20" s="25">
        <v>39187</v>
      </c>
      <c r="F20" s="26">
        <v>49750</v>
      </c>
      <c r="G20" s="39">
        <f t="shared" si="0"/>
        <v>2487.5</v>
      </c>
      <c r="H20" s="27" t="str">
        <f t="shared" si="1"/>
        <v>NA</v>
      </c>
    </row>
    <row r="21" spans="1:9" x14ac:dyDescent="0.25">
      <c r="A21" s="24">
        <v>2611</v>
      </c>
      <c r="B21" s="24" t="s">
        <v>10</v>
      </c>
      <c r="C21" s="24" t="s">
        <v>8</v>
      </c>
      <c r="D21" s="24" t="s">
        <v>17</v>
      </c>
      <c r="E21" s="25">
        <v>41136</v>
      </c>
      <c r="F21" s="26">
        <v>41000</v>
      </c>
      <c r="G21" s="39">
        <f t="shared" si="0"/>
        <v>1230</v>
      </c>
      <c r="H21" s="27" t="str">
        <f t="shared" si="1"/>
        <v>NA</v>
      </c>
    </row>
    <row r="22" spans="1:9" x14ac:dyDescent="0.25">
      <c r="A22" s="24">
        <v>1256</v>
      </c>
      <c r="B22" s="24" t="s">
        <v>21</v>
      </c>
      <c r="C22" s="24" t="s">
        <v>7</v>
      </c>
      <c r="D22" s="24" t="s">
        <v>17</v>
      </c>
      <c r="E22" s="25">
        <v>40486</v>
      </c>
      <c r="F22" s="26">
        <v>45100</v>
      </c>
      <c r="G22" s="39">
        <f t="shared" si="0"/>
        <v>1353</v>
      </c>
      <c r="H22" s="27" t="str">
        <f t="shared" si="1"/>
        <v>NA</v>
      </c>
    </row>
    <row r="23" spans="1:9" x14ac:dyDescent="0.25">
      <c r="A23" s="24">
        <v>2009</v>
      </c>
      <c r="B23" s="24" t="s">
        <v>26</v>
      </c>
      <c r="C23" s="24" t="s">
        <v>7</v>
      </c>
      <c r="D23" s="24" t="s">
        <v>17</v>
      </c>
      <c r="E23" s="25">
        <v>40738</v>
      </c>
      <c r="F23" s="26">
        <v>39750</v>
      </c>
      <c r="G23" s="39">
        <f t="shared" si="0"/>
        <v>1192.5</v>
      </c>
      <c r="H23" s="27" t="str">
        <f t="shared" si="1"/>
        <v>NA</v>
      </c>
    </row>
    <row r="24" spans="1:9" x14ac:dyDescent="0.25">
      <c r="A24" s="24">
        <v>4428</v>
      </c>
      <c r="B24" s="24" t="s">
        <v>12</v>
      </c>
      <c r="C24" s="24" t="s">
        <v>9</v>
      </c>
      <c r="D24" s="24" t="s">
        <v>17</v>
      </c>
      <c r="E24" s="25">
        <v>40855</v>
      </c>
      <c r="F24" s="26">
        <v>41525</v>
      </c>
      <c r="G24" s="39">
        <f t="shared" si="0"/>
        <v>1245.75</v>
      </c>
      <c r="H24" s="27" t="str">
        <f t="shared" si="1"/>
        <v>NA</v>
      </c>
    </row>
    <row r="25" spans="1:9" x14ac:dyDescent="0.25">
      <c r="A25" s="24">
        <v>4545</v>
      </c>
      <c r="B25" s="24" t="s">
        <v>25</v>
      </c>
      <c r="C25" s="24" t="s">
        <v>8</v>
      </c>
      <c r="D25" s="24" t="s">
        <v>17</v>
      </c>
      <c r="E25" s="25">
        <v>39187</v>
      </c>
      <c r="F25" s="26">
        <v>49750</v>
      </c>
      <c r="G25" s="39">
        <f t="shared" si="0"/>
        <v>2487.5</v>
      </c>
      <c r="H25" s="27" t="str">
        <f t="shared" si="1"/>
        <v>NA</v>
      </c>
    </row>
    <row r="26" spans="1:9" x14ac:dyDescent="0.25">
      <c r="A26" s="24">
        <v>1281</v>
      </c>
      <c r="B26" s="24" t="s">
        <v>14</v>
      </c>
      <c r="C26" s="24" t="s">
        <v>8</v>
      </c>
      <c r="D26" s="24" t="s">
        <v>17</v>
      </c>
      <c r="E26" s="25">
        <v>39844</v>
      </c>
      <c r="F26" s="26">
        <v>43750</v>
      </c>
      <c r="G26" s="39">
        <f t="shared" si="0"/>
        <v>2187.5</v>
      </c>
      <c r="H26" s="27" t="str">
        <f t="shared" si="1"/>
        <v>NA</v>
      </c>
    </row>
    <row r="29" spans="1:9" x14ac:dyDescent="0.25">
      <c r="B29" s="8"/>
    </row>
    <row r="34" spans="2:4" x14ac:dyDescent="0.25">
      <c r="C34" s="1"/>
      <c r="D34" s="1"/>
    </row>
    <row r="35" spans="2:4" x14ac:dyDescent="0.25">
      <c r="C35" s="1"/>
      <c r="D35" s="1"/>
    </row>
    <row r="36" spans="2:4" x14ac:dyDescent="0.25">
      <c r="C36" s="5"/>
      <c r="D36" s="5"/>
    </row>
    <row r="42" spans="2:4" x14ac:dyDescent="0.25">
      <c r="B42" s="6"/>
      <c r="C42" s="2"/>
    </row>
  </sheetData>
  <mergeCells count="1">
    <mergeCell ref="C5:E5"/>
  </mergeCells>
  <pageMargins left="0.7" right="0.7" top="0.75" bottom="0.75" header="0.3" footer="0.3"/>
  <pageSetup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workbookViewId="0">
      <selection activeCell="E2" sqref="E2"/>
    </sheetView>
  </sheetViews>
  <sheetFormatPr defaultRowHeight="15" x14ac:dyDescent="0.25"/>
  <cols>
    <col min="1" max="4" width="16.7109375" customWidth="1"/>
    <col min="5" max="5" width="12.7109375" customWidth="1"/>
    <col min="6" max="6" width="9.85546875" customWidth="1"/>
    <col min="8" max="8" width="15.42578125" customWidth="1"/>
    <col min="9" max="9" width="13.85546875" customWidth="1"/>
  </cols>
  <sheetData>
    <row r="1" spans="1:7" ht="15.75" thickBot="1" x14ac:dyDescent="0.3">
      <c r="B1" s="42" t="s">
        <v>58</v>
      </c>
      <c r="C1" s="43"/>
      <c r="D1" s="44"/>
    </row>
    <row r="2" spans="1:7" ht="15.75" thickBot="1" x14ac:dyDescent="0.3">
      <c r="A2" s="31" t="s">
        <v>54</v>
      </c>
      <c r="B2" s="30" t="s">
        <v>0</v>
      </c>
      <c r="C2" s="30" t="s">
        <v>1</v>
      </c>
      <c r="D2" s="30" t="s">
        <v>2</v>
      </c>
      <c r="E2" s="30" t="s">
        <v>3</v>
      </c>
      <c r="F2" s="40" t="s">
        <v>4</v>
      </c>
    </row>
    <row r="3" spans="1:7" x14ac:dyDescent="0.25">
      <c r="A3" s="27">
        <v>3824</v>
      </c>
      <c r="B3" s="27" t="s">
        <v>5</v>
      </c>
      <c r="C3" s="27" t="s">
        <v>7</v>
      </c>
      <c r="D3" s="27" t="s">
        <v>16</v>
      </c>
      <c r="E3" s="28">
        <v>37543</v>
      </c>
      <c r="F3" s="29">
        <v>68750</v>
      </c>
      <c r="G3" s="7"/>
    </row>
    <row r="4" spans="1:7" x14ac:dyDescent="0.25">
      <c r="A4" s="24">
        <v>4955</v>
      </c>
      <c r="B4" s="24" t="s">
        <v>29</v>
      </c>
      <c r="C4" s="24" t="s">
        <v>8</v>
      </c>
      <c r="D4" s="24" t="s">
        <v>17</v>
      </c>
      <c r="E4" s="25">
        <v>41581</v>
      </c>
      <c r="F4" s="26">
        <v>49575</v>
      </c>
      <c r="G4" s="7"/>
    </row>
    <row r="5" spans="1:7" x14ac:dyDescent="0.25">
      <c r="A5" s="24">
        <v>2521</v>
      </c>
      <c r="B5" s="24" t="s">
        <v>6</v>
      </c>
      <c r="C5" s="24" t="s">
        <v>9</v>
      </c>
      <c r="D5" s="24" t="s">
        <v>17</v>
      </c>
      <c r="E5" s="25">
        <v>39978</v>
      </c>
      <c r="F5" s="26">
        <v>46000</v>
      </c>
      <c r="G5" s="7"/>
    </row>
    <row r="6" spans="1:7" x14ac:dyDescent="0.25">
      <c r="A6" s="24">
        <v>4453</v>
      </c>
      <c r="B6" s="24" t="s">
        <v>11</v>
      </c>
      <c r="C6" s="24" t="s">
        <v>9</v>
      </c>
      <c r="D6" s="24" t="s">
        <v>16</v>
      </c>
      <c r="E6" s="25">
        <v>38055</v>
      </c>
      <c r="F6" s="26">
        <v>75800</v>
      </c>
      <c r="G6" s="7"/>
    </row>
    <row r="7" spans="1:7" x14ac:dyDescent="0.25">
      <c r="A7" s="24">
        <v>2967</v>
      </c>
      <c r="B7" s="24" t="s">
        <v>23</v>
      </c>
      <c r="C7" s="24" t="s">
        <v>8</v>
      </c>
      <c r="D7" s="24" t="s">
        <v>17</v>
      </c>
      <c r="E7" s="25">
        <v>40151</v>
      </c>
      <c r="F7" s="26">
        <v>46795</v>
      </c>
      <c r="G7" s="7"/>
    </row>
    <row r="8" spans="1:7" x14ac:dyDescent="0.25">
      <c r="A8" s="24">
        <v>2645</v>
      </c>
      <c r="B8" s="24" t="s">
        <v>28</v>
      </c>
      <c r="C8" s="24" t="s">
        <v>7</v>
      </c>
      <c r="D8" s="24" t="s">
        <v>17</v>
      </c>
      <c r="E8" s="25">
        <v>39969</v>
      </c>
      <c r="F8" s="26">
        <v>43750</v>
      </c>
      <c r="G8" s="7"/>
    </row>
    <row r="9" spans="1:7" x14ac:dyDescent="0.25">
      <c r="A9" s="24">
        <v>1268</v>
      </c>
      <c r="B9" s="24" t="s">
        <v>13</v>
      </c>
      <c r="C9" s="24" t="s">
        <v>7</v>
      </c>
      <c r="D9" s="24" t="s">
        <v>17</v>
      </c>
      <c r="E9" s="25">
        <v>40424</v>
      </c>
      <c r="F9" s="26">
        <v>45250</v>
      </c>
      <c r="G9" s="7"/>
    </row>
    <row r="10" spans="1:7" x14ac:dyDescent="0.25">
      <c r="A10" s="24">
        <v>4458</v>
      </c>
      <c r="B10" s="24" t="s">
        <v>22</v>
      </c>
      <c r="C10" s="24" t="s">
        <v>7</v>
      </c>
      <c r="D10" s="24" t="s">
        <v>17</v>
      </c>
      <c r="E10" s="25">
        <v>40013</v>
      </c>
      <c r="F10" s="26">
        <v>47240</v>
      </c>
      <c r="G10" s="7"/>
    </row>
    <row r="11" spans="1:7" x14ac:dyDescent="0.25">
      <c r="A11" s="24">
        <v>1370</v>
      </c>
      <c r="B11" s="24" t="s">
        <v>19</v>
      </c>
      <c r="C11" s="24" t="s">
        <v>7</v>
      </c>
      <c r="D11" s="24" t="s">
        <v>17</v>
      </c>
      <c r="E11" s="25">
        <v>40074</v>
      </c>
      <c r="F11" s="26">
        <v>47835</v>
      </c>
      <c r="G11" s="7"/>
    </row>
    <row r="12" spans="1:7" x14ac:dyDescent="0.25">
      <c r="A12" s="24">
        <v>2848</v>
      </c>
      <c r="B12" s="24" t="s">
        <v>15</v>
      </c>
      <c r="C12" s="24" t="s">
        <v>9</v>
      </c>
      <c r="D12" s="24" t="s">
        <v>17</v>
      </c>
      <c r="E12" s="25">
        <v>40831</v>
      </c>
      <c r="F12" s="26">
        <v>46725</v>
      </c>
      <c r="G12" s="7"/>
    </row>
    <row r="13" spans="1:7" x14ac:dyDescent="0.25">
      <c r="A13" s="24">
        <v>3996</v>
      </c>
      <c r="B13" s="24" t="s">
        <v>27</v>
      </c>
      <c r="C13" s="24" t="s">
        <v>9</v>
      </c>
      <c r="D13" s="24" t="s">
        <v>17</v>
      </c>
      <c r="E13" s="25">
        <v>40227</v>
      </c>
      <c r="F13" s="26">
        <v>45000</v>
      </c>
      <c r="G13" s="7"/>
    </row>
    <row r="14" spans="1:7" x14ac:dyDescent="0.25">
      <c r="A14" s="24">
        <v>4070</v>
      </c>
      <c r="B14" s="24" t="s">
        <v>24</v>
      </c>
      <c r="C14" s="24" t="s">
        <v>8</v>
      </c>
      <c r="D14" s="24" t="s">
        <v>17</v>
      </c>
      <c r="E14" s="25">
        <v>40271</v>
      </c>
      <c r="F14" s="26">
        <v>45125</v>
      </c>
      <c r="G14" s="7"/>
    </row>
    <row r="15" spans="1:7" x14ac:dyDescent="0.25">
      <c r="A15" s="24">
        <v>3099</v>
      </c>
      <c r="B15" s="24" t="s">
        <v>20</v>
      </c>
      <c r="C15" s="24" t="s">
        <v>8</v>
      </c>
      <c r="D15" s="24" t="s">
        <v>16</v>
      </c>
      <c r="E15" s="25">
        <v>38734</v>
      </c>
      <c r="F15" s="26">
        <v>65500</v>
      </c>
      <c r="G15" s="7"/>
    </row>
    <row r="16" spans="1:7" x14ac:dyDescent="0.25">
      <c r="A16" s="24">
        <v>2698</v>
      </c>
      <c r="B16" s="24" t="s">
        <v>18</v>
      </c>
      <c r="C16" s="24" t="s">
        <v>7</v>
      </c>
      <c r="D16" s="24" t="s">
        <v>17</v>
      </c>
      <c r="E16" s="25">
        <v>39187</v>
      </c>
      <c r="F16" s="26">
        <v>49750</v>
      </c>
      <c r="G16" s="7"/>
    </row>
    <row r="17" spans="1:9" x14ac:dyDescent="0.25">
      <c r="A17" s="24">
        <v>2611</v>
      </c>
      <c r="B17" s="24" t="s">
        <v>10</v>
      </c>
      <c r="C17" s="24" t="s">
        <v>8</v>
      </c>
      <c r="D17" s="24" t="s">
        <v>17</v>
      </c>
      <c r="E17" s="25">
        <v>41136</v>
      </c>
      <c r="F17" s="26">
        <v>41000</v>
      </c>
      <c r="G17" s="7"/>
    </row>
    <row r="18" spans="1:9" x14ac:dyDescent="0.25">
      <c r="A18" s="24">
        <v>1256</v>
      </c>
      <c r="B18" s="24" t="s">
        <v>21</v>
      </c>
      <c r="C18" s="24" t="s">
        <v>7</v>
      </c>
      <c r="D18" s="24" t="s">
        <v>17</v>
      </c>
      <c r="E18" s="25">
        <v>40486</v>
      </c>
      <c r="F18" s="26">
        <v>45100</v>
      </c>
      <c r="G18" s="7"/>
    </row>
    <row r="19" spans="1:9" x14ac:dyDescent="0.25">
      <c r="A19" s="24">
        <v>2009</v>
      </c>
      <c r="B19" s="24" t="s">
        <v>26</v>
      </c>
      <c r="C19" s="24" t="s">
        <v>7</v>
      </c>
      <c r="D19" s="24" t="s">
        <v>17</v>
      </c>
      <c r="E19" s="25">
        <v>40738</v>
      </c>
      <c r="F19" s="26">
        <v>39750</v>
      </c>
      <c r="G19" s="7"/>
    </row>
    <row r="20" spans="1:9" x14ac:dyDescent="0.25">
      <c r="A20" s="24">
        <v>4428</v>
      </c>
      <c r="B20" s="24" t="s">
        <v>12</v>
      </c>
      <c r="C20" s="24" t="s">
        <v>9</v>
      </c>
      <c r="D20" s="24" t="s">
        <v>17</v>
      </c>
      <c r="E20" s="25">
        <v>40855</v>
      </c>
      <c r="F20" s="26">
        <v>41525</v>
      </c>
      <c r="G20" s="7"/>
    </row>
    <row r="21" spans="1:9" x14ac:dyDescent="0.25">
      <c r="A21" s="24">
        <v>4545</v>
      </c>
      <c r="B21" s="24" t="s">
        <v>25</v>
      </c>
      <c r="C21" s="24" t="s">
        <v>8</v>
      </c>
      <c r="D21" s="24" t="s">
        <v>17</v>
      </c>
      <c r="E21" s="25">
        <v>39187</v>
      </c>
      <c r="F21" s="26">
        <v>49750</v>
      </c>
      <c r="G21" s="7"/>
    </row>
    <row r="22" spans="1:9" x14ac:dyDescent="0.25">
      <c r="A22" s="24">
        <v>1281</v>
      </c>
      <c r="B22" s="24" t="s">
        <v>14</v>
      </c>
      <c r="C22" s="24" t="s">
        <v>8</v>
      </c>
      <c r="D22" s="24" t="s">
        <v>17</v>
      </c>
      <c r="E22" s="25">
        <v>39844</v>
      </c>
      <c r="F22" s="26">
        <v>43750</v>
      </c>
      <c r="G22" s="7"/>
    </row>
    <row r="24" spans="1:9" x14ac:dyDescent="0.25">
      <c r="A24" s="15" t="s">
        <v>30</v>
      </c>
      <c r="H24" s="16" t="s">
        <v>32</v>
      </c>
      <c r="I24" s="14"/>
    </row>
    <row r="25" spans="1:9" x14ac:dyDescent="0.25">
      <c r="H25" s="3" t="s">
        <v>33</v>
      </c>
      <c r="I25" s="1"/>
    </row>
    <row r="26" spans="1:9" x14ac:dyDescent="0.25">
      <c r="H26" s="3" t="s">
        <v>34</v>
      </c>
      <c r="I26" s="1"/>
    </row>
    <row r="27" spans="1:9" x14ac:dyDescent="0.25">
      <c r="H27" s="3" t="s">
        <v>35</v>
      </c>
      <c r="I27" s="1"/>
    </row>
    <row r="28" spans="1:9" x14ac:dyDescent="0.25">
      <c r="H28" s="3" t="s">
        <v>36</v>
      </c>
      <c r="I28" s="5"/>
    </row>
    <row r="29" spans="1:9" x14ac:dyDescent="0.25">
      <c r="A29" s="15" t="s">
        <v>31</v>
      </c>
    </row>
    <row r="34" spans="4:6" x14ac:dyDescent="0.25">
      <c r="D34" s="4"/>
      <c r="E34" s="13"/>
      <c r="F34" s="7"/>
    </row>
  </sheetData>
  <mergeCells count="1">
    <mergeCell ref="B1:D1"/>
  </mergeCells>
  <pageMargins left="0.7" right="0.7" top="0.75" bottom="0.75" header="0.3" footer="0.3"/>
  <pageSetup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6"/>
  <sheetViews>
    <sheetView workbookViewId="0">
      <selection activeCell="F7" sqref="F7"/>
    </sheetView>
  </sheetViews>
  <sheetFormatPr defaultRowHeight="15" x14ac:dyDescent="0.25"/>
  <cols>
    <col min="1" max="1" width="13.28515625" customWidth="1"/>
    <col min="2" max="2" width="12.5703125" customWidth="1"/>
    <col min="3" max="3" width="12.140625" customWidth="1"/>
    <col min="4" max="4" width="13" customWidth="1"/>
    <col min="5" max="6" width="12.140625" customWidth="1"/>
    <col min="8" max="8" width="14.28515625" customWidth="1"/>
    <col min="9" max="9" width="13.5703125" customWidth="1"/>
  </cols>
  <sheetData>
    <row r="1" spans="1:9" x14ac:dyDescent="0.25">
      <c r="A1" s="17" t="s">
        <v>37</v>
      </c>
      <c r="B1" s="17"/>
      <c r="D1" s="17" t="s">
        <v>41</v>
      </c>
      <c r="E1" s="17"/>
      <c r="F1" s="41"/>
    </row>
    <row r="2" spans="1:9" x14ac:dyDescent="0.25">
      <c r="A2" t="s">
        <v>48</v>
      </c>
      <c r="B2" s="2">
        <v>450</v>
      </c>
      <c r="D2" t="s">
        <v>38</v>
      </c>
      <c r="E2" s="23"/>
      <c r="F2" s="23"/>
    </row>
    <row r="3" spans="1:9" x14ac:dyDescent="0.25">
      <c r="A3" t="s">
        <v>39</v>
      </c>
      <c r="B3" s="18">
        <v>5.2499999999999998E-2</v>
      </c>
      <c r="D3" t="s">
        <v>43</v>
      </c>
      <c r="E3" s="20"/>
      <c r="F3" s="20"/>
    </row>
    <row r="4" spans="1:9" x14ac:dyDescent="0.25">
      <c r="A4" t="s">
        <v>40</v>
      </c>
      <c r="B4" s="5">
        <v>4</v>
      </c>
      <c r="D4" t="s">
        <v>49</v>
      </c>
      <c r="E4" s="5"/>
      <c r="F4" s="5"/>
    </row>
    <row r="5" spans="1:9" x14ac:dyDescent="0.25">
      <c r="A5" t="s">
        <v>51</v>
      </c>
      <c r="B5" s="5">
        <v>12</v>
      </c>
    </row>
    <row r="7" spans="1:9" ht="30" x14ac:dyDescent="0.25">
      <c r="A7" s="19" t="s">
        <v>44</v>
      </c>
      <c r="B7" s="19" t="s">
        <v>47</v>
      </c>
      <c r="C7" s="19" t="s">
        <v>42</v>
      </c>
      <c r="D7" s="19" t="s">
        <v>45</v>
      </c>
      <c r="E7" s="19" t="s">
        <v>46</v>
      </c>
      <c r="F7" s="19" t="s">
        <v>67</v>
      </c>
      <c r="H7" s="19" t="s">
        <v>52</v>
      </c>
      <c r="I7" s="19" t="s">
        <v>53</v>
      </c>
    </row>
    <row r="8" spans="1:9" x14ac:dyDescent="0.25">
      <c r="A8" s="6">
        <v>1</v>
      </c>
      <c r="B8" s="2"/>
      <c r="C8" s="2"/>
      <c r="D8" s="2"/>
      <c r="E8" s="2"/>
      <c r="F8" s="2"/>
      <c r="H8" s="2"/>
      <c r="I8" s="2"/>
    </row>
    <row r="9" spans="1:9" x14ac:dyDescent="0.25">
      <c r="A9" s="6">
        <v>2</v>
      </c>
      <c r="B9" s="2"/>
      <c r="C9" s="2"/>
      <c r="D9" s="2"/>
      <c r="E9" s="2"/>
      <c r="F9" s="2"/>
      <c r="H9" s="2"/>
      <c r="I9" s="2"/>
    </row>
    <row r="10" spans="1:9" x14ac:dyDescent="0.25">
      <c r="A10" s="6">
        <v>3</v>
      </c>
      <c r="B10" s="2"/>
      <c r="C10" s="2"/>
      <c r="D10" s="2"/>
      <c r="E10" s="2"/>
      <c r="F10" s="2"/>
      <c r="H10" s="2"/>
      <c r="I10" s="2"/>
    </row>
    <row r="11" spans="1:9" x14ac:dyDescent="0.25">
      <c r="A11" s="6">
        <v>4</v>
      </c>
      <c r="B11" s="2"/>
      <c r="C11" s="2"/>
      <c r="D11" s="2"/>
      <c r="E11" s="2"/>
      <c r="F11" s="2"/>
      <c r="H11" s="2"/>
      <c r="I11" s="2"/>
    </row>
    <row r="12" spans="1:9" x14ac:dyDescent="0.25">
      <c r="A12" s="6">
        <v>5</v>
      </c>
      <c r="B12" s="2"/>
      <c r="C12" s="2"/>
      <c r="D12" s="2"/>
      <c r="E12" s="2"/>
      <c r="F12" s="2"/>
      <c r="H12" s="2"/>
      <c r="I12" s="2"/>
    </row>
    <row r="13" spans="1:9" x14ac:dyDescent="0.25">
      <c r="A13" s="6">
        <v>6</v>
      </c>
      <c r="B13" s="2"/>
      <c r="C13" s="2"/>
      <c r="D13" s="2"/>
      <c r="E13" s="2"/>
      <c r="F13" s="2"/>
      <c r="H13" s="2"/>
      <c r="I13" s="2"/>
    </row>
    <row r="14" spans="1:9" x14ac:dyDescent="0.25">
      <c r="A14" s="6">
        <v>7</v>
      </c>
      <c r="B14" s="2"/>
      <c r="C14" s="2"/>
      <c r="D14" s="2"/>
      <c r="E14" s="2"/>
      <c r="F14" s="2"/>
      <c r="H14" s="2"/>
      <c r="I14" s="2"/>
    </row>
    <row r="15" spans="1:9" x14ac:dyDescent="0.25">
      <c r="A15" s="6">
        <v>8</v>
      </c>
      <c r="B15" s="2"/>
      <c r="C15" s="2"/>
      <c r="D15" s="2"/>
      <c r="E15" s="2"/>
      <c r="F15" s="2"/>
      <c r="H15" s="2"/>
      <c r="I15" s="2"/>
    </row>
    <row r="16" spans="1:9" x14ac:dyDescent="0.25">
      <c r="A16" s="6">
        <v>9</v>
      </c>
      <c r="B16" s="2"/>
      <c r="C16" s="2"/>
      <c r="D16" s="2"/>
      <c r="E16" s="2"/>
      <c r="F16" s="2"/>
      <c r="H16" s="2"/>
      <c r="I16" s="2"/>
    </row>
    <row r="17" spans="1:9" x14ac:dyDescent="0.25">
      <c r="A17" s="6">
        <v>10</v>
      </c>
      <c r="B17" s="2"/>
      <c r="C17" s="2"/>
      <c r="D17" s="2"/>
      <c r="E17" s="2"/>
      <c r="F17" s="2"/>
      <c r="H17" s="2"/>
      <c r="I17" s="2"/>
    </row>
    <row r="18" spans="1:9" x14ac:dyDescent="0.25">
      <c r="A18" s="6">
        <v>11</v>
      </c>
      <c r="B18" s="2"/>
      <c r="C18" s="2"/>
      <c r="D18" s="2"/>
      <c r="E18" s="2"/>
      <c r="F18" s="2"/>
      <c r="H18" s="2"/>
      <c r="I18" s="2"/>
    </row>
    <row r="19" spans="1:9" x14ac:dyDescent="0.25">
      <c r="A19" s="6">
        <v>12</v>
      </c>
      <c r="B19" s="2"/>
      <c r="C19" s="2"/>
      <c r="D19" s="2"/>
      <c r="E19" s="2"/>
      <c r="F19" s="2"/>
      <c r="H19" s="2"/>
      <c r="I19" s="2"/>
    </row>
    <row r="20" spans="1:9" x14ac:dyDescent="0.25">
      <c r="A20" s="6">
        <v>13</v>
      </c>
      <c r="B20" s="2"/>
      <c r="C20" s="2"/>
      <c r="D20" s="2"/>
      <c r="E20" s="2"/>
      <c r="F20" s="2"/>
      <c r="H20" s="2"/>
      <c r="I20" s="2"/>
    </row>
    <row r="21" spans="1:9" x14ac:dyDescent="0.25">
      <c r="A21" s="6">
        <v>14</v>
      </c>
      <c r="B21" s="2"/>
      <c r="C21" s="2"/>
      <c r="D21" s="2"/>
      <c r="E21" s="2"/>
      <c r="F21" s="2"/>
      <c r="H21" s="2"/>
      <c r="I21" s="2"/>
    </row>
    <row r="22" spans="1:9" x14ac:dyDescent="0.25">
      <c r="A22" s="6">
        <v>15</v>
      </c>
      <c r="B22" s="2"/>
      <c r="C22" s="2"/>
      <c r="D22" s="2"/>
      <c r="E22" s="2"/>
      <c r="F22" s="2"/>
      <c r="H22" s="2"/>
      <c r="I22" s="2"/>
    </row>
    <row r="23" spans="1:9" x14ac:dyDescent="0.25">
      <c r="A23" s="6">
        <v>16</v>
      </c>
      <c r="B23" s="2"/>
      <c r="C23" s="2"/>
      <c r="D23" s="2"/>
      <c r="E23" s="2"/>
      <c r="F23" s="2"/>
      <c r="H23" s="2"/>
      <c r="I23" s="2"/>
    </row>
    <row r="24" spans="1:9" x14ac:dyDescent="0.25">
      <c r="A24" s="6">
        <v>17</v>
      </c>
      <c r="B24" s="2"/>
      <c r="C24" s="2"/>
      <c r="D24" s="2"/>
      <c r="E24" s="2"/>
      <c r="F24" s="2"/>
      <c r="H24" s="2"/>
      <c r="I24" s="2"/>
    </row>
    <row r="25" spans="1:9" x14ac:dyDescent="0.25">
      <c r="A25" s="6">
        <v>18</v>
      </c>
      <c r="B25" s="2"/>
      <c r="C25" s="2"/>
      <c r="D25" s="2"/>
      <c r="E25" s="2"/>
      <c r="F25" s="2"/>
      <c r="H25" s="2"/>
      <c r="I25" s="2"/>
    </row>
    <row r="26" spans="1:9" x14ac:dyDescent="0.25">
      <c r="A26" s="6">
        <v>19</v>
      </c>
      <c r="B26" s="2"/>
      <c r="C26" s="2"/>
      <c r="D26" s="2"/>
      <c r="E26" s="2"/>
      <c r="F26" s="2"/>
      <c r="H26" s="2"/>
      <c r="I26" s="2"/>
    </row>
    <row r="27" spans="1:9" x14ac:dyDescent="0.25">
      <c r="A27" s="6">
        <v>20</v>
      </c>
      <c r="B27" s="2"/>
      <c r="C27" s="2"/>
      <c r="D27" s="2"/>
      <c r="E27" s="2"/>
      <c r="F27" s="2"/>
      <c r="H27" s="2"/>
      <c r="I27" s="2"/>
    </row>
    <row r="28" spans="1:9" x14ac:dyDescent="0.25">
      <c r="A28" s="6">
        <v>21</v>
      </c>
      <c r="B28" s="2"/>
      <c r="C28" s="2"/>
      <c r="D28" s="2"/>
      <c r="E28" s="2"/>
      <c r="F28" s="2"/>
      <c r="H28" s="2"/>
      <c r="I28" s="2"/>
    </row>
    <row r="29" spans="1:9" x14ac:dyDescent="0.25">
      <c r="A29" s="6">
        <v>22</v>
      </c>
      <c r="B29" s="2"/>
      <c r="C29" s="2"/>
      <c r="D29" s="2"/>
      <c r="E29" s="2"/>
      <c r="F29" s="2"/>
      <c r="H29" s="2"/>
      <c r="I29" s="2"/>
    </row>
    <row r="30" spans="1:9" x14ac:dyDescent="0.25">
      <c r="A30" s="6">
        <v>23</v>
      </c>
      <c r="B30" s="2"/>
      <c r="C30" s="2"/>
      <c r="D30" s="2"/>
      <c r="E30" s="2"/>
      <c r="F30" s="2"/>
      <c r="H30" s="2"/>
      <c r="I30" s="2"/>
    </row>
    <row r="31" spans="1:9" x14ac:dyDescent="0.25">
      <c r="A31" s="6">
        <v>24</v>
      </c>
      <c r="B31" s="2"/>
      <c r="C31" s="2"/>
      <c r="D31" s="2"/>
      <c r="E31" s="2"/>
      <c r="F31" s="2"/>
      <c r="H31" s="2"/>
      <c r="I31" s="2"/>
    </row>
    <row r="32" spans="1:9" x14ac:dyDescent="0.25">
      <c r="A32" s="6">
        <v>25</v>
      </c>
      <c r="B32" s="2"/>
      <c r="C32" s="2"/>
      <c r="D32" s="2"/>
      <c r="E32" s="2"/>
      <c r="F32" s="2"/>
      <c r="H32" s="2"/>
      <c r="I32" s="2"/>
    </row>
    <row r="33" spans="1:9" x14ac:dyDescent="0.25">
      <c r="A33" s="6">
        <v>26</v>
      </c>
      <c r="B33" s="2"/>
      <c r="C33" s="2"/>
      <c r="D33" s="2"/>
      <c r="E33" s="2"/>
      <c r="F33" s="2"/>
      <c r="H33" s="2"/>
      <c r="I33" s="2"/>
    </row>
    <row r="34" spans="1:9" x14ac:dyDescent="0.25">
      <c r="A34" s="6">
        <v>27</v>
      </c>
      <c r="B34" s="2"/>
      <c r="C34" s="2"/>
      <c r="D34" s="2"/>
      <c r="E34" s="2"/>
      <c r="F34" s="2"/>
      <c r="H34" s="2"/>
      <c r="I34" s="2"/>
    </row>
    <row r="35" spans="1:9" x14ac:dyDescent="0.25">
      <c r="A35" s="6">
        <v>28</v>
      </c>
      <c r="B35" s="2"/>
      <c r="C35" s="2"/>
      <c r="D35" s="2"/>
      <c r="E35" s="2"/>
      <c r="F35" s="2"/>
      <c r="H35" s="2"/>
      <c r="I35" s="2"/>
    </row>
    <row r="36" spans="1:9" x14ac:dyDescent="0.25">
      <c r="A36" s="6">
        <v>29</v>
      </c>
      <c r="B36" s="2"/>
      <c r="C36" s="2"/>
      <c r="D36" s="2"/>
      <c r="E36" s="2"/>
      <c r="F36" s="2"/>
      <c r="H36" s="2"/>
      <c r="I36" s="2"/>
    </row>
    <row r="37" spans="1:9" x14ac:dyDescent="0.25">
      <c r="A37" s="6">
        <v>30</v>
      </c>
      <c r="B37" s="2"/>
      <c r="C37" s="2"/>
      <c r="D37" s="2"/>
      <c r="E37" s="2"/>
      <c r="F37" s="2"/>
      <c r="H37" s="2"/>
      <c r="I37" s="2"/>
    </row>
    <row r="38" spans="1:9" x14ac:dyDescent="0.25">
      <c r="A38" s="6">
        <v>31</v>
      </c>
      <c r="B38" s="2"/>
      <c r="C38" s="2"/>
      <c r="D38" s="2"/>
      <c r="E38" s="2"/>
      <c r="F38" s="2"/>
      <c r="H38" s="2"/>
      <c r="I38" s="2"/>
    </row>
    <row r="39" spans="1:9" x14ac:dyDescent="0.25">
      <c r="A39" s="6">
        <v>32</v>
      </c>
      <c r="B39" s="2"/>
      <c r="C39" s="2"/>
      <c r="D39" s="2"/>
      <c r="E39" s="2"/>
      <c r="F39" s="2"/>
      <c r="H39" s="2"/>
      <c r="I39" s="2"/>
    </row>
    <row r="40" spans="1:9" x14ac:dyDescent="0.25">
      <c r="A40" s="6">
        <v>33</v>
      </c>
      <c r="B40" s="2"/>
      <c r="C40" s="2"/>
      <c r="D40" s="2"/>
      <c r="E40" s="2"/>
      <c r="F40" s="2"/>
      <c r="H40" s="2"/>
      <c r="I40" s="2"/>
    </row>
    <row r="41" spans="1:9" x14ac:dyDescent="0.25">
      <c r="A41" s="6">
        <v>34</v>
      </c>
      <c r="B41" s="2"/>
      <c r="C41" s="2"/>
      <c r="D41" s="2"/>
      <c r="E41" s="2"/>
      <c r="F41" s="2"/>
      <c r="H41" s="2"/>
      <c r="I41" s="2"/>
    </row>
    <row r="42" spans="1:9" x14ac:dyDescent="0.25">
      <c r="A42" s="6">
        <v>35</v>
      </c>
      <c r="B42" s="2"/>
      <c r="C42" s="2"/>
      <c r="D42" s="2"/>
      <c r="E42" s="2"/>
      <c r="F42" s="2"/>
      <c r="H42" s="2"/>
      <c r="I42" s="2"/>
    </row>
    <row r="43" spans="1:9" x14ac:dyDescent="0.25">
      <c r="A43" s="6">
        <v>36</v>
      </c>
      <c r="B43" s="2"/>
      <c r="C43" s="2"/>
      <c r="D43" s="2"/>
      <c r="E43" s="2"/>
      <c r="F43" s="2"/>
      <c r="H43" s="2"/>
      <c r="I43" s="2"/>
    </row>
    <row r="44" spans="1:9" x14ac:dyDescent="0.25">
      <c r="A44" s="6">
        <v>37</v>
      </c>
      <c r="B44" s="2"/>
      <c r="C44" s="2"/>
      <c r="D44" s="2"/>
      <c r="E44" s="2"/>
      <c r="F44" s="2"/>
      <c r="H44" s="2"/>
      <c r="I44" s="2"/>
    </row>
    <row r="45" spans="1:9" x14ac:dyDescent="0.25">
      <c r="A45" s="6">
        <v>38</v>
      </c>
      <c r="B45" s="2"/>
      <c r="C45" s="2"/>
      <c r="D45" s="2"/>
      <c r="E45" s="2"/>
      <c r="F45" s="2"/>
      <c r="H45" s="2"/>
      <c r="I45" s="2"/>
    </row>
    <row r="46" spans="1:9" x14ac:dyDescent="0.25">
      <c r="A46" s="6">
        <v>39</v>
      </c>
      <c r="B46" s="2"/>
      <c r="C46" s="2"/>
      <c r="D46" s="2"/>
      <c r="E46" s="2"/>
      <c r="F46" s="2"/>
      <c r="H46" s="2"/>
      <c r="I46" s="2"/>
    </row>
    <row r="47" spans="1:9" x14ac:dyDescent="0.25">
      <c r="A47" s="6">
        <v>40</v>
      </c>
      <c r="B47" s="2"/>
      <c r="C47" s="2"/>
      <c r="D47" s="2"/>
      <c r="E47" s="2"/>
      <c r="F47" s="2"/>
      <c r="H47" s="2"/>
      <c r="I47" s="2"/>
    </row>
    <row r="48" spans="1:9" x14ac:dyDescent="0.25">
      <c r="A48" s="6">
        <v>41</v>
      </c>
      <c r="B48" s="2"/>
      <c r="C48" s="2"/>
      <c r="D48" s="2"/>
      <c r="E48" s="2"/>
      <c r="F48" s="2"/>
      <c r="H48" s="2"/>
      <c r="I48" s="2"/>
    </row>
    <row r="49" spans="1:9" x14ac:dyDescent="0.25">
      <c r="A49" s="6">
        <v>42</v>
      </c>
      <c r="B49" s="2"/>
      <c r="C49" s="2"/>
      <c r="D49" s="2"/>
      <c r="E49" s="2"/>
      <c r="F49" s="2"/>
      <c r="H49" s="2"/>
      <c r="I49" s="2"/>
    </row>
    <row r="50" spans="1:9" x14ac:dyDescent="0.25">
      <c r="A50" s="6">
        <v>43</v>
      </c>
      <c r="B50" s="2"/>
      <c r="C50" s="2"/>
      <c r="D50" s="2"/>
      <c r="E50" s="2"/>
      <c r="F50" s="2"/>
      <c r="H50" s="2"/>
      <c r="I50" s="2"/>
    </row>
    <row r="51" spans="1:9" x14ac:dyDescent="0.25">
      <c r="A51" s="6">
        <v>44</v>
      </c>
      <c r="B51" s="2"/>
      <c r="C51" s="2"/>
      <c r="D51" s="2"/>
      <c r="E51" s="2"/>
      <c r="F51" s="2"/>
      <c r="H51" s="2"/>
      <c r="I51" s="2"/>
    </row>
    <row r="52" spans="1:9" x14ac:dyDescent="0.25">
      <c r="A52" s="6">
        <v>45</v>
      </c>
      <c r="B52" s="2"/>
      <c r="C52" s="2"/>
      <c r="D52" s="2"/>
      <c r="E52" s="2"/>
      <c r="F52" s="2"/>
      <c r="H52" s="2"/>
      <c r="I52" s="2"/>
    </row>
    <row r="53" spans="1:9" x14ac:dyDescent="0.25">
      <c r="A53" s="6">
        <v>46</v>
      </c>
      <c r="B53" s="2"/>
      <c r="C53" s="2"/>
      <c r="D53" s="2"/>
      <c r="E53" s="2"/>
      <c r="F53" s="2"/>
      <c r="H53" s="2"/>
      <c r="I53" s="2"/>
    </row>
    <row r="54" spans="1:9" x14ac:dyDescent="0.25">
      <c r="A54" s="6">
        <v>47</v>
      </c>
      <c r="B54" s="2"/>
      <c r="C54" s="2"/>
      <c r="D54" s="2"/>
      <c r="E54" s="2"/>
      <c r="F54" s="2"/>
      <c r="H54" s="2"/>
      <c r="I54" s="2"/>
    </row>
    <row r="55" spans="1:9" ht="17.25" x14ac:dyDescent="0.4">
      <c r="A55" s="6">
        <v>48</v>
      </c>
      <c r="B55" s="2"/>
      <c r="C55" s="21"/>
      <c r="D55" s="21"/>
      <c r="E55" s="21"/>
      <c r="F55" s="21"/>
      <c r="H55" s="2"/>
      <c r="I55" s="2"/>
    </row>
    <row r="56" spans="1:9" ht="17.25" x14ac:dyDescent="0.4">
      <c r="A56" s="6" t="s">
        <v>50</v>
      </c>
      <c r="B56" s="2"/>
      <c r="C56" s="22"/>
      <c r="D56" s="22"/>
      <c r="E56" s="22"/>
      <c r="F56" s="22"/>
    </row>
  </sheetData>
  <pageMargins left="0.7" right="0.7" top="0.75" bottom="0.75" header="0.3" footer="0.3"/>
  <pageSetup orientation="portrait" horizontalDpi="4294967293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2009-10-26T01:10:42Z</outs:dateTime>
      <outs:isPinned>true</outs:isPinned>
    </outs:relatedDate>
    <outs:relatedDate>
      <outs:type>2</outs:type>
      <outs:displayName>Created</outs:displayName>
      <outs:dateTime>2009-10-04T16:23:30Z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Exploring Series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Exploring Series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FCFB3726-E0A9-478D-9F49-A973610ED7D1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1-Logic-Lookup</vt:lpstr>
      <vt:lpstr>2-Database</vt:lpstr>
      <vt:lpstr>3-Finance</vt:lpstr>
    </vt:vector>
  </TitlesOfParts>
  <Company>Pearson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dcterms:created xsi:type="dcterms:W3CDTF">2009-10-04T16:23:30Z</dcterms:created>
  <dcterms:modified xsi:type="dcterms:W3CDTF">2013-07-19T18:10:43Z</dcterms:modified>
</cp:coreProperties>
</file>