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01_AU to SE\Chapter 10\Excel Chapter 10 Solution\"/>
    </mc:Choice>
  </mc:AlternateContent>
  <bookViews>
    <workbookView xWindow="0" yWindow="0" windowWidth="15360" windowHeight="8340" firstSheet="1" activeTab="4"/>
  </bookViews>
  <sheets>
    <sheet name="November Temps" sheetId="5" r:id="rId1"/>
    <sheet name="December Temps" sheetId="6" r:id="rId2"/>
    <sheet name="January Temps" sheetId="7" r:id="rId3"/>
    <sheet name="Raw Data" sheetId="1" r:id="rId4"/>
    <sheet name="Statistics" sheetId="2" r:id="rId5"/>
  </sheets>
  <definedNames>
    <definedName name="CustomHistory.html?dayend_30_monthend_6_yearend_2010_req_city_NA_req_state_NA_req_statename_NA" localSheetId="3">'Raw Data'!$A$5:$U$101</definedName>
  </definedNames>
  <calcPr calcId="152511"/>
</workbook>
</file>

<file path=xl/calcChain.xml><?xml version="1.0" encoding="utf-8"?>
<calcChain xmlns="http://schemas.openxmlformats.org/spreadsheetml/2006/main">
  <c r="D16" i="2" l="1"/>
  <c r="D15" i="2"/>
  <c r="D14" i="2"/>
  <c r="D13" i="2"/>
  <c r="D12" i="2"/>
  <c r="D11" i="2"/>
  <c r="D10" i="2"/>
  <c r="D9" i="2"/>
  <c r="D8" i="2"/>
  <c r="D7" i="2"/>
  <c r="D6" i="2"/>
  <c r="D5" i="2"/>
  <c r="D4" i="2"/>
  <c r="V102" i="1"/>
  <c r="C16" i="2" l="1"/>
  <c r="C15" i="2"/>
  <c r="C14" i="2"/>
  <c r="C13" i="2"/>
  <c r="C12" i="2"/>
  <c r="B13" i="2"/>
  <c r="B12" i="2"/>
  <c r="B11" i="2"/>
  <c r="C11" i="2"/>
  <c r="D3" i="2"/>
  <c r="C3" i="2"/>
  <c r="B3" i="2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72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39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7" i="1"/>
  <c r="B16" i="2"/>
  <c r="B15" i="2"/>
  <c r="B14" i="2"/>
  <c r="B10" i="2" l="1"/>
  <c r="B6" i="2"/>
  <c r="C5" i="2"/>
  <c r="B5" i="2"/>
  <c r="C10" i="2"/>
  <c r="B7" i="2"/>
  <c r="C6" i="2"/>
  <c r="B9" i="2"/>
  <c r="C7" i="2"/>
  <c r="C4" i="2"/>
  <c r="C8" i="2"/>
  <c r="B4" i="2"/>
  <c r="C9" i="2"/>
  <c r="B8" i="2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www.wunderground.com/history/airport/KILM/2010/4/1/CustomHistory.html?dayend=30&amp;monthend=6&amp;yearend=2010&amp;req_city=NA&amp;req_state=NA&amp;req_statename=NA" htmlTables="1">
      <tables count="1">
        <x v="16"/>
      </tables>
    </webPr>
  </connection>
</connections>
</file>

<file path=xl/sharedStrings.xml><?xml version="1.0" encoding="utf-8"?>
<sst xmlns="http://schemas.openxmlformats.org/spreadsheetml/2006/main" count="155" uniqueCount="38">
  <si>
    <t>Number of Sunny Days</t>
  </si>
  <si>
    <t>Number of Rainy Days</t>
  </si>
  <si>
    <t>Number of Thunderstorm Days</t>
  </si>
  <si>
    <t>Number of Foggy Days</t>
  </si>
  <si>
    <t>Average High Temp (F)</t>
  </si>
  <si>
    <t>Average Low Temp (F)</t>
  </si>
  <si>
    <t>Average Mean Temp (F)</t>
  </si>
  <si>
    <t>Number of Snowy Days</t>
  </si>
  <si>
    <t>Number of Hurricane Days</t>
  </si>
  <si>
    <t>Number of Windy Days</t>
  </si>
  <si>
    <t>Total Precipitation</t>
  </si>
  <si>
    <t>Average Daily Precipitation</t>
  </si>
  <si>
    <t>Max Daily Precipitation</t>
  </si>
  <si>
    <t>Events</t>
  </si>
  <si>
    <t>high</t>
  </si>
  <si>
    <t>avg</t>
  </si>
  <si>
    <t>low</t>
  </si>
  <si>
    <t>sum</t>
  </si>
  <si>
    <t>Rain</t>
  </si>
  <si>
    <t>T</t>
  </si>
  <si>
    <t>Fog , Rain</t>
  </si>
  <si>
    <t>Weather</t>
  </si>
  <si>
    <r>
      <t xml:space="preserve">Temp. </t>
    </r>
    <r>
      <rPr>
        <sz val="11"/>
        <color rgb="FF333333"/>
        <rFont val="Arial"/>
        <family val="2"/>
      </rPr>
      <t>(°F)</t>
    </r>
  </si>
  <si>
    <r>
      <t xml:space="preserve">Dew Point </t>
    </r>
    <r>
      <rPr>
        <sz val="11"/>
        <color rgb="FF333333"/>
        <rFont val="Arial"/>
        <family val="2"/>
      </rPr>
      <t>(°F)</t>
    </r>
  </si>
  <si>
    <r>
      <t xml:space="preserve">Humidity </t>
    </r>
    <r>
      <rPr>
        <sz val="11"/>
        <color rgb="FF333333"/>
        <rFont val="Arial"/>
        <family val="2"/>
      </rPr>
      <t>(%)</t>
    </r>
  </si>
  <si>
    <r>
      <t xml:space="preserve">Sea Level Press. </t>
    </r>
    <r>
      <rPr>
        <sz val="11"/>
        <color rgb="FF333333"/>
        <rFont val="Arial"/>
        <family val="2"/>
      </rPr>
      <t>(in)</t>
    </r>
  </si>
  <si>
    <r>
      <t xml:space="preserve">Visibility </t>
    </r>
    <r>
      <rPr>
        <sz val="11"/>
        <color rgb="FF333333"/>
        <rFont val="Arial"/>
        <family val="2"/>
      </rPr>
      <t>(mi)</t>
    </r>
  </si>
  <si>
    <r>
      <t xml:space="preserve">Wind </t>
    </r>
    <r>
      <rPr>
        <sz val="11"/>
        <color rgb="FF333333"/>
        <rFont val="Arial"/>
        <family val="2"/>
      </rPr>
      <t>(mph)</t>
    </r>
  </si>
  <si>
    <r>
      <t xml:space="preserve">Precip. </t>
    </r>
    <r>
      <rPr>
        <sz val="11"/>
        <color rgb="FF333333"/>
        <rFont val="Arial"/>
        <family val="2"/>
      </rPr>
      <t>(in)</t>
    </r>
  </si>
  <si>
    <t>Dec</t>
  </si>
  <si>
    <t>Snow</t>
  </si>
  <si>
    <t>Rain , Snow</t>
  </si>
  <si>
    <t>Fog , Rain , Snow</t>
  </si>
  <si>
    <t>Jan</t>
  </si>
  <si>
    <t>http://www.wunderground.com/history/airport/BOS/2012/12/1/CustomHistory.html</t>
  </si>
  <si>
    <t>Nov</t>
  </si>
  <si>
    <t>Recent Weather Observations For Boston International Airport</t>
  </si>
  <si>
    <t>Boston Weather Observations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</si>
</sst>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33"/>
      <name val="Arial"/>
      <family val="2"/>
    </font>
    <font>
      <b/>
      <sz val="11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FEFE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0" applyFont="1" applyAlignment="1"/>
    <xf numFmtId="0" fontId="3" fillId="2" borderId="0" xfId="0" applyFont="1" applyFill="1"/>
    <xf numFmtId="0" fontId="6" fillId="0" borderId="0" xfId="0" applyFont="1"/>
    <xf numFmtId="43" fontId="0" fillId="0" borderId="0" xfId="2" applyFont="1"/>
    <xf numFmtId="164" fontId="0" fillId="0" borderId="0" xfId="2" applyNumberFormat="1" applyFont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3" borderId="0" xfId="0" applyFont="1" applyFill="1" applyAlignment="1">
      <alignment vertical="center" wrapText="1"/>
    </xf>
    <xf numFmtId="0" fontId="7" fillId="4" borderId="0" xfId="0" applyFont="1" applyFill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1" fillId="0" borderId="0" xfId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center" wrapText="1"/>
    </xf>
    <xf numFmtId="0" fontId="8" fillId="4" borderId="0" xfId="0" applyFont="1" applyFill="1" applyAlignment="1">
      <alignment horizontal="right" vertic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connections" Target="connection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November Temperatures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'Raw Data'!$B$6</c:f>
              <c:strCache>
                <c:ptCount val="1"/>
                <c:pt idx="0">
                  <c:v>high</c:v>
                </c:pt>
              </c:strCache>
            </c:strRef>
          </c:tx>
          <c:marker>
            <c:symbol val="none"/>
          </c:marker>
          <c:val>
            <c:numRef>
              <c:f>'Raw Data'!$B$7:$B$36</c:f>
              <c:numCache>
                <c:formatCode>General</c:formatCode>
                <c:ptCount val="30"/>
                <c:pt idx="0">
                  <c:v>57</c:v>
                </c:pt>
                <c:pt idx="1">
                  <c:v>52</c:v>
                </c:pt>
                <c:pt idx="2">
                  <c:v>53</c:v>
                </c:pt>
                <c:pt idx="3">
                  <c:v>53</c:v>
                </c:pt>
                <c:pt idx="4">
                  <c:v>45</c:v>
                </c:pt>
                <c:pt idx="5">
                  <c:v>41</c:v>
                </c:pt>
                <c:pt idx="6">
                  <c:v>45</c:v>
                </c:pt>
                <c:pt idx="7">
                  <c:v>40</c:v>
                </c:pt>
                <c:pt idx="8">
                  <c:v>53</c:v>
                </c:pt>
                <c:pt idx="9">
                  <c:v>55</c:v>
                </c:pt>
                <c:pt idx="10">
                  <c:v>61</c:v>
                </c:pt>
                <c:pt idx="11">
                  <c:v>66</c:v>
                </c:pt>
                <c:pt idx="12">
                  <c:v>63</c:v>
                </c:pt>
                <c:pt idx="13">
                  <c:v>45</c:v>
                </c:pt>
                <c:pt idx="14">
                  <c:v>41</c:v>
                </c:pt>
                <c:pt idx="15">
                  <c:v>45</c:v>
                </c:pt>
                <c:pt idx="16">
                  <c:v>47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49</c:v>
                </c:pt>
                <c:pt idx="21">
                  <c:v>50</c:v>
                </c:pt>
                <c:pt idx="22">
                  <c:v>49</c:v>
                </c:pt>
                <c:pt idx="23">
                  <c:v>48</c:v>
                </c:pt>
                <c:pt idx="24">
                  <c:v>40</c:v>
                </c:pt>
                <c:pt idx="25">
                  <c:v>46</c:v>
                </c:pt>
                <c:pt idx="26">
                  <c:v>39</c:v>
                </c:pt>
                <c:pt idx="27">
                  <c:v>36</c:v>
                </c:pt>
                <c:pt idx="28">
                  <c:v>43</c:v>
                </c:pt>
                <c:pt idx="29">
                  <c:v>38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'Raw Data'!$C$6</c:f>
              <c:strCache>
                <c:ptCount val="1"/>
                <c:pt idx="0">
                  <c:v>avg</c:v>
                </c:pt>
              </c:strCache>
            </c:strRef>
          </c:tx>
          <c:marker>
            <c:symbol val="none"/>
          </c:marker>
          <c:val>
            <c:numRef>
              <c:f>'Raw Data'!$C$7:$C$36</c:f>
              <c:numCache>
                <c:formatCode>General</c:formatCode>
                <c:ptCount val="30"/>
                <c:pt idx="0">
                  <c:v>51</c:v>
                </c:pt>
                <c:pt idx="1">
                  <c:v>49</c:v>
                </c:pt>
                <c:pt idx="2">
                  <c:v>48</c:v>
                </c:pt>
                <c:pt idx="3">
                  <c:v>46</c:v>
                </c:pt>
                <c:pt idx="4">
                  <c:v>39</c:v>
                </c:pt>
                <c:pt idx="5">
                  <c:v>36</c:v>
                </c:pt>
                <c:pt idx="6">
                  <c:v>39</c:v>
                </c:pt>
                <c:pt idx="7">
                  <c:v>36</c:v>
                </c:pt>
                <c:pt idx="8">
                  <c:v>46</c:v>
                </c:pt>
                <c:pt idx="9">
                  <c:v>48</c:v>
                </c:pt>
                <c:pt idx="10">
                  <c:v>51</c:v>
                </c:pt>
                <c:pt idx="11">
                  <c:v>57</c:v>
                </c:pt>
                <c:pt idx="12">
                  <c:v>52</c:v>
                </c:pt>
                <c:pt idx="13">
                  <c:v>41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40</c:v>
                </c:pt>
                <c:pt idx="18">
                  <c:v>41</c:v>
                </c:pt>
                <c:pt idx="19">
                  <c:v>41</c:v>
                </c:pt>
                <c:pt idx="20">
                  <c:v>44</c:v>
                </c:pt>
                <c:pt idx="21">
                  <c:v>45</c:v>
                </c:pt>
                <c:pt idx="22">
                  <c:v>43</c:v>
                </c:pt>
                <c:pt idx="23">
                  <c:v>41</c:v>
                </c:pt>
                <c:pt idx="24">
                  <c:v>36</c:v>
                </c:pt>
                <c:pt idx="25">
                  <c:v>40</c:v>
                </c:pt>
                <c:pt idx="26">
                  <c:v>37</c:v>
                </c:pt>
                <c:pt idx="27">
                  <c:v>34</c:v>
                </c:pt>
                <c:pt idx="28">
                  <c:v>38</c:v>
                </c:pt>
                <c:pt idx="29">
                  <c:v>34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'Raw Data'!$D$6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val>
            <c:numRef>
              <c:f>'Raw Data'!$D$7:$D$36</c:f>
              <c:numCache>
                <c:formatCode>General</c:formatCode>
                <c:ptCount val="30"/>
                <c:pt idx="0">
                  <c:v>45</c:v>
                </c:pt>
                <c:pt idx="1">
                  <c:v>45</c:v>
                </c:pt>
                <c:pt idx="2">
                  <c:v>42</c:v>
                </c:pt>
                <c:pt idx="3">
                  <c:v>38</c:v>
                </c:pt>
                <c:pt idx="4">
                  <c:v>33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38</c:v>
                </c:pt>
                <c:pt idx="9">
                  <c:v>40</c:v>
                </c:pt>
                <c:pt idx="10">
                  <c:v>40</c:v>
                </c:pt>
                <c:pt idx="11">
                  <c:v>47</c:v>
                </c:pt>
                <c:pt idx="12">
                  <c:v>40</c:v>
                </c:pt>
                <c:pt idx="13">
                  <c:v>36</c:v>
                </c:pt>
                <c:pt idx="14">
                  <c:v>34</c:v>
                </c:pt>
                <c:pt idx="15">
                  <c:v>35</c:v>
                </c:pt>
                <c:pt idx="16">
                  <c:v>36</c:v>
                </c:pt>
                <c:pt idx="17">
                  <c:v>33</c:v>
                </c:pt>
                <c:pt idx="18">
                  <c:v>33</c:v>
                </c:pt>
                <c:pt idx="19">
                  <c:v>34</c:v>
                </c:pt>
                <c:pt idx="20">
                  <c:v>38</c:v>
                </c:pt>
                <c:pt idx="21">
                  <c:v>40</c:v>
                </c:pt>
                <c:pt idx="22">
                  <c:v>36</c:v>
                </c:pt>
                <c:pt idx="23">
                  <c:v>34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32</c:v>
                </c:pt>
                <c:pt idx="28">
                  <c:v>32</c:v>
                </c:pt>
                <c:pt idx="2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5285944"/>
        <c:axId val="275284768"/>
      </c:lineChart>
      <c:catAx>
        <c:axId val="275285944"/>
        <c:scaling>
          <c:orientation val="minMax"/>
        </c:scaling>
        <c:delete val="0"/>
        <c:axPos val="b"/>
        <c:majorTickMark val="out"/>
        <c:minorTickMark val="none"/>
        <c:tickLblPos val="nextTo"/>
        <c:crossAx val="275284768"/>
        <c:crosses val="autoZero"/>
        <c:auto val="1"/>
        <c:lblAlgn val="ctr"/>
        <c:lblOffset val="100"/>
        <c:noMultiLvlLbl val="0"/>
      </c:catAx>
      <c:valAx>
        <c:axId val="275284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5285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December Temperatures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Data'!$B$38</c:f>
              <c:strCache>
                <c:ptCount val="1"/>
                <c:pt idx="0">
                  <c:v>high</c:v>
                </c:pt>
              </c:strCache>
            </c:strRef>
          </c:tx>
          <c:marker>
            <c:symbol val="none"/>
          </c:marker>
          <c:val>
            <c:numRef>
              <c:f>'Raw Data'!$B$39:$B$69</c:f>
              <c:numCache>
                <c:formatCode>General</c:formatCode>
                <c:ptCount val="31"/>
                <c:pt idx="0">
                  <c:v>32</c:v>
                </c:pt>
                <c:pt idx="1">
                  <c:v>52</c:v>
                </c:pt>
                <c:pt idx="2">
                  <c:v>59</c:v>
                </c:pt>
                <c:pt idx="3">
                  <c:v>57</c:v>
                </c:pt>
                <c:pt idx="4">
                  <c:v>57</c:v>
                </c:pt>
                <c:pt idx="5">
                  <c:v>41</c:v>
                </c:pt>
                <c:pt idx="6">
                  <c:v>44</c:v>
                </c:pt>
                <c:pt idx="7">
                  <c:v>47</c:v>
                </c:pt>
                <c:pt idx="8">
                  <c:v>49</c:v>
                </c:pt>
                <c:pt idx="9">
                  <c:v>60</c:v>
                </c:pt>
                <c:pt idx="10">
                  <c:v>56</c:v>
                </c:pt>
                <c:pt idx="11">
                  <c:v>40</c:v>
                </c:pt>
                <c:pt idx="12">
                  <c:v>42</c:v>
                </c:pt>
                <c:pt idx="13">
                  <c:v>49</c:v>
                </c:pt>
                <c:pt idx="14">
                  <c:v>40</c:v>
                </c:pt>
                <c:pt idx="15">
                  <c:v>39</c:v>
                </c:pt>
                <c:pt idx="16">
                  <c:v>45</c:v>
                </c:pt>
                <c:pt idx="17">
                  <c:v>50</c:v>
                </c:pt>
                <c:pt idx="18">
                  <c:v>45</c:v>
                </c:pt>
                <c:pt idx="19">
                  <c:v>43</c:v>
                </c:pt>
                <c:pt idx="20">
                  <c:v>52</c:v>
                </c:pt>
                <c:pt idx="21">
                  <c:v>38</c:v>
                </c:pt>
                <c:pt idx="22">
                  <c:v>38</c:v>
                </c:pt>
                <c:pt idx="23">
                  <c:v>40</c:v>
                </c:pt>
                <c:pt idx="24">
                  <c:v>35</c:v>
                </c:pt>
                <c:pt idx="25">
                  <c:v>39</c:v>
                </c:pt>
                <c:pt idx="26">
                  <c:v>47</c:v>
                </c:pt>
                <c:pt idx="27">
                  <c:v>37</c:v>
                </c:pt>
                <c:pt idx="28">
                  <c:v>37</c:v>
                </c:pt>
                <c:pt idx="29">
                  <c:v>30</c:v>
                </c:pt>
                <c:pt idx="30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'Raw Data'!$C$38</c:f>
              <c:strCache>
                <c:ptCount val="1"/>
                <c:pt idx="0">
                  <c:v>avg</c:v>
                </c:pt>
              </c:strCache>
            </c:strRef>
          </c:tx>
          <c:marker>
            <c:symbol val="none"/>
          </c:marker>
          <c:val>
            <c:numRef>
              <c:f>'Raw Data'!$C$39:$C$69</c:f>
              <c:numCache>
                <c:formatCode>General</c:formatCode>
                <c:ptCount val="31"/>
                <c:pt idx="0">
                  <c:v>30</c:v>
                </c:pt>
                <c:pt idx="1">
                  <c:v>42</c:v>
                </c:pt>
                <c:pt idx="2">
                  <c:v>50</c:v>
                </c:pt>
                <c:pt idx="3">
                  <c:v>48</c:v>
                </c:pt>
                <c:pt idx="4">
                  <c:v>45</c:v>
                </c:pt>
                <c:pt idx="5">
                  <c:v>36</c:v>
                </c:pt>
                <c:pt idx="6">
                  <c:v>37</c:v>
                </c:pt>
                <c:pt idx="7">
                  <c:v>45</c:v>
                </c:pt>
                <c:pt idx="8">
                  <c:v>45</c:v>
                </c:pt>
                <c:pt idx="9">
                  <c:v>51</c:v>
                </c:pt>
                <c:pt idx="10">
                  <c:v>45</c:v>
                </c:pt>
                <c:pt idx="11">
                  <c:v>36</c:v>
                </c:pt>
                <c:pt idx="12">
                  <c:v>36</c:v>
                </c:pt>
                <c:pt idx="13">
                  <c:v>40</c:v>
                </c:pt>
                <c:pt idx="14">
                  <c:v>37</c:v>
                </c:pt>
                <c:pt idx="15">
                  <c:v>37</c:v>
                </c:pt>
                <c:pt idx="16">
                  <c:v>41</c:v>
                </c:pt>
                <c:pt idx="17">
                  <c:v>46</c:v>
                </c:pt>
                <c:pt idx="18">
                  <c:v>42</c:v>
                </c:pt>
                <c:pt idx="19">
                  <c:v>38</c:v>
                </c:pt>
                <c:pt idx="20">
                  <c:v>45</c:v>
                </c:pt>
                <c:pt idx="21">
                  <c:v>34</c:v>
                </c:pt>
                <c:pt idx="22">
                  <c:v>34</c:v>
                </c:pt>
                <c:pt idx="23">
                  <c:v>36</c:v>
                </c:pt>
                <c:pt idx="24">
                  <c:v>32</c:v>
                </c:pt>
                <c:pt idx="25">
                  <c:v>31</c:v>
                </c:pt>
                <c:pt idx="26">
                  <c:v>39</c:v>
                </c:pt>
                <c:pt idx="27">
                  <c:v>33</c:v>
                </c:pt>
                <c:pt idx="28">
                  <c:v>33</c:v>
                </c:pt>
                <c:pt idx="29">
                  <c:v>26</c:v>
                </c:pt>
                <c:pt idx="30">
                  <c:v>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'Raw Data'!$D$38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val>
            <c:numRef>
              <c:f>'Raw Data'!$D$39:$D$69</c:f>
              <c:numCache>
                <c:formatCode>General</c:formatCode>
                <c:ptCount val="31"/>
                <c:pt idx="0">
                  <c:v>28</c:v>
                </c:pt>
                <c:pt idx="1">
                  <c:v>32</c:v>
                </c:pt>
                <c:pt idx="2">
                  <c:v>41</c:v>
                </c:pt>
                <c:pt idx="3">
                  <c:v>39</c:v>
                </c:pt>
                <c:pt idx="4">
                  <c:v>33</c:v>
                </c:pt>
                <c:pt idx="5">
                  <c:v>30</c:v>
                </c:pt>
                <c:pt idx="6">
                  <c:v>30</c:v>
                </c:pt>
                <c:pt idx="7">
                  <c:v>43</c:v>
                </c:pt>
                <c:pt idx="8">
                  <c:v>41</c:v>
                </c:pt>
                <c:pt idx="9">
                  <c:v>42</c:v>
                </c:pt>
                <c:pt idx="10">
                  <c:v>34</c:v>
                </c:pt>
                <c:pt idx="11">
                  <c:v>31</c:v>
                </c:pt>
                <c:pt idx="12">
                  <c:v>29</c:v>
                </c:pt>
                <c:pt idx="13">
                  <c:v>31</c:v>
                </c:pt>
                <c:pt idx="14">
                  <c:v>33</c:v>
                </c:pt>
                <c:pt idx="15">
                  <c:v>34</c:v>
                </c:pt>
                <c:pt idx="16">
                  <c:v>37</c:v>
                </c:pt>
                <c:pt idx="17">
                  <c:v>41</c:v>
                </c:pt>
                <c:pt idx="18">
                  <c:v>38</c:v>
                </c:pt>
                <c:pt idx="19">
                  <c:v>33</c:v>
                </c:pt>
                <c:pt idx="20">
                  <c:v>38</c:v>
                </c:pt>
                <c:pt idx="21">
                  <c:v>30</c:v>
                </c:pt>
                <c:pt idx="22">
                  <c:v>29</c:v>
                </c:pt>
                <c:pt idx="23">
                  <c:v>31</c:v>
                </c:pt>
                <c:pt idx="24">
                  <c:v>28</c:v>
                </c:pt>
                <c:pt idx="25">
                  <c:v>23</c:v>
                </c:pt>
                <c:pt idx="26">
                  <c:v>30</c:v>
                </c:pt>
                <c:pt idx="27">
                  <c:v>28</c:v>
                </c:pt>
                <c:pt idx="28">
                  <c:v>29</c:v>
                </c:pt>
                <c:pt idx="29">
                  <c:v>22</c:v>
                </c:pt>
                <c:pt idx="30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5286728"/>
        <c:axId val="275287120"/>
      </c:lineChart>
      <c:catAx>
        <c:axId val="275286728"/>
        <c:scaling>
          <c:orientation val="minMax"/>
        </c:scaling>
        <c:delete val="0"/>
        <c:axPos val="b"/>
        <c:majorTickMark val="out"/>
        <c:minorTickMark val="none"/>
        <c:tickLblPos val="nextTo"/>
        <c:crossAx val="275287120"/>
        <c:crosses val="autoZero"/>
        <c:auto val="1"/>
        <c:lblAlgn val="ctr"/>
        <c:lblOffset val="100"/>
        <c:noMultiLvlLbl val="0"/>
      </c:catAx>
      <c:valAx>
        <c:axId val="275287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5286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January Temperatures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'Raw Data'!$B$71</c:f>
              <c:strCache>
                <c:ptCount val="1"/>
                <c:pt idx="0">
                  <c:v>high</c:v>
                </c:pt>
              </c:strCache>
            </c:strRef>
          </c:tx>
          <c:marker>
            <c:symbol val="none"/>
          </c:marker>
          <c:val>
            <c:numRef>
              <c:f>'Raw Data'!$B$72:$B$102</c:f>
              <c:numCache>
                <c:formatCode>General</c:formatCode>
                <c:ptCount val="31"/>
                <c:pt idx="0">
                  <c:v>37</c:v>
                </c:pt>
                <c:pt idx="1">
                  <c:v>30</c:v>
                </c:pt>
                <c:pt idx="2">
                  <c:v>25</c:v>
                </c:pt>
                <c:pt idx="3">
                  <c:v>38</c:v>
                </c:pt>
                <c:pt idx="4">
                  <c:v>42</c:v>
                </c:pt>
                <c:pt idx="5">
                  <c:v>43</c:v>
                </c:pt>
                <c:pt idx="6">
                  <c:v>39</c:v>
                </c:pt>
                <c:pt idx="7">
                  <c:v>46</c:v>
                </c:pt>
                <c:pt idx="8">
                  <c:v>46</c:v>
                </c:pt>
                <c:pt idx="9">
                  <c:v>47</c:v>
                </c:pt>
                <c:pt idx="10">
                  <c:v>40</c:v>
                </c:pt>
                <c:pt idx="11">
                  <c:v>44</c:v>
                </c:pt>
                <c:pt idx="12">
                  <c:v>51</c:v>
                </c:pt>
                <c:pt idx="13">
                  <c:v>61</c:v>
                </c:pt>
                <c:pt idx="14">
                  <c:v>42</c:v>
                </c:pt>
                <c:pt idx="15">
                  <c:v>36</c:v>
                </c:pt>
                <c:pt idx="16">
                  <c:v>42</c:v>
                </c:pt>
                <c:pt idx="17">
                  <c:v>30</c:v>
                </c:pt>
                <c:pt idx="18">
                  <c:v>49</c:v>
                </c:pt>
                <c:pt idx="19">
                  <c:v>54</c:v>
                </c:pt>
                <c:pt idx="20">
                  <c:v>30</c:v>
                </c:pt>
                <c:pt idx="21">
                  <c:v>25</c:v>
                </c:pt>
                <c:pt idx="22">
                  <c:v>17</c:v>
                </c:pt>
                <c:pt idx="23">
                  <c:v>21</c:v>
                </c:pt>
                <c:pt idx="24">
                  <c:v>24</c:v>
                </c:pt>
                <c:pt idx="25">
                  <c:v>25</c:v>
                </c:pt>
                <c:pt idx="26">
                  <c:v>32</c:v>
                </c:pt>
                <c:pt idx="27">
                  <c:v>31</c:v>
                </c:pt>
                <c:pt idx="28">
                  <c:v>34</c:v>
                </c:pt>
                <c:pt idx="29">
                  <c:v>60</c:v>
                </c:pt>
                <c:pt idx="30">
                  <c:v>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'Raw Data'!$C$71</c:f>
              <c:strCache>
                <c:ptCount val="1"/>
                <c:pt idx="0">
                  <c:v>avg</c:v>
                </c:pt>
              </c:strCache>
            </c:strRef>
          </c:tx>
          <c:marker>
            <c:symbol val="none"/>
          </c:marker>
          <c:val>
            <c:numRef>
              <c:f>'Raw Data'!$C$72:$C$102</c:f>
              <c:numCache>
                <c:formatCode>General</c:formatCode>
                <c:ptCount val="31"/>
                <c:pt idx="0">
                  <c:v>29</c:v>
                </c:pt>
                <c:pt idx="1">
                  <c:v>21</c:v>
                </c:pt>
                <c:pt idx="2">
                  <c:v>16</c:v>
                </c:pt>
                <c:pt idx="3">
                  <c:v>30</c:v>
                </c:pt>
                <c:pt idx="4">
                  <c:v>35</c:v>
                </c:pt>
                <c:pt idx="5">
                  <c:v>36</c:v>
                </c:pt>
                <c:pt idx="6">
                  <c:v>34</c:v>
                </c:pt>
                <c:pt idx="7">
                  <c:v>37</c:v>
                </c:pt>
                <c:pt idx="8">
                  <c:v>37</c:v>
                </c:pt>
                <c:pt idx="9">
                  <c:v>41</c:v>
                </c:pt>
                <c:pt idx="10">
                  <c:v>36</c:v>
                </c:pt>
                <c:pt idx="11">
                  <c:v>41</c:v>
                </c:pt>
                <c:pt idx="12">
                  <c:v>46</c:v>
                </c:pt>
                <c:pt idx="13">
                  <c:v>52</c:v>
                </c:pt>
                <c:pt idx="14">
                  <c:v>39</c:v>
                </c:pt>
                <c:pt idx="15">
                  <c:v>33</c:v>
                </c:pt>
                <c:pt idx="16">
                  <c:v>36</c:v>
                </c:pt>
                <c:pt idx="17">
                  <c:v>25</c:v>
                </c:pt>
                <c:pt idx="18">
                  <c:v>37</c:v>
                </c:pt>
                <c:pt idx="19">
                  <c:v>42</c:v>
                </c:pt>
                <c:pt idx="20">
                  <c:v>27</c:v>
                </c:pt>
                <c:pt idx="21">
                  <c:v>20</c:v>
                </c:pt>
                <c:pt idx="22">
                  <c:v>13</c:v>
                </c:pt>
                <c:pt idx="23">
                  <c:v>13</c:v>
                </c:pt>
                <c:pt idx="24">
                  <c:v>17</c:v>
                </c:pt>
                <c:pt idx="25">
                  <c:v>19</c:v>
                </c:pt>
                <c:pt idx="26">
                  <c:v>23</c:v>
                </c:pt>
                <c:pt idx="27">
                  <c:v>26</c:v>
                </c:pt>
                <c:pt idx="28">
                  <c:v>31</c:v>
                </c:pt>
                <c:pt idx="29">
                  <c:v>47</c:v>
                </c:pt>
                <c:pt idx="30">
                  <c:v>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'Raw Data'!$D$71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val>
            <c:numRef>
              <c:f>'Raw Data'!$D$72:$D$102</c:f>
              <c:numCache>
                <c:formatCode>General</c:formatCode>
                <c:ptCount val="31"/>
                <c:pt idx="0">
                  <c:v>20</c:v>
                </c:pt>
                <c:pt idx="1">
                  <c:v>12</c:v>
                </c:pt>
                <c:pt idx="2">
                  <c:v>7</c:v>
                </c:pt>
                <c:pt idx="3">
                  <c:v>21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28</c:v>
                </c:pt>
                <c:pt idx="8">
                  <c:v>28</c:v>
                </c:pt>
                <c:pt idx="9">
                  <c:v>35</c:v>
                </c:pt>
                <c:pt idx="10">
                  <c:v>31</c:v>
                </c:pt>
                <c:pt idx="11">
                  <c:v>38</c:v>
                </c:pt>
                <c:pt idx="12">
                  <c:v>40</c:v>
                </c:pt>
                <c:pt idx="13">
                  <c:v>42</c:v>
                </c:pt>
                <c:pt idx="14">
                  <c:v>35</c:v>
                </c:pt>
                <c:pt idx="15">
                  <c:v>30</c:v>
                </c:pt>
                <c:pt idx="16">
                  <c:v>30</c:v>
                </c:pt>
                <c:pt idx="17">
                  <c:v>19</c:v>
                </c:pt>
                <c:pt idx="18">
                  <c:v>24</c:v>
                </c:pt>
                <c:pt idx="19">
                  <c:v>29</c:v>
                </c:pt>
                <c:pt idx="20">
                  <c:v>23</c:v>
                </c:pt>
                <c:pt idx="21">
                  <c:v>15</c:v>
                </c:pt>
                <c:pt idx="22">
                  <c:v>8</c:v>
                </c:pt>
                <c:pt idx="23">
                  <c:v>4</c:v>
                </c:pt>
                <c:pt idx="24">
                  <c:v>10</c:v>
                </c:pt>
                <c:pt idx="25">
                  <c:v>13</c:v>
                </c:pt>
                <c:pt idx="26">
                  <c:v>14</c:v>
                </c:pt>
                <c:pt idx="27">
                  <c:v>21</c:v>
                </c:pt>
                <c:pt idx="28">
                  <c:v>27</c:v>
                </c:pt>
                <c:pt idx="29">
                  <c:v>33</c:v>
                </c:pt>
                <c:pt idx="30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849936"/>
        <c:axId val="276849152"/>
      </c:lineChart>
      <c:catAx>
        <c:axId val="276849936"/>
        <c:scaling>
          <c:orientation val="minMax"/>
        </c:scaling>
        <c:delete val="0"/>
        <c:axPos val="b"/>
        <c:majorTickMark val="out"/>
        <c:minorTickMark val="none"/>
        <c:tickLblPos val="nextTo"/>
        <c:crossAx val="276849152"/>
        <c:crosses val="autoZero"/>
        <c:auto val="1"/>
        <c:lblAlgn val="ctr"/>
        <c:lblOffset val="100"/>
        <c:noMultiLvlLbl val="0"/>
      </c:catAx>
      <c:valAx>
        <c:axId val="276849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6849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pageSetup orientation="landscape" r:id="rId1"/>
  <headerFooter>
    <oddFooter>&amp;LStudent Name&amp;C&amp;A&amp;R&amp;F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pageSetup orientation="landscape" r:id="rId1"/>
  <headerFooter>
    <oddFooter>&amp;LStudent Name&amp;C&amp;A&amp;R&amp;F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pageSetup orientation="landscape" r:id="rId1"/>
  <headerFooter>
    <oddFooter>&amp;LStudent Name&amp;C&amp;A&amp;R&amp;F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CustomHistory.html?dayend=30&amp;monthend=6&amp;yearend=2010&amp;req_city=NA&amp;req_state=NA&amp;req_statename=NA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wunderground.com/history/airport/BOS/2012/11/12/DailyHistory.html" TargetMode="External"/><Relationship Id="rId18" Type="http://schemas.openxmlformats.org/officeDocument/2006/relationships/hyperlink" Target="http://www.wunderground.com/history/airport/BOS/2012/11/17/DailyHistory.html" TargetMode="External"/><Relationship Id="rId26" Type="http://schemas.openxmlformats.org/officeDocument/2006/relationships/hyperlink" Target="http://www.wunderground.com/history/airport/BOS/2012/11/25/DailyHistory.html" TargetMode="External"/><Relationship Id="rId39" Type="http://schemas.openxmlformats.org/officeDocument/2006/relationships/hyperlink" Target="http://www.wunderground.com/history/airport/BOS/2012/12/8/DailyHistory.html" TargetMode="External"/><Relationship Id="rId21" Type="http://schemas.openxmlformats.org/officeDocument/2006/relationships/hyperlink" Target="http://www.wunderground.com/history/airport/BOS/2012/11/20/DailyHistory.html" TargetMode="External"/><Relationship Id="rId34" Type="http://schemas.openxmlformats.org/officeDocument/2006/relationships/hyperlink" Target="http://www.wunderground.com/history/airport/BOS/2012/12/3/DailyHistory.html" TargetMode="External"/><Relationship Id="rId42" Type="http://schemas.openxmlformats.org/officeDocument/2006/relationships/hyperlink" Target="http://www.wunderground.com/history/airport/BOS/2012/12/11/DailyHistory.html" TargetMode="External"/><Relationship Id="rId47" Type="http://schemas.openxmlformats.org/officeDocument/2006/relationships/hyperlink" Target="http://www.wunderground.com/history/airport/BOS/2012/12/16/DailyHistory.html" TargetMode="External"/><Relationship Id="rId50" Type="http://schemas.openxmlformats.org/officeDocument/2006/relationships/hyperlink" Target="http://www.wunderground.com/history/airport/BOS/2012/12/19/DailyHistory.html" TargetMode="External"/><Relationship Id="rId55" Type="http://schemas.openxmlformats.org/officeDocument/2006/relationships/hyperlink" Target="http://www.wunderground.com/history/airport/BOS/2012/12/24/DailyHistory.html" TargetMode="External"/><Relationship Id="rId63" Type="http://schemas.openxmlformats.org/officeDocument/2006/relationships/hyperlink" Target="http://www.wunderground.com/history/airport/BOS/2013/1/1/DailyHistory.html" TargetMode="External"/><Relationship Id="rId68" Type="http://schemas.openxmlformats.org/officeDocument/2006/relationships/hyperlink" Target="http://www.wunderground.com/history/airport/BOS/2013/1/6/DailyHistory.html" TargetMode="External"/><Relationship Id="rId76" Type="http://schemas.openxmlformats.org/officeDocument/2006/relationships/hyperlink" Target="http://www.wunderground.com/history/airport/BOS/2013/1/14/DailyHistory.html" TargetMode="External"/><Relationship Id="rId84" Type="http://schemas.openxmlformats.org/officeDocument/2006/relationships/hyperlink" Target="http://www.wunderground.com/history/airport/BOS/2013/1/22/DailyHistory.html" TargetMode="External"/><Relationship Id="rId89" Type="http://schemas.openxmlformats.org/officeDocument/2006/relationships/hyperlink" Target="http://www.wunderground.com/history/airport/BOS/2013/1/27/DailyHistory.html" TargetMode="External"/><Relationship Id="rId7" Type="http://schemas.openxmlformats.org/officeDocument/2006/relationships/hyperlink" Target="http://www.wunderground.com/history/airport/BOS/2012/11/6/DailyHistory.html" TargetMode="External"/><Relationship Id="rId71" Type="http://schemas.openxmlformats.org/officeDocument/2006/relationships/hyperlink" Target="http://www.wunderground.com/history/airport/BOS/2013/1/9/DailyHistory.html" TargetMode="External"/><Relationship Id="rId92" Type="http://schemas.openxmlformats.org/officeDocument/2006/relationships/hyperlink" Target="http://www.wunderground.com/history/airport/BOS/2013/1/30/DailyHistory.html" TargetMode="External"/><Relationship Id="rId2" Type="http://schemas.openxmlformats.org/officeDocument/2006/relationships/hyperlink" Target="http://www.wunderground.com/history/airport/BOS/2012/11/1/DailyHistory.html" TargetMode="External"/><Relationship Id="rId16" Type="http://schemas.openxmlformats.org/officeDocument/2006/relationships/hyperlink" Target="http://www.wunderground.com/history/airport/BOS/2012/11/15/DailyHistory.html" TargetMode="External"/><Relationship Id="rId29" Type="http://schemas.openxmlformats.org/officeDocument/2006/relationships/hyperlink" Target="http://www.wunderground.com/history/airport/BOS/2012/11/28/DailyHistory.html" TargetMode="External"/><Relationship Id="rId11" Type="http://schemas.openxmlformats.org/officeDocument/2006/relationships/hyperlink" Target="http://www.wunderground.com/history/airport/BOS/2012/11/10/DailyHistory.html" TargetMode="External"/><Relationship Id="rId24" Type="http://schemas.openxmlformats.org/officeDocument/2006/relationships/hyperlink" Target="http://www.wunderground.com/history/airport/BOS/2012/11/23/DailyHistory.html" TargetMode="External"/><Relationship Id="rId32" Type="http://schemas.openxmlformats.org/officeDocument/2006/relationships/hyperlink" Target="http://www.wunderground.com/history/airport/BOS/2012/12/1/DailyHistory.html" TargetMode="External"/><Relationship Id="rId37" Type="http://schemas.openxmlformats.org/officeDocument/2006/relationships/hyperlink" Target="http://www.wunderground.com/history/airport/BOS/2012/12/6/DailyHistory.html" TargetMode="External"/><Relationship Id="rId40" Type="http://schemas.openxmlformats.org/officeDocument/2006/relationships/hyperlink" Target="http://www.wunderground.com/history/airport/BOS/2012/12/9/DailyHistory.html" TargetMode="External"/><Relationship Id="rId45" Type="http://schemas.openxmlformats.org/officeDocument/2006/relationships/hyperlink" Target="http://www.wunderground.com/history/airport/BOS/2012/12/14/DailyHistory.html" TargetMode="External"/><Relationship Id="rId53" Type="http://schemas.openxmlformats.org/officeDocument/2006/relationships/hyperlink" Target="http://www.wunderground.com/history/airport/BOS/2012/12/22/DailyHistory.html" TargetMode="External"/><Relationship Id="rId58" Type="http://schemas.openxmlformats.org/officeDocument/2006/relationships/hyperlink" Target="http://www.wunderground.com/history/airport/BOS/2012/12/27/DailyHistory.html" TargetMode="External"/><Relationship Id="rId66" Type="http://schemas.openxmlformats.org/officeDocument/2006/relationships/hyperlink" Target="http://www.wunderground.com/history/airport/BOS/2013/1/4/DailyHistory.html" TargetMode="External"/><Relationship Id="rId74" Type="http://schemas.openxmlformats.org/officeDocument/2006/relationships/hyperlink" Target="http://www.wunderground.com/history/airport/BOS/2013/1/12/DailyHistory.html" TargetMode="External"/><Relationship Id="rId79" Type="http://schemas.openxmlformats.org/officeDocument/2006/relationships/hyperlink" Target="http://www.wunderground.com/history/airport/BOS/2013/1/17/DailyHistory.html" TargetMode="External"/><Relationship Id="rId87" Type="http://schemas.openxmlformats.org/officeDocument/2006/relationships/hyperlink" Target="http://www.wunderground.com/history/airport/BOS/2013/1/25/DailyHistory.html" TargetMode="External"/><Relationship Id="rId5" Type="http://schemas.openxmlformats.org/officeDocument/2006/relationships/hyperlink" Target="http://www.wunderground.com/history/airport/BOS/2012/11/4/DailyHistory.html" TargetMode="External"/><Relationship Id="rId61" Type="http://schemas.openxmlformats.org/officeDocument/2006/relationships/hyperlink" Target="http://www.wunderground.com/history/airport/BOS/2012/12/30/DailyHistory.html" TargetMode="External"/><Relationship Id="rId82" Type="http://schemas.openxmlformats.org/officeDocument/2006/relationships/hyperlink" Target="http://www.wunderground.com/history/airport/BOS/2013/1/20/DailyHistory.html" TargetMode="External"/><Relationship Id="rId90" Type="http://schemas.openxmlformats.org/officeDocument/2006/relationships/hyperlink" Target="http://www.wunderground.com/history/airport/BOS/2013/1/28/DailyHistory.html" TargetMode="External"/><Relationship Id="rId95" Type="http://schemas.openxmlformats.org/officeDocument/2006/relationships/queryTable" Target="../queryTables/queryTable1.xml"/><Relationship Id="rId19" Type="http://schemas.openxmlformats.org/officeDocument/2006/relationships/hyperlink" Target="http://www.wunderground.com/history/airport/BOS/2012/11/18/DailyHistory.html" TargetMode="External"/><Relationship Id="rId14" Type="http://schemas.openxmlformats.org/officeDocument/2006/relationships/hyperlink" Target="http://www.wunderground.com/history/airport/BOS/2012/11/13/DailyHistory.html" TargetMode="External"/><Relationship Id="rId22" Type="http://schemas.openxmlformats.org/officeDocument/2006/relationships/hyperlink" Target="http://www.wunderground.com/history/airport/BOS/2012/11/21/DailyHistory.html" TargetMode="External"/><Relationship Id="rId27" Type="http://schemas.openxmlformats.org/officeDocument/2006/relationships/hyperlink" Target="http://www.wunderground.com/history/airport/BOS/2012/11/26/DailyHistory.html" TargetMode="External"/><Relationship Id="rId30" Type="http://schemas.openxmlformats.org/officeDocument/2006/relationships/hyperlink" Target="http://www.wunderground.com/history/airport/BOS/2012/11/29/DailyHistory.html" TargetMode="External"/><Relationship Id="rId35" Type="http://schemas.openxmlformats.org/officeDocument/2006/relationships/hyperlink" Target="http://www.wunderground.com/history/airport/BOS/2012/12/4/DailyHistory.html" TargetMode="External"/><Relationship Id="rId43" Type="http://schemas.openxmlformats.org/officeDocument/2006/relationships/hyperlink" Target="http://www.wunderground.com/history/airport/BOS/2012/12/12/DailyHistory.html" TargetMode="External"/><Relationship Id="rId48" Type="http://schemas.openxmlformats.org/officeDocument/2006/relationships/hyperlink" Target="http://www.wunderground.com/history/airport/BOS/2012/12/17/DailyHistory.html" TargetMode="External"/><Relationship Id="rId56" Type="http://schemas.openxmlformats.org/officeDocument/2006/relationships/hyperlink" Target="http://www.wunderground.com/history/airport/BOS/2012/12/25/DailyHistory.html" TargetMode="External"/><Relationship Id="rId64" Type="http://schemas.openxmlformats.org/officeDocument/2006/relationships/hyperlink" Target="http://www.wunderground.com/history/airport/BOS/2013/1/2/DailyHistory.html" TargetMode="External"/><Relationship Id="rId69" Type="http://schemas.openxmlformats.org/officeDocument/2006/relationships/hyperlink" Target="http://www.wunderground.com/history/airport/BOS/2013/1/7/DailyHistory.html" TargetMode="External"/><Relationship Id="rId77" Type="http://schemas.openxmlformats.org/officeDocument/2006/relationships/hyperlink" Target="http://www.wunderground.com/history/airport/BOS/2013/1/15/DailyHistory.html" TargetMode="External"/><Relationship Id="rId8" Type="http://schemas.openxmlformats.org/officeDocument/2006/relationships/hyperlink" Target="http://www.wunderground.com/history/airport/BOS/2012/11/7/DailyHistory.html" TargetMode="External"/><Relationship Id="rId51" Type="http://schemas.openxmlformats.org/officeDocument/2006/relationships/hyperlink" Target="http://www.wunderground.com/history/airport/BOS/2012/12/20/DailyHistory.html" TargetMode="External"/><Relationship Id="rId72" Type="http://schemas.openxmlformats.org/officeDocument/2006/relationships/hyperlink" Target="http://www.wunderground.com/history/airport/BOS/2013/1/10/DailyHistory.html" TargetMode="External"/><Relationship Id="rId80" Type="http://schemas.openxmlformats.org/officeDocument/2006/relationships/hyperlink" Target="http://www.wunderground.com/history/airport/BOS/2013/1/18/DailyHistory.html" TargetMode="External"/><Relationship Id="rId85" Type="http://schemas.openxmlformats.org/officeDocument/2006/relationships/hyperlink" Target="http://www.wunderground.com/history/airport/BOS/2013/1/23/DailyHistory.html" TargetMode="External"/><Relationship Id="rId93" Type="http://schemas.openxmlformats.org/officeDocument/2006/relationships/hyperlink" Target="http://www.wunderground.com/history/airport/BOS/2013/1/31/DailyHistory.html" TargetMode="External"/><Relationship Id="rId3" Type="http://schemas.openxmlformats.org/officeDocument/2006/relationships/hyperlink" Target="http://www.wunderground.com/history/airport/BOS/2012/11/2/DailyHistory.html" TargetMode="External"/><Relationship Id="rId12" Type="http://schemas.openxmlformats.org/officeDocument/2006/relationships/hyperlink" Target="http://www.wunderground.com/history/airport/BOS/2012/11/11/DailyHistory.html" TargetMode="External"/><Relationship Id="rId17" Type="http://schemas.openxmlformats.org/officeDocument/2006/relationships/hyperlink" Target="http://www.wunderground.com/history/airport/BOS/2012/11/16/DailyHistory.html" TargetMode="External"/><Relationship Id="rId25" Type="http://schemas.openxmlformats.org/officeDocument/2006/relationships/hyperlink" Target="http://www.wunderground.com/history/airport/BOS/2012/11/24/DailyHistory.html" TargetMode="External"/><Relationship Id="rId33" Type="http://schemas.openxmlformats.org/officeDocument/2006/relationships/hyperlink" Target="http://www.wunderground.com/history/airport/BOS/2012/12/2/DailyHistory.html" TargetMode="External"/><Relationship Id="rId38" Type="http://schemas.openxmlformats.org/officeDocument/2006/relationships/hyperlink" Target="http://www.wunderground.com/history/airport/BOS/2012/12/7/DailyHistory.html" TargetMode="External"/><Relationship Id="rId46" Type="http://schemas.openxmlformats.org/officeDocument/2006/relationships/hyperlink" Target="http://www.wunderground.com/history/airport/BOS/2012/12/15/DailyHistory.html" TargetMode="External"/><Relationship Id="rId59" Type="http://schemas.openxmlformats.org/officeDocument/2006/relationships/hyperlink" Target="http://www.wunderground.com/history/airport/BOS/2012/12/28/DailyHistory.html" TargetMode="External"/><Relationship Id="rId67" Type="http://schemas.openxmlformats.org/officeDocument/2006/relationships/hyperlink" Target="http://www.wunderground.com/history/airport/BOS/2013/1/5/DailyHistory.html" TargetMode="External"/><Relationship Id="rId20" Type="http://schemas.openxmlformats.org/officeDocument/2006/relationships/hyperlink" Target="http://www.wunderground.com/history/airport/BOS/2012/11/19/DailyHistory.html" TargetMode="External"/><Relationship Id="rId41" Type="http://schemas.openxmlformats.org/officeDocument/2006/relationships/hyperlink" Target="http://www.wunderground.com/history/airport/BOS/2012/12/10/DailyHistory.html" TargetMode="External"/><Relationship Id="rId54" Type="http://schemas.openxmlformats.org/officeDocument/2006/relationships/hyperlink" Target="http://www.wunderground.com/history/airport/BOS/2012/12/23/DailyHistory.html" TargetMode="External"/><Relationship Id="rId62" Type="http://schemas.openxmlformats.org/officeDocument/2006/relationships/hyperlink" Target="http://www.wunderground.com/history/airport/BOS/2012/12/31/DailyHistory.html" TargetMode="External"/><Relationship Id="rId70" Type="http://schemas.openxmlformats.org/officeDocument/2006/relationships/hyperlink" Target="http://www.wunderground.com/history/airport/BOS/2013/1/8/DailyHistory.html" TargetMode="External"/><Relationship Id="rId75" Type="http://schemas.openxmlformats.org/officeDocument/2006/relationships/hyperlink" Target="http://www.wunderground.com/history/airport/BOS/2013/1/13/DailyHistory.html" TargetMode="External"/><Relationship Id="rId83" Type="http://schemas.openxmlformats.org/officeDocument/2006/relationships/hyperlink" Target="http://www.wunderground.com/history/airport/BOS/2013/1/21/DailyHistory.html" TargetMode="External"/><Relationship Id="rId88" Type="http://schemas.openxmlformats.org/officeDocument/2006/relationships/hyperlink" Target="http://www.wunderground.com/history/airport/BOS/2013/1/26/DailyHistory.html" TargetMode="External"/><Relationship Id="rId91" Type="http://schemas.openxmlformats.org/officeDocument/2006/relationships/hyperlink" Target="http://www.wunderground.com/history/airport/BOS/2013/1/29/DailyHistory.html" TargetMode="External"/><Relationship Id="rId1" Type="http://schemas.openxmlformats.org/officeDocument/2006/relationships/hyperlink" Target="http://www.wunderground.com/history/airport/BOS/2012/12/1/CustomHistory.html" TargetMode="External"/><Relationship Id="rId6" Type="http://schemas.openxmlformats.org/officeDocument/2006/relationships/hyperlink" Target="http://www.wunderground.com/history/airport/BOS/2012/11/5/DailyHistory.html" TargetMode="External"/><Relationship Id="rId15" Type="http://schemas.openxmlformats.org/officeDocument/2006/relationships/hyperlink" Target="http://www.wunderground.com/history/airport/BOS/2012/11/14/DailyHistory.html" TargetMode="External"/><Relationship Id="rId23" Type="http://schemas.openxmlformats.org/officeDocument/2006/relationships/hyperlink" Target="http://www.wunderground.com/history/airport/BOS/2012/11/22/DailyHistory.html" TargetMode="External"/><Relationship Id="rId28" Type="http://schemas.openxmlformats.org/officeDocument/2006/relationships/hyperlink" Target="http://www.wunderground.com/history/airport/BOS/2012/11/27/DailyHistory.html" TargetMode="External"/><Relationship Id="rId36" Type="http://schemas.openxmlformats.org/officeDocument/2006/relationships/hyperlink" Target="http://www.wunderground.com/history/airport/BOS/2012/12/5/DailyHistory.html" TargetMode="External"/><Relationship Id="rId49" Type="http://schemas.openxmlformats.org/officeDocument/2006/relationships/hyperlink" Target="http://www.wunderground.com/history/airport/BOS/2012/12/18/DailyHistory.html" TargetMode="External"/><Relationship Id="rId57" Type="http://schemas.openxmlformats.org/officeDocument/2006/relationships/hyperlink" Target="http://www.wunderground.com/history/airport/BOS/2012/12/26/DailyHistory.html" TargetMode="External"/><Relationship Id="rId10" Type="http://schemas.openxmlformats.org/officeDocument/2006/relationships/hyperlink" Target="http://www.wunderground.com/history/airport/BOS/2012/11/9/DailyHistory.html" TargetMode="External"/><Relationship Id="rId31" Type="http://schemas.openxmlformats.org/officeDocument/2006/relationships/hyperlink" Target="http://www.wunderground.com/history/airport/BOS/2012/11/30/DailyHistory.html" TargetMode="External"/><Relationship Id="rId44" Type="http://schemas.openxmlformats.org/officeDocument/2006/relationships/hyperlink" Target="http://www.wunderground.com/history/airport/BOS/2012/12/13/DailyHistory.html" TargetMode="External"/><Relationship Id="rId52" Type="http://schemas.openxmlformats.org/officeDocument/2006/relationships/hyperlink" Target="http://www.wunderground.com/history/airport/BOS/2012/12/21/DailyHistory.html" TargetMode="External"/><Relationship Id="rId60" Type="http://schemas.openxmlformats.org/officeDocument/2006/relationships/hyperlink" Target="http://www.wunderground.com/history/airport/BOS/2012/12/29/DailyHistory.html" TargetMode="External"/><Relationship Id="rId65" Type="http://schemas.openxmlformats.org/officeDocument/2006/relationships/hyperlink" Target="http://www.wunderground.com/history/airport/BOS/2013/1/3/DailyHistory.html" TargetMode="External"/><Relationship Id="rId73" Type="http://schemas.openxmlformats.org/officeDocument/2006/relationships/hyperlink" Target="http://www.wunderground.com/history/airport/BOS/2013/1/11/DailyHistory.html" TargetMode="External"/><Relationship Id="rId78" Type="http://schemas.openxmlformats.org/officeDocument/2006/relationships/hyperlink" Target="http://www.wunderground.com/history/airport/BOS/2013/1/16/DailyHistory.html" TargetMode="External"/><Relationship Id="rId81" Type="http://schemas.openxmlformats.org/officeDocument/2006/relationships/hyperlink" Target="http://www.wunderground.com/history/airport/BOS/2013/1/19/DailyHistory.html" TargetMode="External"/><Relationship Id="rId86" Type="http://schemas.openxmlformats.org/officeDocument/2006/relationships/hyperlink" Target="http://www.wunderground.com/history/airport/BOS/2013/1/24/DailyHistory.html" TargetMode="External"/><Relationship Id="rId94" Type="http://schemas.openxmlformats.org/officeDocument/2006/relationships/printerSettings" Target="../printerSettings/printerSettings4.bin"/><Relationship Id="rId4" Type="http://schemas.openxmlformats.org/officeDocument/2006/relationships/hyperlink" Target="http://www.wunderground.com/history/airport/BOS/2012/11/3/DailyHistory.html" TargetMode="External"/><Relationship Id="rId9" Type="http://schemas.openxmlformats.org/officeDocument/2006/relationships/hyperlink" Target="http://www.wunderground.com/history/airport/BOS/2012/11/8/DailyHistory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2"/>
  <sheetViews>
    <sheetView topLeftCell="B71" workbookViewId="0">
      <selection activeCell="V102" sqref="V102"/>
    </sheetView>
  </sheetViews>
  <sheetFormatPr defaultRowHeight="15" x14ac:dyDescent="0.25"/>
  <cols>
    <col min="1" max="19" width="6.85546875" customWidth="1"/>
    <col min="20" max="20" width="11.7109375" bestFit="1" customWidth="1"/>
    <col min="21" max="21" width="17.85546875" bestFit="1" customWidth="1"/>
    <col min="22" max="22" width="27.28515625" bestFit="1" customWidth="1"/>
  </cols>
  <sheetData>
    <row r="1" spans="1:22" ht="23.25" x14ac:dyDescent="0.35">
      <c r="A1" s="2" t="s">
        <v>36</v>
      </c>
    </row>
    <row r="2" spans="1:22" x14ac:dyDescent="0.25">
      <c r="C2" s="1" t="s">
        <v>34</v>
      </c>
    </row>
    <row r="5" spans="1:22" x14ac:dyDescent="0.25">
      <c r="A5" s="9">
        <v>2012</v>
      </c>
      <c r="B5" s="17" t="s">
        <v>22</v>
      </c>
      <c r="C5" s="17"/>
      <c r="D5" s="17"/>
      <c r="E5" s="17" t="s">
        <v>23</v>
      </c>
      <c r="F5" s="17"/>
      <c r="G5" s="17"/>
      <c r="H5" s="17" t="s">
        <v>24</v>
      </c>
      <c r="I5" s="17"/>
      <c r="J5" s="17"/>
      <c r="K5" s="17" t="s">
        <v>25</v>
      </c>
      <c r="L5" s="17"/>
      <c r="M5" s="17"/>
      <c r="N5" s="17" t="s">
        <v>26</v>
      </c>
      <c r="O5" s="17"/>
      <c r="P5" s="17"/>
      <c r="Q5" s="17" t="s">
        <v>27</v>
      </c>
      <c r="R5" s="17"/>
      <c r="S5" s="17"/>
      <c r="T5" s="18" t="s">
        <v>28</v>
      </c>
      <c r="U5" s="19" t="s">
        <v>13</v>
      </c>
    </row>
    <row r="6" spans="1:22" x14ac:dyDescent="0.25">
      <c r="A6" s="20" t="s">
        <v>35</v>
      </c>
      <c r="B6" s="21" t="s">
        <v>14</v>
      </c>
      <c r="C6" s="21" t="s">
        <v>15</v>
      </c>
      <c r="D6" s="21" t="s">
        <v>16</v>
      </c>
      <c r="E6" s="20" t="s">
        <v>14</v>
      </c>
      <c r="F6" s="20" t="s">
        <v>15</v>
      </c>
      <c r="G6" s="20" t="s">
        <v>16</v>
      </c>
      <c r="H6" s="21" t="s">
        <v>14</v>
      </c>
      <c r="I6" s="21" t="s">
        <v>15</v>
      </c>
      <c r="J6" s="21" t="s">
        <v>16</v>
      </c>
      <c r="K6" s="20" t="s">
        <v>14</v>
      </c>
      <c r="L6" s="20" t="s">
        <v>15</v>
      </c>
      <c r="M6" s="20" t="s">
        <v>16</v>
      </c>
      <c r="N6" s="21" t="s">
        <v>14</v>
      </c>
      <c r="O6" s="21" t="s">
        <v>15</v>
      </c>
      <c r="P6" s="21" t="s">
        <v>16</v>
      </c>
      <c r="Q6" s="20" t="s">
        <v>14</v>
      </c>
      <c r="R6" s="20" t="s">
        <v>15</v>
      </c>
      <c r="S6" s="20" t="s">
        <v>14</v>
      </c>
      <c r="T6" s="21" t="s">
        <v>17</v>
      </c>
      <c r="U6" s="11"/>
      <c r="V6" s="4" t="s">
        <v>21</v>
      </c>
    </row>
    <row r="7" spans="1:22" x14ac:dyDescent="0.25">
      <c r="A7" s="14">
        <v>1</v>
      </c>
      <c r="B7" s="15">
        <v>57</v>
      </c>
      <c r="C7" s="15">
        <v>51</v>
      </c>
      <c r="D7" s="15">
        <v>45</v>
      </c>
      <c r="E7" s="15">
        <v>42</v>
      </c>
      <c r="F7" s="15">
        <v>39</v>
      </c>
      <c r="G7" s="15">
        <v>37</v>
      </c>
      <c r="H7" s="15">
        <v>80</v>
      </c>
      <c r="I7" s="15">
        <v>68</v>
      </c>
      <c r="J7" s="15">
        <v>55</v>
      </c>
      <c r="K7" s="15">
        <v>29.58</v>
      </c>
      <c r="L7" s="15">
        <v>29.54</v>
      </c>
      <c r="M7" s="15">
        <v>29.5</v>
      </c>
      <c r="N7" s="15">
        <v>10</v>
      </c>
      <c r="O7" s="15">
        <v>10</v>
      </c>
      <c r="P7" s="15">
        <v>10</v>
      </c>
      <c r="Q7" s="15">
        <v>20</v>
      </c>
      <c r="R7" s="15">
        <v>10</v>
      </c>
      <c r="S7" s="15">
        <v>23</v>
      </c>
      <c r="T7" s="15">
        <v>0</v>
      </c>
      <c r="U7" s="15"/>
      <c r="V7" t="str">
        <f>UPPER(IF(U7="","sunny",U7))</f>
        <v>SUNNY</v>
      </c>
    </row>
    <row r="8" spans="1:22" x14ac:dyDescent="0.25">
      <c r="A8" s="14">
        <v>2</v>
      </c>
      <c r="B8" s="15">
        <v>52</v>
      </c>
      <c r="C8" s="15">
        <v>49</v>
      </c>
      <c r="D8" s="15">
        <v>45</v>
      </c>
      <c r="E8" s="15">
        <v>40</v>
      </c>
      <c r="F8" s="15">
        <v>38</v>
      </c>
      <c r="G8" s="15">
        <v>34</v>
      </c>
      <c r="H8" s="15">
        <v>71</v>
      </c>
      <c r="I8" s="15">
        <v>63</v>
      </c>
      <c r="J8" s="15">
        <v>54</v>
      </c>
      <c r="K8" s="15">
        <v>29.61</v>
      </c>
      <c r="L8" s="15">
        <v>29.57</v>
      </c>
      <c r="M8" s="15">
        <v>29.53</v>
      </c>
      <c r="N8" s="15">
        <v>10</v>
      </c>
      <c r="O8" s="15">
        <v>10</v>
      </c>
      <c r="P8" s="15">
        <v>10</v>
      </c>
      <c r="Q8" s="15">
        <v>16</v>
      </c>
      <c r="R8" s="15">
        <v>10</v>
      </c>
      <c r="S8" s="15">
        <v>24</v>
      </c>
      <c r="T8" s="15">
        <v>0.03</v>
      </c>
      <c r="U8" s="15" t="s">
        <v>18</v>
      </c>
      <c r="V8" t="str">
        <f t="shared" ref="V8:V36" si="0">UPPER(IF(U8="","sunny",U8))</f>
        <v>RAIN</v>
      </c>
    </row>
    <row r="9" spans="1:22" x14ac:dyDescent="0.25">
      <c r="A9" s="14">
        <v>3</v>
      </c>
      <c r="B9" s="15">
        <v>53</v>
      </c>
      <c r="C9" s="15">
        <v>48</v>
      </c>
      <c r="D9" s="15">
        <v>42</v>
      </c>
      <c r="E9" s="15">
        <v>35</v>
      </c>
      <c r="F9" s="15">
        <v>33</v>
      </c>
      <c r="G9" s="15">
        <v>30</v>
      </c>
      <c r="H9" s="15">
        <v>70</v>
      </c>
      <c r="I9" s="15">
        <v>58</v>
      </c>
      <c r="J9" s="15">
        <v>46</v>
      </c>
      <c r="K9" s="15">
        <v>29.8</v>
      </c>
      <c r="L9" s="15">
        <v>29.71</v>
      </c>
      <c r="M9" s="15">
        <v>29.62</v>
      </c>
      <c r="N9" s="15">
        <v>10</v>
      </c>
      <c r="O9" s="15">
        <v>10</v>
      </c>
      <c r="P9" s="15">
        <v>10</v>
      </c>
      <c r="Q9" s="15">
        <v>21</v>
      </c>
      <c r="R9" s="15">
        <v>13</v>
      </c>
      <c r="S9" s="15">
        <v>26</v>
      </c>
      <c r="T9" s="15">
        <v>0</v>
      </c>
      <c r="U9" s="15"/>
      <c r="V9" t="str">
        <f t="shared" si="0"/>
        <v>SUNNY</v>
      </c>
    </row>
    <row r="10" spans="1:22" x14ac:dyDescent="0.25">
      <c r="A10" s="14">
        <v>4</v>
      </c>
      <c r="B10" s="15">
        <v>53</v>
      </c>
      <c r="C10" s="15">
        <v>46</v>
      </c>
      <c r="D10" s="15">
        <v>38</v>
      </c>
      <c r="E10" s="15">
        <v>34</v>
      </c>
      <c r="F10" s="15">
        <v>31</v>
      </c>
      <c r="G10" s="15">
        <v>27</v>
      </c>
      <c r="H10" s="15">
        <v>70</v>
      </c>
      <c r="I10" s="15">
        <v>60</v>
      </c>
      <c r="J10" s="15">
        <v>50</v>
      </c>
      <c r="K10" s="15">
        <v>29.94</v>
      </c>
      <c r="L10" s="15">
        <v>29.87</v>
      </c>
      <c r="M10" s="15">
        <v>29.79</v>
      </c>
      <c r="N10" s="15">
        <v>10</v>
      </c>
      <c r="O10" s="15">
        <v>10</v>
      </c>
      <c r="P10" s="15">
        <v>10</v>
      </c>
      <c r="Q10" s="15">
        <v>17</v>
      </c>
      <c r="R10" s="15">
        <v>12</v>
      </c>
      <c r="S10" s="15">
        <v>23</v>
      </c>
      <c r="T10" s="15">
        <v>0</v>
      </c>
      <c r="U10" s="15"/>
      <c r="V10" t="str">
        <f t="shared" si="0"/>
        <v>SUNNY</v>
      </c>
    </row>
    <row r="11" spans="1:22" x14ac:dyDescent="0.25">
      <c r="A11" s="14">
        <v>5</v>
      </c>
      <c r="B11" s="15">
        <v>45</v>
      </c>
      <c r="C11" s="15">
        <v>39</v>
      </c>
      <c r="D11" s="15">
        <v>33</v>
      </c>
      <c r="E11" s="15">
        <v>27</v>
      </c>
      <c r="F11" s="15">
        <v>21</v>
      </c>
      <c r="G11" s="15">
        <v>16</v>
      </c>
      <c r="H11" s="15">
        <v>64</v>
      </c>
      <c r="I11" s="15">
        <v>51</v>
      </c>
      <c r="J11" s="15">
        <v>37</v>
      </c>
      <c r="K11" s="15">
        <v>30.14</v>
      </c>
      <c r="L11" s="15">
        <v>30.02</v>
      </c>
      <c r="M11" s="15">
        <v>29.96</v>
      </c>
      <c r="N11" s="15">
        <v>10</v>
      </c>
      <c r="O11" s="15">
        <v>10</v>
      </c>
      <c r="P11" s="15">
        <v>10</v>
      </c>
      <c r="Q11" s="15">
        <v>20</v>
      </c>
      <c r="R11" s="15">
        <v>11</v>
      </c>
      <c r="S11" s="15">
        <v>24</v>
      </c>
      <c r="T11" s="15">
        <v>0</v>
      </c>
      <c r="U11" s="15"/>
      <c r="V11" t="str">
        <f t="shared" si="0"/>
        <v>SUNNY</v>
      </c>
    </row>
    <row r="12" spans="1:22" x14ac:dyDescent="0.25">
      <c r="A12" s="14">
        <v>6</v>
      </c>
      <c r="B12" s="15">
        <v>41</v>
      </c>
      <c r="C12" s="15">
        <v>36</v>
      </c>
      <c r="D12" s="15">
        <v>31</v>
      </c>
      <c r="E12" s="15">
        <v>28</v>
      </c>
      <c r="F12" s="15">
        <v>19</v>
      </c>
      <c r="G12" s="15">
        <v>14</v>
      </c>
      <c r="H12" s="15">
        <v>64</v>
      </c>
      <c r="I12" s="15">
        <v>49</v>
      </c>
      <c r="J12" s="15">
        <v>34</v>
      </c>
      <c r="K12" s="15">
        <v>30.24</v>
      </c>
      <c r="L12" s="15">
        <v>30.2</v>
      </c>
      <c r="M12" s="15">
        <v>30.15</v>
      </c>
      <c r="N12" s="15">
        <v>10</v>
      </c>
      <c r="O12" s="15">
        <v>10</v>
      </c>
      <c r="P12" s="15">
        <v>10</v>
      </c>
      <c r="Q12" s="15">
        <v>17</v>
      </c>
      <c r="R12" s="15">
        <v>8</v>
      </c>
      <c r="S12" s="15">
        <v>21</v>
      </c>
      <c r="T12" s="15">
        <v>0</v>
      </c>
      <c r="U12" s="15"/>
      <c r="V12" t="str">
        <f t="shared" si="0"/>
        <v>SUNNY</v>
      </c>
    </row>
    <row r="13" spans="1:22" x14ac:dyDescent="0.25">
      <c r="A13" s="14">
        <v>7</v>
      </c>
      <c r="B13" s="15">
        <v>45</v>
      </c>
      <c r="C13" s="15">
        <v>39</v>
      </c>
      <c r="D13" s="15">
        <v>32</v>
      </c>
      <c r="E13" s="15">
        <v>35</v>
      </c>
      <c r="F13" s="15">
        <v>31</v>
      </c>
      <c r="G13" s="15">
        <v>25</v>
      </c>
      <c r="H13" s="15">
        <v>96</v>
      </c>
      <c r="I13" s="15">
        <v>77</v>
      </c>
      <c r="J13" s="15">
        <v>57</v>
      </c>
      <c r="K13" s="15">
        <v>30.16</v>
      </c>
      <c r="L13" s="15">
        <v>29.96</v>
      </c>
      <c r="M13" s="15">
        <v>29.76</v>
      </c>
      <c r="N13" s="15">
        <v>10</v>
      </c>
      <c r="O13" s="15">
        <v>7</v>
      </c>
      <c r="P13" s="15">
        <v>1</v>
      </c>
      <c r="Q13" s="15">
        <v>38</v>
      </c>
      <c r="R13" s="15">
        <v>23</v>
      </c>
      <c r="S13" s="15">
        <v>49</v>
      </c>
      <c r="T13" s="15">
        <v>0.33</v>
      </c>
      <c r="U13" s="15" t="s">
        <v>31</v>
      </c>
      <c r="V13" t="str">
        <f t="shared" si="0"/>
        <v>RAIN , SNOW</v>
      </c>
    </row>
    <row r="14" spans="1:22" x14ac:dyDescent="0.25">
      <c r="A14" s="14">
        <v>8</v>
      </c>
      <c r="B14" s="15">
        <v>40</v>
      </c>
      <c r="C14" s="15">
        <v>36</v>
      </c>
      <c r="D14" s="15">
        <v>32</v>
      </c>
      <c r="E14" s="15">
        <v>36</v>
      </c>
      <c r="F14" s="15">
        <v>34</v>
      </c>
      <c r="G14" s="15">
        <v>30</v>
      </c>
      <c r="H14" s="15">
        <v>100</v>
      </c>
      <c r="I14" s="15">
        <v>90</v>
      </c>
      <c r="J14" s="15">
        <v>79</v>
      </c>
      <c r="K14" s="15">
        <v>29.75</v>
      </c>
      <c r="L14" s="15">
        <v>29.67</v>
      </c>
      <c r="M14" s="15">
        <v>29.61</v>
      </c>
      <c r="N14" s="15">
        <v>10</v>
      </c>
      <c r="O14" s="15">
        <v>4</v>
      </c>
      <c r="P14" s="15">
        <v>1</v>
      </c>
      <c r="Q14" s="15">
        <v>31</v>
      </c>
      <c r="R14" s="15">
        <v>22</v>
      </c>
      <c r="S14" s="15">
        <v>39</v>
      </c>
      <c r="T14" s="15">
        <v>0.21</v>
      </c>
      <c r="U14" s="15" t="s">
        <v>31</v>
      </c>
      <c r="V14" t="str">
        <f t="shared" si="0"/>
        <v>RAIN , SNOW</v>
      </c>
    </row>
    <row r="15" spans="1:22" x14ac:dyDescent="0.25">
      <c r="A15" s="14">
        <v>9</v>
      </c>
      <c r="B15" s="15">
        <v>53</v>
      </c>
      <c r="C15" s="15">
        <v>46</v>
      </c>
      <c r="D15" s="15">
        <v>38</v>
      </c>
      <c r="E15" s="15">
        <v>31</v>
      </c>
      <c r="F15" s="15">
        <v>27</v>
      </c>
      <c r="G15" s="15">
        <v>21</v>
      </c>
      <c r="H15" s="15">
        <v>76</v>
      </c>
      <c r="I15" s="15">
        <v>52</v>
      </c>
      <c r="J15" s="15">
        <v>28</v>
      </c>
      <c r="K15" s="15">
        <v>30.1</v>
      </c>
      <c r="L15" s="15">
        <v>29.93</v>
      </c>
      <c r="M15" s="15">
        <v>29.75</v>
      </c>
      <c r="N15" s="15">
        <v>10</v>
      </c>
      <c r="O15" s="15">
        <v>10</v>
      </c>
      <c r="P15" s="15">
        <v>10</v>
      </c>
      <c r="Q15" s="15">
        <v>22</v>
      </c>
      <c r="R15" s="15">
        <v>13</v>
      </c>
      <c r="S15" s="15">
        <v>29</v>
      </c>
      <c r="T15" s="15">
        <v>0</v>
      </c>
      <c r="U15" s="15"/>
      <c r="V15" t="str">
        <f t="shared" si="0"/>
        <v>SUNNY</v>
      </c>
    </row>
    <row r="16" spans="1:22" x14ac:dyDescent="0.25">
      <c r="A16" s="14">
        <v>10</v>
      </c>
      <c r="B16" s="15">
        <v>55</v>
      </c>
      <c r="C16" s="15">
        <v>48</v>
      </c>
      <c r="D16" s="15">
        <v>40</v>
      </c>
      <c r="E16" s="15">
        <v>37</v>
      </c>
      <c r="F16" s="15">
        <v>32</v>
      </c>
      <c r="G16" s="15">
        <v>26</v>
      </c>
      <c r="H16" s="15">
        <v>76</v>
      </c>
      <c r="I16" s="15">
        <v>56</v>
      </c>
      <c r="J16" s="15">
        <v>35</v>
      </c>
      <c r="K16" s="15">
        <v>30.46</v>
      </c>
      <c r="L16" s="15">
        <v>30.29</v>
      </c>
      <c r="M16" s="15">
        <v>30.1</v>
      </c>
      <c r="N16" s="15">
        <v>10</v>
      </c>
      <c r="O16" s="15">
        <v>10</v>
      </c>
      <c r="P16" s="15">
        <v>10</v>
      </c>
      <c r="Q16" s="15">
        <v>15</v>
      </c>
      <c r="R16" s="15">
        <v>7</v>
      </c>
      <c r="S16" s="15">
        <v>20</v>
      </c>
      <c r="T16" s="15">
        <v>0</v>
      </c>
      <c r="U16" s="15"/>
      <c r="V16" t="str">
        <f t="shared" si="0"/>
        <v>SUNNY</v>
      </c>
    </row>
    <row r="17" spans="1:22" x14ac:dyDescent="0.25">
      <c r="A17" s="14">
        <v>11</v>
      </c>
      <c r="B17" s="15">
        <v>61</v>
      </c>
      <c r="C17" s="15">
        <v>51</v>
      </c>
      <c r="D17" s="15">
        <v>40</v>
      </c>
      <c r="E17" s="15">
        <v>46</v>
      </c>
      <c r="F17" s="15">
        <v>43</v>
      </c>
      <c r="G17" s="15">
        <v>35</v>
      </c>
      <c r="H17" s="15">
        <v>86</v>
      </c>
      <c r="I17" s="15">
        <v>71</v>
      </c>
      <c r="J17" s="15">
        <v>55</v>
      </c>
      <c r="K17" s="15">
        <v>30.52</v>
      </c>
      <c r="L17" s="15">
        <v>30.47</v>
      </c>
      <c r="M17" s="15">
        <v>30.41</v>
      </c>
      <c r="N17" s="15">
        <v>10</v>
      </c>
      <c r="O17" s="15">
        <v>10</v>
      </c>
      <c r="P17" s="15">
        <v>10</v>
      </c>
      <c r="Q17" s="15">
        <v>17</v>
      </c>
      <c r="R17" s="15">
        <v>9</v>
      </c>
      <c r="S17" s="15">
        <v>22</v>
      </c>
      <c r="T17" s="15">
        <v>0</v>
      </c>
      <c r="U17" s="15"/>
      <c r="V17" t="str">
        <f t="shared" si="0"/>
        <v>SUNNY</v>
      </c>
    </row>
    <row r="18" spans="1:22" x14ac:dyDescent="0.25">
      <c r="A18" s="14">
        <v>12</v>
      </c>
      <c r="B18" s="15">
        <v>66</v>
      </c>
      <c r="C18" s="15">
        <v>57</v>
      </c>
      <c r="D18" s="15">
        <v>47</v>
      </c>
      <c r="E18" s="15">
        <v>56</v>
      </c>
      <c r="F18" s="15">
        <v>51</v>
      </c>
      <c r="G18" s="15">
        <v>46</v>
      </c>
      <c r="H18" s="15">
        <v>96</v>
      </c>
      <c r="I18" s="15">
        <v>80</v>
      </c>
      <c r="J18" s="15">
        <v>63</v>
      </c>
      <c r="K18" s="15">
        <v>30.48</v>
      </c>
      <c r="L18" s="15">
        <v>30.4</v>
      </c>
      <c r="M18" s="15">
        <v>30.24</v>
      </c>
      <c r="N18" s="15">
        <v>10</v>
      </c>
      <c r="O18" s="15">
        <v>8</v>
      </c>
      <c r="P18" s="15">
        <v>2</v>
      </c>
      <c r="Q18" s="15">
        <v>22</v>
      </c>
      <c r="R18" s="15">
        <v>10</v>
      </c>
      <c r="S18" s="15">
        <v>26</v>
      </c>
      <c r="T18" s="15">
        <v>0</v>
      </c>
      <c r="U18" s="15"/>
      <c r="V18" t="str">
        <f t="shared" si="0"/>
        <v>SUNNY</v>
      </c>
    </row>
    <row r="19" spans="1:22" x14ac:dyDescent="0.25">
      <c r="A19" s="14">
        <v>13</v>
      </c>
      <c r="B19" s="15">
        <v>63</v>
      </c>
      <c r="C19" s="15">
        <v>52</v>
      </c>
      <c r="D19" s="15">
        <v>40</v>
      </c>
      <c r="E19" s="15">
        <v>59</v>
      </c>
      <c r="F19" s="15">
        <v>45</v>
      </c>
      <c r="G19" s="15">
        <v>30</v>
      </c>
      <c r="H19" s="15">
        <v>97</v>
      </c>
      <c r="I19" s="15">
        <v>80</v>
      </c>
      <c r="J19" s="15">
        <v>62</v>
      </c>
      <c r="K19" s="15">
        <v>30.42</v>
      </c>
      <c r="L19" s="15">
        <v>30.26</v>
      </c>
      <c r="M19" s="15">
        <v>30.13</v>
      </c>
      <c r="N19" s="15">
        <v>10</v>
      </c>
      <c r="O19" s="15">
        <v>9</v>
      </c>
      <c r="P19" s="15">
        <v>3</v>
      </c>
      <c r="Q19" s="15">
        <v>23</v>
      </c>
      <c r="R19" s="15">
        <v>13</v>
      </c>
      <c r="S19" s="15">
        <v>31</v>
      </c>
      <c r="T19" s="15">
        <v>0.28999999999999998</v>
      </c>
      <c r="U19" s="15" t="s">
        <v>18</v>
      </c>
      <c r="V19" t="str">
        <f t="shared" si="0"/>
        <v>RAIN</v>
      </c>
    </row>
    <row r="20" spans="1:22" x14ac:dyDescent="0.25">
      <c r="A20" s="14">
        <v>14</v>
      </c>
      <c r="B20" s="15">
        <v>45</v>
      </c>
      <c r="C20" s="15">
        <v>41</v>
      </c>
      <c r="D20" s="15">
        <v>36</v>
      </c>
      <c r="E20" s="15">
        <v>30</v>
      </c>
      <c r="F20" s="15">
        <v>27</v>
      </c>
      <c r="G20" s="15">
        <v>24</v>
      </c>
      <c r="H20" s="15">
        <v>70</v>
      </c>
      <c r="I20" s="15">
        <v>60</v>
      </c>
      <c r="J20" s="15">
        <v>49</v>
      </c>
      <c r="K20" s="15">
        <v>30.54</v>
      </c>
      <c r="L20" s="15">
        <v>30.49</v>
      </c>
      <c r="M20" s="15">
        <v>30.43</v>
      </c>
      <c r="N20" s="15">
        <v>10</v>
      </c>
      <c r="O20" s="15">
        <v>10</v>
      </c>
      <c r="P20" s="15">
        <v>10</v>
      </c>
      <c r="Q20" s="15">
        <v>20</v>
      </c>
      <c r="R20" s="15">
        <v>11</v>
      </c>
      <c r="S20" s="15">
        <v>24</v>
      </c>
      <c r="T20" s="15">
        <v>0</v>
      </c>
      <c r="U20" s="15"/>
      <c r="V20" t="str">
        <f t="shared" si="0"/>
        <v>SUNNY</v>
      </c>
    </row>
    <row r="21" spans="1:22" x14ac:dyDescent="0.25">
      <c r="A21" s="14">
        <v>15</v>
      </c>
      <c r="B21" s="15">
        <v>41</v>
      </c>
      <c r="C21" s="15">
        <v>38</v>
      </c>
      <c r="D21" s="15">
        <v>34</v>
      </c>
      <c r="E21" s="15">
        <v>31</v>
      </c>
      <c r="F21" s="15">
        <v>28</v>
      </c>
      <c r="G21" s="15">
        <v>25</v>
      </c>
      <c r="H21" s="15">
        <v>82</v>
      </c>
      <c r="I21" s="15">
        <v>73</v>
      </c>
      <c r="J21" s="15">
        <v>64</v>
      </c>
      <c r="K21" s="15">
        <v>30.46</v>
      </c>
      <c r="L21" s="15">
        <v>30.4</v>
      </c>
      <c r="M21" s="15">
        <v>30.32</v>
      </c>
      <c r="N21" s="15">
        <v>10</v>
      </c>
      <c r="O21" s="15">
        <v>10</v>
      </c>
      <c r="P21" s="15">
        <v>10</v>
      </c>
      <c r="Q21" s="15">
        <v>16</v>
      </c>
      <c r="R21" s="15">
        <v>10</v>
      </c>
      <c r="S21" s="15">
        <v>22</v>
      </c>
      <c r="T21" s="15">
        <v>0</v>
      </c>
      <c r="U21" s="15"/>
      <c r="V21" t="str">
        <f t="shared" si="0"/>
        <v>SUNNY</v>
      </c>
    </row>
    <row r="22" spans="1:22" x14ac:dyDescent="0.25">
      <c r="A22" s="14">
        <v>16</v>
      </c>
      <c r="B22" s="15">
        <v>45</v>
      </c>
      <c r="C22" s="15">
        <v>40</v>
      </c>
      <c r="D22" s="15">
        <v>35</v>
      </c>
      <c r="E22" s="15">
        <v>32</v>
      </c>
      <c r="F22" s="15">
        <v>29</v>
      </c>
      <c r="G22" s="15">
        <v>25</v>
      </c>
      <c r="H22" s="15">
        <v>82</v>
      </c>
      <c r="I22" s="15">
        <v>68</v>
      </c>
      <c r="J22" s="15">
        <v>53</v>
      </c>
      <c r="K22" s="15">
        <v>30.43</v>
      </c>
      <c r="L22" s="15">
        <v>30.33</v>
      </c>
      <c r="M22" s="15">
        <v>30.29</v>
      </c>
      <c r="N22" s="15">
        <v>10</v>
      </c>
      <c r="O22" s="15">
        <v>10</v>
      </c>
      <c r="P22" s="15">
        <v>10</v>
      </c>
      <c r="Q22" s="15">
        <v>12</v>
      </c>
      <c r="R22" s="15">
        <v>7</v>
      </c>
      <c r="S22" s="15">
        <v>16</v>
      </c>
      <c r="T22" s="15">
        <v>0</v>
      </c>
      <c r="U22" s="15"/>
      <c r="V22" t="str">
        <f t="shared" si="0"/>
        <v>SUNNY</v>
      </c>
    </row>
    <row r="23" spans="1:22" x14ac:dyDescent="0.25">
      <c r="A23" s="14">
        <v>17</v>
      </c>
      <c r="B23" s="15">
        <v>47</v>
      </c>
      <c r="C23" s="15">
        <v>42</v>
      </c>
      <c r="D23" s="15">
        <v>36</v>
      </c>
      <c r="E23" s="15">
        <v>34</v>
      </c>
      <c r="F23" s="15">
        <v>30</v>
      </c>
      <c r="G23" s="15">
        <v>25</v>
      </c>
      <c r="H23" s="15">
        <v>82</v>
      </c>
      <c r="I23" s="15">
        <v>68</v>
      </c>
      <c r="J23" s="15">
        <v>53</v>
      </c>
      <c r="K23" s="15">
        <v>30.66</v>
      </c>
      <c r="L23" s="15">
        <v>30.58</v>
      </c>
      <c r="M23" s="15">
        <v>30.43</v>
      </c>
      <c r="N23" s="15">
        <v>10</v>
      </c>
      <c r="O23" s="15">
        <v>10</v>
      </c>
      <c r="P23" s="15">
        <v>8</v>
      </c>
      <c r="Q23" s="15">
        <v>12</v>
      </c>
      <c r="R23" s="15">
        <v>7</v>
      </c>
      <c r="S23" s="15">
        <v>16</v>
      </c>
      <c r="T23" s="15">
        <v>0</v>
      </c>
      <c r="U23" s="15"/>
      <c r="V23" t="str">
        <f t="shared" si="0"/>
        <v>SUNNY</v>
      </c>
    </row>
    <row r="24" spans="1:22" x14ac:dyDescent="0.25">
      <c r="A24" s="14">
        <v>18</v>
      </c>
      <c r="B24" s="15">
        <v>47</v>
      </c>
      <c r="C24" s="15">
        <v>40</v>
      </c>
      <c r="D24" s="15">
        <v>33</v>
      </c>
      <c r="E24" s="15">
        <v>33</v>
      </c>
      <c r="F24" s="15">
        <v>29</v>
      </c>
      <c r="G24" s="15">
        <v>27</v>
      </c>
      <c r="H24" s="15">
        <v>82</v>
      </c>
      <c r="I24" s="15">
        <v>68</v>
      </c>
      <c r="J24" s="15">
        <v>53</v>
      </c>
      <c r="K24" s="15">
        <v>30.72</v>
      </c>
      <c r="L24" s="15">
        <v>30.67</v>
      </c>
      <c r="M24" s="15">
        <v>30.62</v>
      </c>
      <c r="N24" s="15">
        <v>10</v>
      </c>
      <c r="O24" s="15">
        <v>9</v>
      </c>
      <c r="P24" s="15">
        <v>7</v>
      </c>
      <c r="Q24" s="15">
        <v>14</v>
      </c>
      <c r="R24" s="15">
        <v>8</v>
      </c>
      <c r="S24" s="15">
        <v>17</v>
      </c>
      <c r="T24" s="15">
        <v>0</v>
      </c>
      <c r="U24" s="15"/>
      <c r="V24" t="str">
        <f t="shared" si="0"/>
        <v>SUNNY</v>
      </c>
    </row>
    <row r="25" spans="1:22" x14ac:dyDescent="0.25">
      <c r="A25" s="14">
        <v>19</v>
      </c>
      <c r="B25" s="15">
        <v>48</v>
      </c>
      <c r="C25" s="15">
        <v>41</v>
      </c>
      <c r="D25" s="15">
        <v>33</v>
      </c>
      <c r="E25" s="15">
        <v>36</v>
      </c>
      <c r="F25" s="15">
        <v>31</v>
      </c>
      <c r="G25" s="15">
        <v>25</v>
      </c>
      <c r="H25" s="15">
        <v>85</v>
      </c>
      <c r="I25" s="15">
        <v>75</v>
      </c>
      <c r="J25" s="15">
        <v>65</v>
      </c>
      <c r="K25" s="15">
        <v>30.61</v>
      </c>
      <c r="L25" s="15">
        <v>30.46</v>
      </c>
      <c r="M25" s="15">
        <v>30.28</v>
      </c>
      <c r="N25" s="15">
        <v>10</v>
      </c>
      <c r="O25" s="15">
        <v>10</v>
      </c>
      <c r="P25" s="15">
        <v>10</v>
      </c>
      <c r="Q25" s="15">
        <v>13</v>
      </c>
      <c r="R25" s="15">
        <v>7</v>
      </c>
      <c r="S25" s="15">
        <v>16</v>
      </c>
      <c r="T25" s="15">
        <v>0</v>
      </c>
      <c r="U25" s="15"/>
      <c r="V25" t="str">
        <f t="shared" si="0"/>
        <v>SUNNY</v>
      </c>
    </row>
    <row r="26" spans="1:22" x14ac:dyDescent="0.25">
      <c r="A26" s="14">
        <v>20</v>
      </c>
      <c r="B26" s="15">
        <v>48</v>
      </c>
      <c r="C26" s="15">
        <v>41</v>
      </c>
      <c r="D26" s="15">
        <v>34</v>
      </c>
      <c r="E26" s="15">
        <v>38</v>
      </c>
      <c r="F26" s="15">
        <v>33</v>
      </c>
      <c r="G26" s="15">
        <v>30</v>
      </c>
      <c r="H26" s="15">
        <v>89</v>
      </c>
      <c r="I26" s="15">
        <v>77</v>
      </c>
      <c r="J26" s="15">
        <v>65</v>
      </c>
      <c r="K26" s="15">
        <v>30.26</v>
      </c>
      <c r="L26" s="15">
        <v>30.19</v>
      </c>
      <c r="M26" s="15">
        <v>30.15</v>
      </c>
      <c r="N26" s="15">
        <v>10</v>
      </c>
      <c r="O26" s="15">
        <v>10</v>
      </c>
      <c r="P26" s="15">
        <v>10</v>
      </c>
      <c r="Q26" s="15">
        <v>13</v>
      </c>
      <c r="R26" s="15">
        <v>7</v>
      </c>
      <c r="S26" s="15">
        <v>15</v>
      </c>
      <c r="T26" s="15">
        <v>0</v>
      </c>
      <c r="U26" s="15"/>
      <c r="V26" t="str">
        <f t="shared" si="0"/>
        <v>SUNNY</v>
      </c>
    </row>
    <row r="27" spans="1:22" x14ac:dyDescent="0.25">
      <c r="A27" s="14">
        <v>21</v>
      </c>
      <c r="B27" s="15">
        <v>49</v>
      </c>
      <c r="C27" s="15">
        <v>44</v>
      </c>
      <c r="D27" s="15">
        <v>38</v>
      </c>
      <c r="E27" s="15">
        <v>41</v>
      </c>
      <c r="F27" s="15">
        <v>36</v>
      </c>
      <c r="G27" s="15">
        <v>28</v>
      </c>
      <c r="H27" s="15">
        <v>89</v>
      </c>
      <c r="I27" s="15">
        <v>77</v>
      </c>
      <c r="J27" s="15">
        <v>64</v>
      </c>
      <c r="K27" s="15">
        <v>30.26</v>
      </c>
      <c r="L27" s="15">
        <v>30.22</v>
      </c>
      <c r="M27" s="15">
        <v>30.17</v>
      </c>
      <c r="N27" s="15">
        <v>10</v>
      </c>
      <c r="O27" s="15">
        <v>10</v>
      </c>
      <c r="P27" s="15">
        <v>9</v>
      </c>
      <c r="Q27" s="15">
        <v>15</v>
      </c>
      <c r="R27" s="15">
        <v>10</v>
      </c>
      <c r="S27" s="15">
        <v>17</v>
      </c>
      <c r="T27" s="15">
        <v>0</v>
      </c>
      <c r="U27" s="15"/>
      <c r="V27" t="str">
        <f t="shared" si="0"/>
        <v>SUNNY</v>
      </c>
    </row>
    <row r="28" spans="1:22" x14ac:dyDescent="0.25">
      <c r="A28" s="14">
        <v>22</v>
      </c>
      <c r="B28" s="15">
        <v>50</v>
      </c>
      <c r="C28" s="15">
        <v>45</v>
      </c>
      <c r="D28" s="15">
        <v>40</v>
      </c>
      <c r="E28" s="15">
        <v>42</v>
      </c>
      <c r="F28" s="15">
        <v>39</v>
      </c>
      <c r="G28" s="15">
        <v>37</v>
      </c>
      <c r="H28" s="15">
        <v>92</v>
      </c>
      <c r="I28" s="15">
        <v>79</v>
      </c>
      <c r="J28" s="15">
        <v>66</v>
      </c>
      <c r="K28" s="15">
        <v>30.29</v>
      </c>
      <c r="L28" s="15">
        <v>30.23</v>
      </c>
      <c r="M28" s="15">
        <v>30.15</v>
      </c>
      <c r="N28" s="15">
        <v>10</v>
      </c>
      <c r="O28" s="15">
        <v>10</v>
      </c>
      <c r="P28" s="15">
        <v>7</v>
      </c>
      <c r="Q28" s="15">
        <v>10</v>
      </c>
      <c r="R28" s="15">
        <v>5</v>
      </c>
      <c r="S28" s="15">
        <v>12</v>
      </c>
      <c r="T28" s="15">
        <v>0</v>
      </c>
      <c r="U28" s="15"/>
      <c r="V28" t="str">
        <f t="shared" si="0"/>
        <v>SUNNY</v>
      </c>
    </row>
    <row r="29" spans="1:22" x14ac:dyDescent="0.25">
      <c r="A29" s="14">
        <v>23</v>
      </c>
      <c r="B29" s="15">
        <v>49</v>
      </c>
      <c r="C29" s="15">
        <v>43</v>
      </c>
      <c r="D29" s="15">
        <v>36</v>
      </c>
      <c r="E29" s="15">
        <v>43</v>
      </c>
      <c r="F29" s="15">
        <v>40</v>
      </c>
      <c r="G29" s="15">
        <v>35</v>
      </c>
      <c r="H29" s="15">
        <v>100</v>
      </c>
      <c r="I29" s="15">
        <v>89</v>
      </c>
      <c r="J29" s="15">
        <v>77</v>
      </c>
      <c r="K29" s="15">
        <v>30.12</v>
      </c>
      <c r="L29" s="15">
        <v>29.92</v>
      </c>
      <c r="M29" s="15">
        <v>29.65</v>
      </c>
      <c r="N29" s="15">
        <v>10</v>
      </c>
      <c r="O29" s="15">
        <v>9</v>
      </c>
      <c r="P29" s="15">
        <v>5</v>
      </c>
      <c r="Q29" s="15">
        <v>15</v>
      </c>
      <c r="R29" s="15">
        <v>9</v>
      </c>
      <c r="S29" s="15">
        <v>17</v>
      </c>
      <c r="T29" s="15">
        <v>0</v>
      </c>
      <c r="U29" s="15"/>
      <c r="V29" t="str">
        <f t="shared" si="0"/>
        <v>SUNNY</v>
      </c>
    </row>
    <row r="30" spans="1:22" x14ac:dyDescent="0.25">
      <c r="A30" s="14">
        <v>24</v>
      </c>
      <c r="B30" s="15">
        <v>48</v>
      </c>
      <c r="C30" s="15">
        <v>41</v>
      </c>
      <c r="D30" s="15">
        <v>34</v>
      </c>
      <c r="E30" s="15">
        <v>44</v>
      </c>
      <c r="F30" s="15">
        <v>24</v>
      </c>
      <c r="G30" s="15">
        <v>14</v>
      </c>
      <c r="H30" s="15">
        <v>93</v>
      </c>
      <c r="I30" s="15">
        <v>63</v>
      </c>
      <c r="J30" s="15">
        <v>33</v>
      </c>
      <c r="K30" s="15">
        <v>29.65</v>
      </c>
      <c r="L30" s="15">
        <v>29.59</v>
      </c>
      <c r="M30" s="15">
        <v>29.53</v>
      </c>
      <c r="N30" s="15">
        <v>10</v>
      </c>
      <c r="O30" s="15">
        <v>10</v>
      </c>
      <c r="P30" s="15">
        <v>10</v>
      </c>
      <c r="Q30" s="15">
        <v>28</v>
      </c>
      <c r="R30" s="15">
        <v>17</v>
      </c>
      <c r="S30" s="15">
        <v>38</v>
      </c>
      <c r="T30" s="15" t="s">
        <v>19</v>
      </c>
      <c r="U30" s="15"/>
      <c r="V30" t="str">
        <f t="shared" si="0"/>
        <v>SUNNY</v>
      </c>
    </row>
    <row r="31" spans="1:22" x14ac:dyDescent="0.25">
      <c r="A31" s="14">
        <v>25</v>
      </c>
      <c r="B31" s="15">
        <v>40</v>
      </c>
      <c r="C31" s="15">
        <v>36</v>
      </c>
      <c r="D31" s="15">
        <v>31</v>
      </c>
      <c r="E31" s="15">
        <v>22</v>
      </c>
      <c r="F31" s="15">
        <v>17</v>
      </c>
      <c r="G31" s="15">
        <v>11</v>
      </c>
      <c r="H31" s="15">
        <v>61</v>
      </c>
      <c r="I31" s="15">
        <v>47</v>
      </c>
      <c r="J31" s="15">
        <v>32</v>
      </c>
      <c r="K31" s="15">
        <v>29.87</v>
      </c>
      <c r="L31" s="15">
        <v>29.77</v>
      </c>
      <c r="M31" s="15">
        <v>29.66</v>
      </c>
      <c r="N31" s="15">
        <v>10</v>
      </c>
      <c r="O31" s="15">
        <v>10</v>
      </c>
      <c r="P31" s="15">
        <v>10</v>
      </c>
      <c r="Q31" s="15">
        <v>31</v>
      </c>
      <c r="R31" s="15">
        <v>16</v>
      </c>
      <c r="S31" s="15">
        <v>37</v>
      </c>
      <c r="T31" s="15">
        <v>0</v>
      </c>
      <c r="U31" s="15"/>
      <c r="V31" t="str">
        <f t="shared" si="0"/>
        <v>SUNNY</v>
      </c>
    </row>
    <row r="32" spans="1:22" x14ac:dyDescent="0.25">
      <c r="A32" s="14">
        <v>26</v>
      </c>
      <c r="B32" s="15">
        <v>46</v>
      </c>
      <c r="C32" s="15">
        <v>40</v>
      </c>
      <c r="D32" s="15">
        <v>33</v>
      </c>
      <c r="E32" s="15">
        <v>24</v>
      </c>
      <c r="F32" s="15">
        <v>22</v>
      </c>
      <c r="G32" s="15">
        <v>18</v>
      </c>
      <c r="H32" s="15">
        <v>64</v>
      </c>
      <c r="I32" s="15">
        <v>49</v>
      </c>
      <c r="J32" s="15">
        <v>33</v>
      </c>
      <c r="K32" s="15">
        <v>30.25</v>
      </c>
      <c r="L32" s="15">
        <v>30.04</v>
      </c>
      <c r="M32" s="15">
        <v>29.87</v>
      </c>
      <c r="N32" s="15">
        <v>10</v>
      </c>
      <c r="O32" s="15">
        <v>10</v>
      </c>
      <c r="P32" s="15">
        <v>10</v>
      </c>
      <c r="Q32" s="15">
        <v>23</v>
      </c>
      <c r="R32" s="15">
        <v>13</v>
      </c>
      <c r="S32" s="15">
        <v>30</v>
      </c>
      <c r="T32" s="15">
        <v>0</v>
      </c>
      <c r="U32" s="15"/>
      <c r="V32" t="str">
        <f t="shared" si="0"/>
        <v>SUNNY</v>
      </c>
    </row>
    <row r="33" spans="1:22" x14ac:dyDescent="0.25">
      <c r="A33" s="14">
        <v>27</v>
      </c>
      <c r="B33" s="15">
        <v>39</v>
      </c>
      <c r="C33" s="15">
        <v>37</v>
      </c>
      <c r="D33" s="15">
        <v>34</v>
      </c>
      <c r="E33" s="15">
        <v>33</v>
      </c>
      <c r="F33" s="15">
        <v>30</v>
      </c>
      <c r="G33" s="15">
        <v>24</v>
      </c>
      <c r="H33" s="15">
        <v>96</v>
      </c>
      <c r="I33" s="15">
        <v>75</v>
      </c>
      <c r="J33" s="15">
        <v>54</v>
      </c>
      <c r="K33" s="15">
        <v>30.33</v>
      </c>
      <c r="L33" s="15">
        <v>30.28</v>
      </c>
      <c r="M33" s="15">
        <v>30.23</v>
      </c>
      <c r="N33" s="15">
        <v>10</v>
      </c>
      <c r="O33" s="15">
        <v>7</v>
      </c>
      <c r="P33" s="15">
        <v>2</v>
      </c>
      <c r="Q33" s="15">
        <v>12</v>
      </c>
      <c r="R33" s="15">
        <v>5</v>
      </c>
      <c r="S33" s="15">
        <v>16</v>
      </c>
      <c r="T33" s="15">
        <v>0.15</v>
      </c>
      <c r="U33" s="15" t="s">
        <v>31</v>
      </c>
      <c r="V33" t="str">
        <f t="shared" si="0"/>
        <v>RAIN , SNOW</v>
      </c>
    </row>
    <row r="34" spans="1:22" x14ac:dyDescent="0.25">
      <c r="A34" s="14">
        <v>28</v>
      </c>
      <c r="B34" s="15">
        <v>36</v>
      </c>
      <c r="C34" s="15">
        <v>34</v>
      </c>
      <c r="D34" s="15">
        <v>32</v>
      </c>
      <c r="E34" s="15">
        <v>31</v>
      </c>
      <c r="F34" s="15">
        <v>25</v>
      </c>
      <c r="G34" s="15">
        <v>22</v>
      </c>
      <c r="H34" s="15">
        <v>82</v>
      </c>
      <c r="I34" s="15">
        <v>69</v>
      </c>
      <c r="J34" s="15">
        <v>56</v>
      </c>
      <c r="K34" s="15">
        <v>30.23</v>
      </c>
      <c r="L34" s="15">
        <v>30.17</v>
      </c>
      <c r="M34" s="15">
        <v>30.13</v>
      </c>
      <c r="N34" s="15">
        <v>10</v>
      </c>
      <c r="O34" s="15">
        <v>10</v>
      </c>
      <c r="P34" s="15">
        <v>7</v>
      </c>
      <c r="Q34" s="15">
        <v>15</v>
      </c>
      <c r="R34" s="15">
        <v>8</v>
      </c>
      <c r="S34" s="15">
        <v>20</v>
      </c>
      <c r="T34" s="15" t="s">
        <v>19</v>
      </c>
      <c r="U34" s="15" t="s">
        <v>30</v>
      </c>
      <c r="V34" t="str">
        <f t="shared" si="0"/>
        <v>SNOW</v>
      </c>
    </row>
    <row r="35" spans="1:22" x14ac:dyDescent="0.25">
      <c r="A35" s="14">
        <v>29</v>
      </c>
      <c r="B35" s="15">
        <v>43</v>
      </c>
      <c r="C35" s="15">
        <v>38</v>
      </c>
      <c r="D35" s="15">
        <v>32</v>
      </c>
      <c r="E35" s="15">
        <v>24</v>
      </c>
      <c r="F35" s="15">
        <v>23</v>
      </c>
      <c r="G35" s="15">
        <v>20</v>
      </c>
      <c r="H35" s="15">
        <v>64</v>
      </c>
      <c r="I35" s="15">
        <v>54</v>
      </c>
      <c r="J35" s="15">
        <v>44</v>
      </c>
      <c r="K35" s="15">
        <v>30.27</v>
      </c>
      <c r="L35" s="15">
        <v>30.2</v>
      </c>
      <c r="M35" s="15">
        <v>30.16</v>
      </c>
      <c r="N35" s="15">
        <v>10</v>
      </c>
      <c r="O35" s="15">
        <v>10</v>
      </c>
      <c r="P35" s="15">
        <v>10</v>
      </c>
      <c r="Q35" s="15">
        <v>25</v>
      </c>
      <c r="R35" s="15">
        <v>14</v>
      </c>
      <c r="S35" s="15">
        <v>33</v>
      </c>
      <c r="T35" s="15">
        <v>0</v>
      </c>
      <c r="U35" s="15"/>
      <c r="V35" t="str">
        <f t="shared" si="0"/>
        <v>SUNNY</v>
      </c>
    </row>
    <row r="36" spans="1:22" x14ac:dyDescent="0.25">
      <c r="A36" s="14">
        <v>30</v>
      </c>
      <c r="B36" s="15">
        <v>38</v>
      </c>
      <c r="C36" s="15">
        <v>34</v>
      </c>
      <c r="D36" s="15">
        <v>30</v>
      </c>
      <c r="E36" s="15">
        <v>24</v>
      </c>
      <c r="F36" s="15">
        <v>14</v>
      </c>
      <c r="G36" s="15">
        <v>4</v>
      </c>
      <c r="H36" s="15">
        <v>64</v>
      </c>
      <c r="I36" s="15">
        <v>46</v>
      </c>
      <c r="J36" s="15">
        <v>28</v>
      </c>
      <c r="K36" s="15">
        <v>30.56</v>
      </c>
      <c r="L36" s="15">
        <v>30.45</v>
      </c>
      <c r="M36" s="15">
        <v>30.22</v>
      </c>
      <c r="N36" s="15">
        <v>10</v>
      </c>
      <c r="O36" s="15">
        <v>10</v>
      </c>
      <c r="P36" s="15">
        <v>10</v>
      </c>
      <c r="Q36" s="15">
        <v>18</v>
      </c>
      <c r="R36" s="15">
        <v>8</v>
      </c>
      <c r="S36" s="15">
        <v>23</v>
      </c>
      <c r="T36" s="15">
        <v>0</v>
      </c>
      <c r="U36" s="15"/>
      <c r="V36" t="str">
        <f t="shared" si="0"/>
        <v>SUNNY</v>
      </c>
    </row>
    <row r="37" spans="1:22" x14ac:dyDescent="0.25">
      <c r="A37" s="9">
        <v>2012</v>
      </c>
      <c r="B37" s="16" t="s">
        <v>22</v>
      </c>
      <c r="C37" s="16"/>
      <c r="D37" s="16"/>
      <c r="E37" s="16" t="s">
        <v>23</v>
      </c>
      <c r="F37" s="16"/>
      <c r="G37" s="16"/>
      <c r="H37" s="16" t="s">
        <v>24</v>
      </c>
      <c r="I37" s="16"/>
      <c r="J37" s="16"/>
      <c r="K37" s="16" t="s">
        <v>25</v>
      </c>
      <c r="L37" s="16"/>
      <c r="M37" s="16"/>
      <c r="N37" s="16" t="s">
        <v>26</v>
      </c>
      <c r="O37" s="16"/>
      <c r="P37" s="16"/>
      <c r="Q37" s="16" t="s">
        <v>27</v>
      </c>
      <c r="R37" s="16"/>
      <c r="S37" s="16"/>
      <c r="T37" s="9" t="s">
        <v>28</v>
      </c>
      <c r="U37" s="10" t="s">
        <v>13</v>
      </c>
    </row>
    <row r="38" spans="1:22" ht="28.5" x14ac:dyDescent="0.25">
      <c r="A38" s="11" t="s">
        <v>29</v>
      </c>
      <c r="B38" s="12" t="s">
        <v>14</v>
      </c>
      <c r="C38" s="12" t="s">
        <v>15</v>
      </c>
      <c r="D38" s="12" t="s">
        <v>16</v>
      </c>
      <c r="E38" s="13" t="s">
        <v>14</v>
      </c>
      <c r="F38" s="13" t="s">
        <v>15</v>
      </c>
      <c r="G38" s="13" t="s">
        <v>16</v>
      </c>
      <c r="H38" s="12" t="s">
        <v>14</v>
      </c>
      <c r="I38" s="12" t="s">
        <v>15</v>
      </c>
      <c r="J38" s="12" t="s">
        <v>16</v>
      </c>
      <c r="K38" s="13" t="s">
        <v>14</v>
      </c>
      <c r="L38" s="13" t="s">
        <v>15</v>
      </c>
      <c r="M38" s="13" t="s">
        <v>16</v>
      </c>
      <c r="N38" s="12" t="s">
        <v>14</v>
      </c>
      <c r="O38" s="12" t="s">
        <v>15</v>
      </c>
      <c r="P38" s="12" t="s">
        <v>16</v>
      </c>
      <c r="Q38" s="13" t="s">
        <v>14</v>
      </c>
      <c r="R38" s="13" t="s">
        <v>15</v>
      </c>
      <c r="S38" s="13" t="s">
        <v>14</v>
      </c>
      <c r="T38" s="12" t="s">
        <v>17</v>
      </c>
      <c r="U38" s="11"/>
    </row>
    <row r="39" spans="1:22" x14ac:dyDescent="0.25">
      <c r="A39" s="14">
        <v>1</v>
      </c>
      <c r="B39" s="15">
        <v>32</v>
      </c>
      <c r="C39" s="15">
        <v>30</v>
      </c>
      <c r="D39" s="15">
        <v>28</v>
      </c>
      <c r="E39" s="15">
        <v>29</v>
      </c>
      <c r="F39" s="15">
        <v>23</v>
      </c>
      <c r="G39" s="15">
        <v>13</v>
      </c>
      <c r="H39" s="15">
        <v>92</v>
      </c>
      <c r="I39" s="15">
        <v>69</v>
      </c>
      <c r="J39" s="15">
        <v>45</v>
      </c>
      <c r="K39" s="15">
        <v>30.64</v>
      </c>
      <c r="L39" s="15">
        <v>30.58</v>
      </c>
      <c r="M39" s="15">
        <v>30.51</v>
      </c>
      <c r="N39" s="15">
        <v>10</v>
      </c>
      <c r="O39" s="15">
        <v>6</v>
      </c>
      <c r="P39" s="15">
        <v>1</v>
      </c>
      <c r="Q39" s="15">
        <v>13</v>
      </c>
      <c r="R39" s="15">
        <v>7</v>
      </c>
      <c r="S39" s="15">
        <v>21</v>
      </c>
      <c r="T39" s="15">
        <v>0.03</v>
      </c>
      <c r="U39" s="15" t="s">
        <v>30</v>
      </c>
      <c r="V39" t="str">
        <f t="shared" ref="V39:V69" si="1">UPPER(IF(U39="","sunny",U39))</f>
        <v>SNOW</v>
      </c>
    </row>
    <row r="40" spans="1:22" x14ac:dyDescent="0.25">
      <c r="A40" s="14">
        <v>2</v>
      </c>
      <c r="B40" s="15">
        <v>52</v>
      </c>
      <c r="C40" s="15">
        <v>42</v>
      </c>
      <c r="D40" s="15">
        <v>32</v>
      </c>
      <c r="E40" s="15">
        <v>46</v>
      </c>
      <c r="F40" s="15">
        <v>36</v>
      </c>
      <c r="G40" s="15">
        <v>28</v>
      </c>
      <c r="H40" s="15">
        <v>96</v>
      </c>
      <c r="I40" s="15">
        <v>84</v>
      </c>
      <c r="J40" s="15">
        <v>71</v>
      </c>
      <c r="K40" s="15">
        <v>30.49</v>
      </c>
      <c r="L40" s="15">
        <v>30.29</v>
      </c>
      <c r="M40" s="15">
        <v>30.04</v>
      </c>
      <c r="N40" s="15">
        <v>10</v>
      </c>
      <c r="O40" s="15">
        <v>6</v>
      </c>
      <c r="P40" s="15">
        <v>2</v>
      </c>
      <c r="Q40" s="15">
        <v>21</v>
      </c>
      <c r="R40" s="15">
        <v>6</v>
      </c>
      <c r="S40" s="15">
        <v>28</v>
      </c>
      <c r="T40" s="15" t="s">
        <v>19</v>
      </c>
      <c r="U40" s="15" t="s">
        <v>18</v>
      </c>
      <c r="V40" t="str">
        <f t="shared" si="1"/>
        <v>RAIN</v>
      </c>
    </row>
    <row r="41" spans="1:22" x14ac:dyDescent="0.25">
      <c r="A41" s="14">
        <v>3</v>
      </c>
      <c r="B41" s="15">
        <v>59</v>
      </c>
      <c r="C41" s="15">
        <v>50</v>
      </c>
      <c r="D41" s="15">
        <v>41</v>
      </c>
      <c r="E41" s="15">
        <v>46</v>
      </c>
      <c r="F41" s="15">
        <v>41</v>
      </c>
      <c r="G41" s="15">
        <v>36</v>
      </c>
      <c r="H41" s="15">
        <v>86</v>
      </c>
      <c r="I41" s="15">
        <v>69</v>
      </c>
      <c r="J41" s="15">
        <v>51</v>
      </c>
      <c r="K41" s="15">
        <v>30.3</v>
      </c>
      <c r="L41" s="15">
        <v>30.14</v>
      </c>
      <c r="M41" s="15">
        <v>30.02</v>
      </c>
      <c r="N41" s="15">
        <v>10</v>
      </c>
      <c r="O41" s="15">
        <v>9</v>
      </c>
      <c r="P41" s="15">
        <v>6</v>
      </c>
      <c r="Q41" s="15">
        <v>23</v>
      </c>
      <c r="R41" s="15">
        <v>10</v>
      </c>
      <c r="S41" s="15">
        <v>30</v>
      </c>
      <c r="T41" s="15">
        <v>0</v>
      </c>
      <c r="U41" s="15"/>
      <c r="V41" t="str">
        <f t="shared" si="1"/>
        <v>SUNNY</v>
      </c>
    </row>
    <row r="42" spans="1:22" x14ac:dyDescent="0.25">
      <c r="A42" s="14">
        <v>4</v>
      </c>
      <c r="B42" s="15">
        <v>57</v>
      </c>
      <c r="C42" s="15">
        <v>48</v>
      </c>
      <c r="D42" s="15">
        <v>39</v>
      </c>
      <c r="E42" s="15">
        <v>54</v>
      </c>
      <c r="F42" s="15">
        <v>44</v>
      </c>
      <c r="G42" s="15">
        <v>35</v>
      </c>
      <c r="H42" s="15">
        <v>96</v>
      </c>
      <c r="I42" s="15">
        <v>86</v>
      </c>
      <c r="J42" s="15">
        <v>76</v>
      </c>
      <c r="K42" s="15">
        <v>30.33</v>
      </c>
      <c r="L42" s="15">
        <v>30.23</v>
      </c>
      <c r="M42" s="15">
        <v>29.98</v>
      </c>
      <c r="N42" s="15">
        <v>10</v>
      </c>
      <c r="O42" s="15">
        <v>7</v>
      </c>
      <c r="P42" s="15">
        <v>0</v>
      </c>
      <c r="Q42" s="15">
        <v>22</v>
      </c>
      <c r="R42" s="15">
        <v>7</v>
      </c>
      <c r="S42" s="15">
        <v>33</v>
      </c>
      <c r="T42" s="15">
        <v>0.01</v>
      </c>
      <c r="U42" s="15" t="s">
        <v>20</v>
      </c>
      <c r="V42" t="str">
        <f t="shared" si="1"/>
        <v>FOG , RAIN</v>
      </c>
    </row>
    <row r="43" spans="1:22" x14ac:dyDescent="0.25">
      <c r="A43" s="14">
        <v>5</v>
      </c>
      <c r="B43" s="15">
        <v>57</v>
      </c>
      <c r="C43" s="15">
        <v>45</v>
      </c>
      <c r="D43" s="15">
        <v>33</v>
      </c>
      <c r="E43" s="15">
        <v>54</v>
      </c>
      <c r="F43" s="15">
        <v>38</v>
      </c>
      <c r="G43" s="15">
        <v>14</v>
      </c>
      <c r="H43" s="15">
        <v>93</v>
      </c>
      <c r="I43" s="15">
        <v>68</v>
      </c>
      <c r="J43" s="15">
        <v>43</v>
      </c>
      <c r="K43" s="15">
        <v>30.15</v>
      </c>
      <c r="L43" s="15">
        <v>29.94</v>
      </c>
      <c r="M43" s="15">
        <v>29.83</v>
      </c>
      <c r="N43" s="15">
        <v>10</v>
      </c>
      <c r="O43" s="15">
        <v>10</v>
      </c>
      <c r="P43" s="15">
        <v>10</v>
      </c>
      <c r="Q43" s="15">
        <v>26</v>
      </c>
      <c r="R43" s="15">
        <v>16</v>
      </c>
      <c r="S43" s="15">
        <v>35</v>
      </c>
      <c r="T43" s="15" t="s">
        <v>19</v>
      </c>
      <c r="U43" s="15" t="s">
        <v>18</v>
      </c>
      <c r="V43" t="str">
        <f t="shared" si="1"/>
        <v>RAIN</v>
      </c>
    </row>
    <row r="44" spans="1:22" x14ac:dyDescent="0.25">
      <c r="A44" s="14">
        <v>6</v>
      </c>
      <c r="B44" s="15">
        <v>41</v>
      </c>
      <c r="C44" s="15">
        <v>36</v>
      </c>
      <c r="D44" s="15">
        <v>30</v>
      </c>
      <c r="E44" s="15">
        <v>18</v>
      </c>
      <c r="F44" s="15">
        <v>16</v>
      </c>
      <c r="G44" s="15">
        <v>14</v>
      </c>
      <c r="H44" s="15">
        <v>54</v>
      </c>
      <c r="I44" s="15">
        <v>46</v>
      </c>
      <c r="J44" s="15">
        <v>37</v>
      </c>
      <c r="K44" s="15">
        <v>30.32</v>
      </c>
      <c r="L44" s="15">
        <v>30.27</v>
      </c>
      <c r="M44" s="15">
        <v>30.16</v>
      </c>
      <c r="N44" s="15">
        <v>10</v>
      </c>
      <c r="O44" s="15">
        <v>10</v>
      </c>
      <c r="P44" s="15">
        <v>10</v>
      </c>
      <c r="Q44" s="15">
        <v>22</v>
      </c>
      <c r="R44" s="15">
        <v>9</v>
      </c>
      <c r="S44" s="15">
        <v>30</v>
      </c>
      <c r="T44" s="15">
        <v>0</v>
      </c>
      <c r="U44" s="15"/>
      <c r="V44" t="str">
        <f t="shared" si="1"/>
        <v>SUNNY</v>
      </c>
    </row>
    <row r="45" spans="1:22" x14ac:dyDescent="0.25">
      <c r="A45" s="14">
        <v>7</v>
      </c>
      <c r="B45" s="15">
        <v>44</v>
      </c>
      <c r="C45" s="15">
        <v>37</v>
      </c>
      <c r="D45" s="15">
        <v>30</v>
      </c>
      <c r="E45" s="15">
        <v>40</v>
      </c>
      <c r="F45" s="15">
        <v>31</v>
      </c>
      <c r="G45" s="15">
        <v>19</v>
      </c>
      <c r="H45" s="15">
        <v>89</v>
      </c>
      <c r="I45" s="15">
        <v>74</v>
      </c>
      <c r="J45" s="15">
        <v>58</v>
      </c>
      <c r="K45" s="15">
        <v>30.31</v>
      </c>
      <c r="L45" s="15">
        <v>30.17</v>
      </c>
      <c r="M45" s="15">
        <v>30.04</v>
      </c>
      <c r="N45" s="15">
        <v>10</v>
      </c>
      <c r="O45" s="15">
        <v>10</v>
      </c>
      <c r="P45" s="15">
        <v>7</v>
      </c>
      <c r="Q45" s="15">
        <v>10</v>
      </c>
      <c r="R45" s="15">
        <v>5</v>
      </c>
      <c r="S45" s="15">
        <v>14</v>
      </c>
      <c r="T45" s="15">
        <v>0.03</v>
      </c>
      <c r="U45" s="15" t="s">
        <v>18</v>
      </c>
      <c r="V45" t="str">
        <f t="shared" si="1"/>
        <v>RAIN</v>
      </c>
    </row>
    <row r="46" spans="1:22" x14ac:dyDescent="0.25">
      <c r="A46" s="14">
        <v>8</v>
      </c>
      <c r="B46" s="15">
        <v>47</v>
      </c>
      <c r="C46" s="15">
        <v>45</v>
      </c>
      <c r="D46" s="15">
        <v>43</v>
      </c>
      <c r="E46" s="15">
        <v>44</v>
      </c>
      <c r="F46" s="15">
        <v>42</v>
      </c>
      <c r="G46" s="15">
        <v>41</v>
      </c>
      <c r="H46" s="15">
        <v>100</v>
      </c>
      <c r="I46" s="15">
        <v>93</v>
      </c>
      <c r="J46" s="15">
        <v>86</v>
      </c>
      <c r="K46" s="15">
        <v>30.04</v>
      </c>
      <c r="L46" s="15">
        <v>29.96</v>
      </c>
      <c r="M46" s="15">
        <v>29.87</v>
      </c>
      <c r="N46" s="15">
        <v>9</v>
      </c>
      <c r="O46" s="15">
        <v>4</v>
      </c>
      <c r="P46" s="15">
        <v>0</v>
      </c>
      <c r="Q46" s="15">
        <v>13</v>
      </c>
      <c r="R46" s="15">
        <v>5</v>
      </c>
      <c r="S46" s="15">
        <v>17</v>
      </c>
      <c r="T46" s="15">
        <v>0.34</v>
      </c>
      <c r="U46" s="15" t="s">
        <v>18</v>
      </c>
      <c r="V46" t="str">
        <f t="shared" si="1"/>
        <v>RAIN</v>
      </c>
    </row>
    <row r="47" spans="1:22" x14ac:dyDescent="0.25">
      <c r="A47" s="14">
        <v>9</v>
      </c>
      <c r="B47" s="15">
        <v>49</v>
      </c>
      <c r="C47" s="15">
        <v>45</v>
      </c>
      <c r="D47" s="15">
        <v>41</v>
      </c>
      <c r="E47" s="15">
        <v>44</v>
      </c>
      <c r="F47" s="15">
        <v>35</v>
      </c>
      <c r="G47" s="15">
        <v>28</v>
      </c>
      <c r="H47" s="15">
        <v>93</v>
      </c>
      <c r="I47" s="15">
        <v>73</v>
      </c>
      <c r="J47" s="15">
        <v>53</v>
      </c>
      <c r="K47" s="15">
        <v>30.3</v>
      </c>
      <c r="L47" s="15">
        <v>30.19</v>
      </c>
      <c r="M47" s="15">
        <v>29.97</v>
      </c>
      <c r="N47" s="15">
        <v>10</v>
      </c>
      <c r="O47" s="15">
        <v>10</v>
      </c>
      <c r="P47" s="15">
        <v>6</v>
      </c>
      <c r="Q47" s="15">
        <v>16</v>
      </c>
      <c r="R47" s="15">
        <v>9</v>
      </c>
      <c r="S47" s="15">
        <v>20</v>
      </c>
      <c r="T47" s="15">
        <v>0.08</v>
      </c>
      <c r="U47" s="15" t="s">
        <v>18</v>
      </c>
      <c r="V47" t="str">
        <f t="shared" si="1"/>
        <v>RAIN</v>
      </c>
    </row>
    <row r="48" spans="1:22" x14ac:dyDescent="0.25">
      <c r="A48" s="14">
        <v>10</v>
      </c>
      <c r="B48" s="15">
        <v>60</v>
      </c>
      <c r="C48" s="15">
        <v>51</v>
      </c>
      <c r="D48" s="15">
        <v>42</v>
      </c>
      <c r="E48" s="15">
        <v>57</v>
      </c>
      <c r="F48" s="15">
        <v>49</v>
      </c>
      <c r="G48" s="15">
        <v>39</v>
      </c>
      <c r="H48" s="15">
        <v>100</v>
      </c>
      <c r="I48" s="15">
        <v>95</v>
      </c>
      <c r="J48" s="15">
        <v>89</v>
      </c>
      <c r="K48" s="15">
        <v>30.15</v>
      </c>
      <c r="L48" s="15">
        <v>29.78</v>
      </c>
      <c r="M48" s="15">
        <v>29.5</v>
      </c>
      <c r="N48" s="15">
        <v>10</v>
      </c>
      <c r="O48" s="15">
        <v>6</v>
      </c>
      <c r="P48" s="15">
        <v>2</v>
      </c>
      <c r="Q48" s="15">
        <v>21</v>
      </c>
      <c r="R48" s="15">
        <v>8</v>
      </c>
      <c r="S48" s="15">
        <v>25</v>
      </c>
      <c r="T48" s="15">
        <v>0.56000000000000005</v>
      </c>
      <c r="U48" s="15" t="s">
        <v>18</v>
      </c>
      <c r="V48" t="str">
        <f t="shared" si="1"/>
        <v>RAIN</v>
      </c>
    </row>
    <row r="49" spans="1:22" x14ac:dyDescent="0.25">
      <c r="A49" s="14">
        <v>11</v>
      </c>
      <c r="B49" s="15">
        <v>56</v>
      </c>
      <c r="C49" s="15">
        <v>45</v>
      </c>
      <c r="D49" s="15">
        <v>34</v>
      </c>
      <c r="E49" s="15">
        <v>54</v>
      </c>
      <c r="F49" s="15">
        <v>35</v>
      </c>
      <c r="G49" s="15">
        <v>21</v>
      </c>
      <c r="H49" s="15">
        <v>93</v>
      </c>
      <c r="I49" s="15">
        <v>71</v>
      </c>
      <c r="J49" s="15">
        <v>49</v>
      </c>
      <c r="K49" s="15">
        <v>30.15</v>
      </c>
      <c r="L49" s="15">
        <v>29.83</v>
      </c>
      <c r="M49" s="15">
        <v>29.53</v>
      </c>
      <c r="N49" s="15">
        <v>10</v>
      </c>
      <c r="O49" s="15">
        <v>10</v>
      </c>
      <c r="P49" s="15">
        <v>9</v>
      </c>
      <c r="Q49" s="15">
        <v>21</v>
      </c>
      <c r="R49" s="15">
        <v>11</v>
      </c>
      <c r="S49" s="15">
        <v>26</v>
      </c>
      <c r="T49" s="15" t="s">
        <v>19</v>
      </c>
      <c r="U49" s="15" t="s">
        <v>18</v>
      </c>
      <c r="V49" t="str">
        <f t="shared" si="1"/>
        <v>RAIN</v>
      </c>
    </row>
    <row r="50" spans="1:22" x14ac:dyDescent="0.25">
      <c r="A50" s="14">
        <v>12</v>
      </c>
      <c r="B50" s="15">
        <v>40</v>
      </c>
      <c r="C50" s="15">
        <v>36</v>
      </c>
      <c r="D50" s="15">
        <v>31</v>
      </c>
      <c r="E50" s="15">
        <v>23</v>
      </c>
      <c r="F50" s="15">
        <v>20</v>
      </c>
      <c r="G50" s="15">
        <v>18</v>
      </c>
      <c r="H50" s="15">
        <v>63</v>
      </c>
      <c r="I50" s="15">
        <v>54</v>
      </c>
      <c r="J50" s="15">
        <v>44</v>
      </c>
      <c r="K50" s="15">
        <v>30.43</v>
      </c>
      <c r="L50" s="15">
        <v>30.33</v>
      </c>
      <c r="M50" s="15">
        <v>30.17</v>
      </c>
      <c r="N50" s="15">
        <v>10</v>
      </c>
      <c r="O50" s="15">
        <v>10</v>
      </c>
      <c r="P50" s="15">
        <v>10</v>
      </c>
      <c r="Q50" s="15">
        <v>13</v>
      </c>
      <c r="R50" s="15">
        <v>9</v>
      </c>
      <c r="S50" s="15">
        <v>18</v>
      </c>
      <c r="T50" s="15">
        <v>0</v>
      </c>
      <c r="U50" s="15"/>
      <c r="V50" t="str">
        <f t="shared" si="1"/>
        <v>SUNNY</v>
      </c>
    </row>
    <row r="51" spans="1:22" x14ac:dyDescent="0.25">
      <c r="A51" s="14">
        <v>13</v>
      </c>
      <c r="B51" s="15">
        <v>42</v>
      </c>
      <c r="C51" s="15">
        <v>36</v>
      </c>
      <c r="D51" s="15">
        <v>29</v>
      </c>
      <c r="E51" s="15">
        <v>27</v>
      </c>
      <c r="F51" s="15">
        <v>25</v>
      </c>
      <c r="G51" s="15">
        <v>21</v>
      </c>
      <c r="H51" s="15">
        <v>70</v>
      </c>
      <c r="I51" s="15">
        <v>61</v>
      </c>
      <c r="J51" s="15">
        <v>51</v>
      </c>
      <c r="K51" s="15">
        <v>30.48</v>
      </c>
      <c r="L51" s="15">
        <v>30.4</v>
      </c>
      <c r="M51" s="15">
        <v>30.3</v>
      </c>
      <c r="N51" s="15">
        <v>10</v>
      </c>
      <c r="O51" s="15">
        <v>10</v>
      </c>
      <c r="P51" s="15">
        <v>10</v>
      </c>
      <c r="Q51" s="15">
        <v>6</v>
      </c>
      <c r="R51" s="15">
        <v>4</v>
      </c>
      <c r="S51" s="15">
        <v>7</v>
      </c>
      <c r="T51" s="15">
        <v>0</v>
      </c>
      <c r="U51" s="15"/>
      <c r="V51" t="str">
        <f t="shared" si="1"/>
        <v>SUNNY</v>
      </c>
    </row>
    <row r="52" spans="1:22" x14ac:dyDescent="0.25">
      <c r="A52" s="14">
        <v>14</v>
      </c>
      <c r="B52" s="15">
        <v>49</v>
      </c>
      <c r="C52" s="15">
        <v>40</v>
      </c>
      <c r="D52" s="15">
        <v>31</v>
      </c>
      <c r="E52" s="15">
        <v>26</v>
      </c>
      <c r="F52" s="15">
        <v>23</v>
      </c>
      <c r="G52" s="15">
        <v>18</v>
      </c>
      <c r="H52" s="15">
        <v>69</v>
      </c>
      <c r="I52" s="15">
        <v>49</v>
      </c>
      <c r="J52" s="15">
        <v>29</v>
      </c>
      <c r="K52" s="15">
        <v>30.27</v>
      </c>
      <c r="L52" s="15">
        <v>30.17</v>
      </c>
      <c r="M52" s="15">
        <v>30.04</v>
      </c>
      <c r="N52" s="15">
        <v>10</v>
      </c>
      <c r="O52" s="15">
        <v>10</v>
      </c>
      <c r="P52" s="15">
        <v>10</v>
      </c>
      <c r="Q52" s="15">
        <v>20</v>
      </c>
      <c r="R52" s="15">
        <v>11</v>
      </c>
      <c r="S52" s="15">
        <v>24</v>
      </c>
      <c r="T52" s="15">
        <v>0</v>
      </c>
      <c r="U52" s="15"/>
      <c r="V52" t="str">
        <f t="shared" si="1"/>
        <v>SUNNY</v>
      </c>
    </row>
    <row r="53" spans="1:22" x14ac:dyDescent="0.25">
      <c r="A53" s="14">
        <v>15</v>
      </c>
      <c r="B53" s="15">
        <v>40</v>
      </c>
      <c r="C53" s="15">
        <v>37</v>
      </c>
      <c r="D53" s="15">
        <v>33</v>
      </c>
      <c r="E53" s="15">
        <v>27</v>
      </c>
      <c r="F53" s="15">
        <v>24</v>
      </c>
      <c r="G53" s="15">
        <v>21</v>
      </c>
      <c r="H53" s="15">
        <v>70</v>
      </c>
      <c r="I53" s="15">
        <v>59</v>
      </c>
      <c r="J53" s="15">
        <v>48</v>
      </c>
      <c r="K53" s="15">
        <v>30.34</v>
      </c>
      <c r="L53" s="15">
        <v>30.28</v>
      </c>
      <c r="M53" s="15">
        <v>30.18</v>
      </c>
      <c r="N53" s="15">
        <v>10</v>
      </c>
      <c r="O53" s="15">
        <v>10</v>
      </c>
      <c r="P53" s="15">
        <v>10</v>
      </c>
      <c r="Q53" s="15">
        <v>21</v>
      </c>
      <c r="R53" s="15">
        <v>9</v>
      </c>
      <c r="S53" s="15">
        <v>26</v>
      </c>
      <c r="T53" s="15">
        <v>0</v>
      </c>
      <c r="U53" s="15"/>
      <c r="V53" t="str">
        <f t="shared" si="1"/>
        <v>SUNNY</v>
      </c>
    </row>
    <row r="54" spans="1:22" x14ac:dyDescent="0.25">
      <c r="A54" s="14">
        <v>16</v>
      </c>
      <c r="B54" s="15">
        <v>39</v>
      </c>
      <c r="C54" s="15">
        <v>37</v>
      </c>
      <c r="D54" s="15">
        <v>34</v>
      </c>
      <c r="E54" s="15">
        <v>36</v>
      </c>
      <c r="F54" s="15">
        <v>30</v>
      </c>
      <c r="G54" s="15">
        <v>22</v>
      </c>
      <c r="H54" s="15">
        <v>92</v>
      </c>
      <c r="I54" s="15">
        <v>77</v>
      </c>
      <c r="J54" s="15">
        <v>61</v>
      </c>
      <c r="K54" s="15">
        <v>30.33</v>
      </c>
      <c r="L54" s="15">
        <v>30.2</v>
      </c>
      <c r="M54" s="15">
        <v>30.09</v>
      </c>
      <c r="N54" s="15">
        <v>10</v>
      </c>
      <c r="O54" s="15">
        <v>6</v>
      </c>
      <c r="P54" s="15">
        <v>2</v>
      </c>
      <c r="Q54" s="15">
        <v>21</v>
      </c>
      <c r="R54" s="15">
        <v>14</v>
      </c>
      <c r="S54" s="15">
        <v>26</v>
      </c>
      <c r="T54" s="15">
        <v>0.25</v>
      </c>
      <c r="U54" s="15" t="s">
        <v>31</v>
      </c>
      <c r="V54" t="str">
        <f t="shared" si="1"/>
        <v>RAIN , SNOW</v>
      </c>
    </row>
    <row r="55" spans="1:22" x14ac:dyDescent="0.25">
      <c r="A55" s="14">
        <v>17</v>
      </c>
      <c r="B55" s="15">
        <v>45</v>
      </c>
      <c r="C55" s="15">
        <v>41</v>
      </c>
      <c r="D55" s="15">
        <v>37</v>
      </c>
      <c r="E55" s="15">
        <v>45</v>
      </c>
      <c r="F55" s="15">
        <v>41</v>
      </c>
      <c r="G55" s="15">
        <v>37</v>
      </c>
      <c r="H55" s="15">
        <v>100</v>
      </c>
      <c r="I55" s="15">
        <v>96</v>
      </c>
      <c r="J55" s="15">
        <v>92</v>
      </c>
      <c r="K55" s="15">
        <v>30.08</v>
      </c>
      <c r="L55" s="15">
        <v>29.97</v>
      </c>
      <c r="M55" s="15">
        <v>29.8</v>
      </c>
      <c r="N55" s="15">
        <v>5</v>
      </c>
      <c r="O55" s="15">
        <v>2</v>
      </c>
      <c r="P55" s="15">
        <v>0</v>
      </c>
      <c r="Q55" s="15">
        <v>22</v>
      </c>
      <c r="R55" s="15">
        <v>14</v>
      </c>
      <c r="S55" s="15">
        <v>26</v>
      </c>
      <c r="T55" s="15">
        <v>0.48</v>
      </c>
      <c r="U55" s="15" t="s">
        <v>18</v>
      </c>
      <c r="V55" t="str">
        <f t="shared" si="1"/>
        <v>RAIN</v>
      </c>
    </row>
    <row r="56" spans="1:22" x14ac:dyDescent="0.25">
      <c r="A56" s="14">
        <v>18</v>
      </c>
      <c r="B56" s="15">
        <v>50</v>
      </c>
      <c r="C56" s="15">
        <v>46</v>
      </c>
      <c r="D56" s="15">
        <v>41</v>
      </c>
      <c r="E56" s="15">
        <v>49</v>
      </c>
      <c r="F56" s="15">
        <v>45</v>
      </c>
      <c r="G56" s="15">
        <v>37</v>
      </c>
      <c r="H56" s="15">
        <v>100</v>
      </c>
      <c r="I56" s="15">
        <v>95</v>
      </c>
      <c r="J56" s="15">
        <v>89</v>
      </c>
      <c r="K56" s="15">
        <v>29.78</v>
      </c>
      <c r="L56" s="15">
        <v>29.5</v>
      </c>
      <c r="M56" s="15">
        <v>29.39</v>
      </c>
      <c r="N56" s="15">
        <v>10</v>
      </c>
      <c r="O56" s="15">
        <v>4</v>
      </c>
      <c r="P56" s="15">
        <v>0</v>
      </c>
      <c r="Q56" s="15">
        <v>18</v>
      </c>
      <c r="R56" s="15">
        <v>11</v>
      </c>
      <c r="S56" s="15">
        <v>25</v>
      </c>
      <c r="T56" s="15">
        <v>0.86</v>
      </c>
      <c r="U56" s="15" t="s">
        <v>20</v>
      </c>
      <c r="V56" t="str">
        <f t="shared" si="1"/>
        <v>FOG , RAIN</v>
      </c>
    </row>
    <row r="57" spans="1:22" x14ac:dyDescent="0.25">
      <c r="A57" s="14">
        <v>19</v>
      </c>
      <c r="B57" s="15">
        <v>45</v>
      </c>
      <c r="C57" s="15">
        <v>42</v>
      </c>
      <c r="D57" s="15">
        <v>38</v>
      </c>
      <c r="E57" s="15">
        <v>38</v>
      </c>
      <c r="F57" s="15">
        <v>32</v>
      </c>
      <c r="G57" s="15">
        <v>28</v>
      </c>
      <c r="H57" s="15">
        <v>89</v>
      </c>
      <c r="I57" s="15">
        <v>71</v>
      </c>
      <c r="J57" s="15">
        <v>53</v>
      </c>
      <c r="K57" s="15">
        <v>30.03</v>
      </c>
      <c r="L57" s="15">
        <v>29.66</v>
      </c>
      <c r="M57" s="15">
        <v>29.44</v>
      </c>
      <c r="N57" s="15">
        <v>10</v>
      </c>
      <c r="O57" s="15">
        <v>10</v>
      </c>
      <c r="P57" s="15">
        <v>9</v>
      </c>
      <c r="Q57" s="15">
        <v>25</v>
      </c>
      <c r="R57" s="15">
        <v>16</v>
      </c>
      <c r="S57" s="15">
        <v>37</v>
      </c>
      <c r="T57" s="15" t="s">
        <v>19</v>
      </c>
      <c r="U57" s="15" t="s">
        <v>18</v>
      </c>
      <c r="V57" t="str">
        <f t="shared" si="1"/>
        <v>RAIN</v>
      </c>
    </row>
    <row r="58" spans="1:22" x14ac:dyDescent="0.25">
      <c r="A58" s="14">
        <v>20</v>
      </c>
      <c r="B58" s="15">
        <v>43</v>
      </c>
      <c r="C58" s="15">
        <v>38</v>
      </c>
      <c r="D58" s="15">
        <v>33</v>
      </c>
      <c r="E58" s="15">
        <v>35</v>
      </c>
      <c r="F58" s="15">
        <v>30</v>
      </c>
      <c r="G58" s="15">
        <v>28</v>
      </c>
      <c r="H58" s="15">
        <v>76</v>
      </c>
      <c r="I58" s="15">
        <v>67</v>
      </c>
      <c r="J58" s="15">
        <v>57</v>
      </c>
      <c r="K58" s="15">
        <v>30.21</v>
      </c>
      <c r="L58" s="15">
        <v>30.13</v>
      </c>
      <c r="M58" s="15">
        <v>30.04</v>
      </c>
      <c r="N58" s="15">
        <v>10</v>
      </c>
      <c r="O58" s="15">
        <v>10</v>
      </c>
      <c r="P58" s="15">
        <v>10</v>
      </c>
      <c r="Q58" s="15">
        <v>14</v>
      </c>
      <c r="R58" s="15">
        <v>9</v>
      </c>
      <c r="S58" s="15">
        <v>17</v>
      </c>
      <c r="T58" s="15" t="s">
        <v>19</v>
      </c>
      <c r="U58" s="15" t="s">
        <v>18</v>
      </c>
      <c r="V58" t="str">
        <f t="shared" si="1"/>
        <v>RAIN</v>
      </c>
    </row>
    <row r="59" spans="1:22" x14ac:dyDescent="0.25">
      <c r="A59" s="14">
        <v>21</v>
      </c>
      <c r="B59" s="15">
        <v>52</v>
      </c>
      <c r="C59" s="15">
        <v>45</v>
      </c>
      <c r="D59" s="15">
        <v>38</v>
      </c>
      <c r="E59" s="15">
        <v>52</v>
      </c>
      <c r="F59" s="15">
        <v>41</v>
      </c>
      <c r="G59" s="15">
        <v>32</v>
      </c>
      <c r="H59" s="15">
        <v>100</v>
      </c>
      <c r="I59" s="15">
        <v>88</v>
      </c>
      <c r="J59" s="15">
        <v>76</v>
      </c>
      <c r="K59" s="15">
        <v>30.02</v>
      </c>
      <c r="L59" s="15">
        <v>29.46</v>
      </c>
      <c r="M59" s="15">
        <v>29.1</v>
      </c>
      <c r="N59" s="15">
        <v>10</v>
      </c>
      <c r="O59" s="15">
        <v>7</v>
      </c>
      <c r="P59" s="15">
        <v>2</v>
      </c>
      <c r="Q59" s="15">
        <v>39</v>
      </c>
      <c r="R59" s="15">
        <v>21</v>
      </c>
      <c r="S59" s="15">
        <v>49</v>
      </c>
      <c r="T59" s="15">
        <v>0.65</v>
      </c>
      <c r="U59" s="15" t="s">
        <v>18</v>
      </c>
      <c r="V59" t="str">
        <f t="shared" si="1"/>
        <v>RAIN</v>
      </c>
    </row>
    <row r="60" spans="1:22" x14ac:dyDescent="0.25">
      <c r="A60" s="14">
        <v>22</v>
      </c>
      <c r="B60" s="15">
        <v>38</v>
      </c>
      <c r="C60" s="15">
        <v>34</v>
      </c>
      <c r="D60" s="15">
        <v>30</v>
      </c>
      <c r="E60" s="15">
        <v>31</v>
      </c>
      <c r="F60" s="15">
        <v>22</v>
      </c>
      <c r="G60" s="15">
        <v>13</v>
      </c>
      <c r="H60" s="15">
        <v>82</v>
      </c>
      <c r="I60" s="15">
        <v>63</v>
      </c>
      <c r="J60" s="15">
        <v>43</v>
      </c>
      <c r="K60" s="15">
        <v>29.64</v>
      </c>
      <c r="L60" s="15">
        <v>29.4</v>
      </c>
      <c r="M60" s="15">
        <v>29.24</v>
      </c>
      <c r="N60" s="15">
        <v>10</v>
      </c>
      <c r="O60" s="15">
        <v>10</v>
      </c>
      <c r="P60" s="15">
        <v>10</v>
      </c>
      <c r="Q60" s="15">
        <v>28</v>
      </c>
      <c r="R60" s="15">
        <v>16</v>
      </c>
      <c r="S60" s="15">
        <v>37</v>
      </c>
      <c r="T60" s="15">
        <v>0</v>
      </c>
      <c r="U60" s="15"/>
      <c r="V60" t="str">
        <f t="shared" si="1"/>
        <v>SUNNY</v>
      </c>
    </row>
    <row r="61" spans="1:22" x14ac:dyDescent="0.25">
      <c r="A61" s="14">
        <v>23</v>
      </c>
      <c r="B61" s="15">
        <v>38</v>
      </c>
      <c r="C61" s="15">
        <v>34</v>
      </c>
      <c r="D61" s="15">
        <v>29</v>
      </c>
      <c r="E61" s="15">
        <v>22</v>
      </c>
      <c r="F61" s="15">
        <v>18</v>
      </c>
      <c r="G61" s="15">
        <v>13</v>
      </c>
      <c r="H61" s="15">
        <v>56</v>
      </c>
      <c r="I61" s="15">
        <v>48</v>
      </c>
      <c r="J61" s="15">
        <v>40</v>
      </c>
      <c r="K61" s="15">
        <v>29.87</v>
      </c>
      <c r="L61" s="15">
        <v>29.8</v>
      </c>
      <c r="M61" s="15">
        <v>29.66</v>
      </c>
      <c r="N61" s="15">
        <v>10</v>
      </c>
      <c r="O61" s="15">
        <v>10</v>
      </c>
      <c r="P61" s="15">
        <v>10</v>
      </c>
      <c r="Q61" s="15">
        <v>23</v>
      </c>
      <c r="R61" s="15">
        <v>13</v>
      </c>
      <c r="S61" s="15">
        <v>30</v>
      </c>
      <c r="T61" s="15">
        <v>0</v>
      </c>
      <c r="U61" s="15"/>
      <c r="V61" t="str">
        <f t="shared" si="1"/>
        <v>SUNNY</v>
      </c>
    </row>
    <row r="62" spans="1:22" x14ac:dyDescent="0.25">
      <c r="A62" s="14">
        <v>24</v>
      </c>
      <c r="B62" s="15">
        <v>40</v>
      </c>
      <c r="C62" s="15">
        <v>36</v>
      </c>
      <c r="D62" s="15">
        <v>31</v>
      </c>
      <c r="E62" s="15">
        <v>22</v>
      </c>
      <c r="F62" s="15">
        <v>18</v>
      </c>
      <c r="G62" s="15">
        <v>15</v>
      </c>
      <c r="H62" s="15">
        <v>61</v>
      </c>
      <c r="I62" s="15">
        <v>49</v>
      </c>
      <c r="J62" s="15">
        <v>37</v>
      </c>
      <c r="K62" s="15">
        <v>30.06</v>
      </c>
      <c r="L62" s="15">
        <v>30.01</v>
      </c>
      <c r="M62" s="15">
        <v>29.88</v>
      </c>
      <c r="N62" s="15">
        <v>10</v>
      </c>
      <c r="O62" s="15">
        <v>10</v>
      </c>
      <c r="P62" s="15">
        <v>10</v>
      </c>
      <c r="Q62" s="15">
        <v>18</v>
      </c>
      <c r="R62" s="15">
        <v>8</v>
      </c>
      <c r="S62" s="15">
        <v>25</v>
      </c>
      <c r="T62" s="15">
        <v>0</v>
      </c>
      <c r="U62" s="15"/>
      <c r="V62" t="str">
        <f t="shared" si="1"/>
        <v>SUNNY</v>
      </c>
    </row>
    <row r="63" spans="1:22" x14ac:dyDescent="0.25">
      <c r="A63" s="14">
        <v>25</v>
      </c>
      <c r="B63" s="15">
        <v>35</v>
      </c>
      <c r="C63" s="15">
        <v>32</v>
      </c>
      <c r="D63" s="15">
        <v>28</v>
      </c>
      <c r="E63" s="15">
        <v>27</v>
      </c>
      <c r="F63" s="15">
        <v>24</v>
      </c>
      <c r="G63" s="15">
        <v>16</v>
      </c>
      <c r="H63" s="15">
        <v>78</v>
      </c>
      <c r="I63" s="15">
        <v>65</v>
      </c>
      <c r="J63" s="15">
        <v>51</v>
      </c>
      <c r="K63" s="15">
        <v>30.23</v>
      </c>
      <c r="L63" s="15">
        <v>30.07</v>
      </c>
      <c r="M63" s="15">
        <v>29.99</v>
      </c>
      <c r="N63" s="15">
        <v>10</v>
      </c>
      <c r="O63" s="15">
        <v>9</v>
      </c>
      <c r="P63" s="15">
        <v>2</v>
      </c>
      <c r="Q63" s="15">
        <v>14</v>
      </c>
      <c r="R63" s="15">
        <v>8</v>
      </c>
      <c r="S63" s="15">
        <v>20</v>
      </c>
      <c r="T63" s="15">
        <v>0.01</v>
      </c>
      <c r="U63" s="15" t="s">
        <v>30</v>
      </c>
      <c r="V63" t="str">
        <f t="shared" si="1"/>
        <v>SNOW</v>
      </c>
    </row>
    <row r="64" spans="1:22" x14ac:dyDescent="0.25">
      <c r="A64" s="14">
        <v>26</v>
      </c>
      <c r="B64" s="15">
        <v>39</v>
      </c>
      <c r="C64" s="15">
        <v>31</v>
      </c>
      <c r="D64" s="15">
        <v>23</v>
      </c>
      <c r="E64" s="15">
        <v>34</v>
      </c>
      <c r="F64" s="15">
        <v>22</v>
      </c>
      <c r="G64" s="15">
        <v>12</v>
      </c>
      <c r="H64" s="15">
        <v>85</v>
      </c>
      <c r="I64" s="15">
        <v>69</v>
      </c>
      <c r="J64" s="15">
        <v>53</v>
      </c>
      <c r="K64" s="15">
        <v>30.32</v>
      </c>
      <c r="L64" s="15">
        <v>30.21</v>
      </c>
      <c r="M64" s="15">
        <v>29.93</v>
      </c>
      <c r="N64" s="15">
        <v>10</v>
      </c>
      <c r="O64" s="15">
        <v>9</v>
      </c>
      <c r="P64" s="15">
        <v>4</v>
      </c>
      <c r="Q64" s="15">
        <v>36</v>
      </c>
      <c r="R64" s="15">
        <v>14</v>
      </c>
      <c r="S64" s="15">
        <v>44</v>
      </c>
      <c r="T64" s="15">
        <v>0.23</v>
      </c>
      <c r="U64" s="15" t="s">
        <v>31</v>
      </c>
      <c r="V64" t="str">
        <f t="shared" si="1"/>
        <v>RAIN , SNOW</v>
      </c>
    </row>
    <row r="65" spans="1:22" x14ac:dyDescent="0.25">
      <c r="A65" s="14">
        <v>27</v>
      </c>
      <c r="B65" s="15">
        <v>47</v>
      </c>
      <c r="C65" s="15">
        <v>39</v>
      </c>
      <c r="D65" s="15">
        <v>30</v>
      </c>
      <c r="E65" s="15">
        <v>45</v>
      </c>
      <c r="F65" s="15">
        <v>37</v>
      </c>
      <c r="G65" s="15">
        <v>27</v>
      </c>
      <c r="H65" s="15">
        <v>96</v>
      </c>
      <c r="I65" s="15">
        <v>91</v>
      </c>
      <c r="J65" s="15">
        <v>85</v>
      </c>
      <c r="K65" s="15">
        <v>29.88</v>
      </c>
      <c r="L65" s="15">
        <v>29.46</v>
      </c>
      <c r="M65" s="15">
        <v>29.22</v>
      </c>
      <c r="N65" s="15">
        <v>10</v>
      </c>
      <c r="O65" s="15">
        <v>4</v>
      </c>
      <c r="P65" s="15">
        <v>1</v>
      </c>
      <c r="Q65" s="15">
        <v>45</v>
      </c>
      <c r="R65" s="15">
        <v>24</v>
      </c>
      <c r="S65" s="15">
        <v>54</v>
      </c>
      <c r="T65" s="15">
        <v>1.67</v>
      </c>
      <c r="U65" s="15" t="s">
        <v>31</v>
      </c>
      <c r="V65" t="str">
        <f t="shared" si="1"/>
        <v>RAIN , SNOW</v>
      </c>
    </row>
    <row r="66" spans="1:22" x14ac:dyDescent="0.25">
      <c r="A66" s="14">
        <v>28</v>
      </c>
      <c r="B66" s="15">
        <v>37</v>
      </c>
      <c r="C66" s="15">
        <v>33</v>
      </c>
      <c r="D66" s="15">
        <v>28</v>
      </c>
      <c r="E66" s="15">
        <v>25</v>
      </c>
      <c r="F66" s="15">
        <v>21</v>
      </c>
      <c r="G66" s="15">
        <v>17</v>
      </c>
      <c r="H66" s="15">
        <v>78</v>
      </c>
      <c r="I66" s="15">
        <v>65</v>
      </c>
      <c r="J66" s="15">
        <v>52</v>
      </c>
      <c r="K66" s="15">
        <v>30.01</v>
      </c>
      <c r="L66" s="15">
        <v>29.88</v>
      </c>
      <c r="M66" s="15">
        <v>29.64</v>
      </c>
      <c r="N66" s="15">
        <v>10</v>
      </c>
      <c r="O66" s="15">
        <v>10</v>
      </c>
      <c r="P66" s="15">
        <v>10</v>
      </c>
      <c r="Q66" s="15">
        <v>24</v>
      </c>
      <c r="R66" s="15">
        <v>14</v>
      </c>
      <c r="S66" s="15">
        <v>35</v>
      </c>
      <c r="T66" s="15">
        <v>0</v>
      </c>
      <c r="U66" s="15"/>
      <c r="V66" t="str">
        <f t="shared" si="1"/>
        <v>SUNNY</v>
      </c>
    </row>
    <row r="67" spans="1:22" x14ac:dyDescent="0.25">
      <c r="A67" s="14">
        <v>29</v>
      </c>
      <c r="B67" s="15">
        <v>37</v>
      </c>
      <c r="C67" s="15">
        <v>33</v>
      </c>
      <c r="D67" s="15">
        <v>29</v>
      </c>
      <c r="E67" s="15">
        <v>34</v>
      </c>
      <c r="F67" s="15">
        <v>27</v>
      </c>
      <c r="G67" s="15">
        <v>22</v>
      </c>
      <c r="H67" s="15">
        <v>92</v>
      </c>
      <c r="I67" s="15">
        <v>78</v>
      </c>
      <c r="J67" s="15">
        <v>63</v>
      </c>
      <c r="K67" s="15">
        <v>30.01</v>
      </c>
      <c r="L67" s="15">
        <v>29.71</v>
      </c>
      <c r="M67" s="15">
        <v>29.39</v>
      </c>
      <c r="N67" s="15">
        <v>10</v>
      </c>
      <c r="O67" s="15">
        <v>6</v>
      </c>
      <c r="P67" s="15">
        <v>0</v>
      </c>
      <c r="Q67" s="15">
        <v>30</v>
      </c>
      <c r="R67" s="15">
        <v>10</v>
      </c>
      <c r="S67" s="15">
        <v>37</v>
      </c>
      <c r="T67" s="15">
        <v>0.69</v>
      </c>
      <c r="U67" s="15" t="s">
        <v>32</v>
      </c>
      <c r="V67" t="str">
        <f t="shared" si="1"/>
        <v>FOG , RAIN , SNOW</v>
      </c>
    </row>
    <row r="68" spans="1:22" x14ac:dyDescent="0.25">
      <c r="A68" s="14">
        <v>30</v>
      </c>
      <c r="B68" s="15">
        <v>30</v>
      </c>
      <c r="C68" s="15">
        <v>26</v>
      </c>
      <c r="D68" s="15">
        <v>22</v>
      </c>
      <c r="E68" s="15">
        <v>27</v>
      </c>
      <c r="F68" s="15">
        <v>17</v>
      </c>
      <c r="G68" s="15">
        <v>7</v>
      </c>
      <c r="H68" s="15">
        <v>92</v>
      </c>
      <c r="I68" s="15">
        <v>69</v>
      </c>
      <c r="J68" s="15">
        <v>46</v>
      </c>
      <c r="K68" s="15">
        <v>29.97</v>
      </c>
      <c r="L68" s="15">
        <v>29.66</v>
      </c>
      <c r="M68" s="15">
        <v>29.42</v>
      </c>
      <c r="N68" s="15">
        <v>10</v>
      </c>
      <c r="O68" s="15">
        <v>8</v>
      </c>
      <c r="P68" s="15">
        <v>1</v>
      </c>
      <c r="Q68" s="15">
        <v>30</v>
      </c>
      <c r="R68" s="15">
        <v>19</v>
      </c>
      <c r="S68" s="15">
        <v>40</v>
      </c>
      <c r="T68" s="15" t="s">
        <v>19</v>
      </c>
      <c r="U68" s="15" t="s">
        <v>30</v>
      </c>
      <c r="V68" t="str">
        <f t="shared" si="1"/>
        <v>SNOW</v>
      </c>
    </row>
    <row r="69" spans="1:22" x14ac:dyDescent="0.25">
      <c r="A69" s="14">
        <v>31</v>
      </c>
      <c r="B69" s="15">
        <v>34</v>
      </c>
      <c r="C69" s="15">
        <v>28</v>
      </c>
      <c r="D69" s="15">
        <v>21</v>
      </c>
      <c r="E69" s="15">
        <v>22</v>
      </c>
      <c r="F69" s="15">
        <v>17</v>
      </c>
      <c r="G69" s="15">
        <v>7</v>
      </c>
      <c r="H69" s="15">
        <v>69</v>
      </c>
      <c r="I69" s="15">
        <v>61</v>
      </c>
      <c r="J69" s="15">
        <v>52</v>
      </c>
      <c r="K69" s="15">
        <v>30.04</v>
      </c>
      <c r="L69" s="15">
        <v>29.93</v>
      </c>
      <c r="M69" s="15">
        <v>29.77</v>
      </c>
      <c r="N69" s="15">
        <v>10</v>
      </c>
      <c r="O69" s="15">
        <v>10</v>
      </c>
      <c r="P69" s="15">
        <v>10</v>
      </c>
      <c r="Q69" s="15">
        <v>24</v>
      </c>
      <c r="R69" s="15">
        <v>14</v>
      </c>
      <c r="S69" s="15">
        <v>30</v>
      </c>
      <c r="T69" s="15">
        <v>0</v>
      </c>
      <c r="U69" s="15"/>
      <c r="V69" t="str">
        <f t="shared" si="1"/>
        <v>SUNNY</v>
      </c>
    </row>
    <row r="70" spans="1:22" x14ac:dyDescent="0.25">
      <c r="A70" s="9">
        <v>2013</v>
      </c>
      <c r="B70" s="16" t="s">
        <v>22</v>
      </c>
      <c r="C70" s="16"/>
      <c r="D70" s="16"/>
      <c r="E70" s="16" t="s">
        <v>23</v>
      </c>
      <c r="F70" s="16"/>
      <c r="G70" s="16"/>
      <c r="H70" s="16" t="s">
        <v>24</v>
      </c>
      <c r="I70" s="16"/>
      <c r="J70" s="16"/>
      <c r="K70" s="16" t="s">
        <v>25</v>
      </c>
      <c r="L70" s="16"/>
      <c r="M70" s="16"/>
      <c r="N70" s="16" t="s">
        <v>26</v>
      </c>
      <c r="O70" s="16"/>
      <c r="P70" s="16"/>
      <c r="Q70" s="16" t="s">
        <v>27</v>
      </c>
      <c r="R70" s="16"/>
      <c r="S70" s="16"/>
      <c r="T70" s="9" t="s">
        <v>28</v>
      </c>
      <c r="U70" s="10" t="s">
        <v>13</v>
      </c>
    </row>
    <row r="71" spans="1:22" ht="28.5" x14ac:dyDescent="0.25">
      <c r="A71" s="11" t="s">
        <v>33</v>
      </c>
      <c r="B71" s="12" t="s">
        <v>14</v>
      </c>
      <c r="C71" s="12" t="s">
        <v>15</v>
      </c>
      <c r="D71" s="12" t="s">
        <v>16</v>
      </c>
      <c r="E71" s="13" t="s">
        <v>14</v>
      </c>
      <c r="F71" s="13" t="s">
        <v>15</v>
      </c>
      <c r="G71" s="13" t="s">
        <v>16</v>
      </c>
      <c r="H71" s="12" t="s">
        <v>14</v>
      </c>
      <c r="I71" s="12" t="s">
        <v>15</v>
      </c>
      <c r="J71" s="12" t="s">
        <v>16</v>
      </c>
      <c r="K71" s="13" t="s">
        <v>14</v>
      </c>
      <c r="L71" s="13" t="s">
        <v>15</v>
      </c>
      <c r="M71" s="13" t="s">
        <v>16</v>
      </c>
      <c r="N71" s="12" t="s">
        <v>14</v>
      </c>
      <c r="O71" s="12" t="s">
        <v>15</v>
      </c>
      <c r="P71" s="12" t="s">
        <v>16</v>
      </c>
      <c r="Q71" s="13" t="s">
        <v>14</v>
      </c>
      <c r="R71" s="13" t="s">
        <v>15</v>
      </c>
      <c r="S71" s="13" t="s">
        <v>14</v>
      </c>
      <c r="T71" s="12" t="s">
        <v>17</v>
      </c>
      <c r="U71" s="11"/>
    </row>
    <row r="72" spans="1:22" x14ac:dyDescent="0.25">
      <c r="A72" s="14">
        <v>1</v>
      </c>
      <c r="B72" s="15">
        <v>37</v>
      </c>
      <c r="C72" s="15">
        <v>29</v>
      </c>
      <c r="D72" s="15">
        <v>20</v>
      </c>
      <c r="E72" s="15">
        <v>24</v>
      </c>
      <c r="F72" s="15">
        <v>16</v>
      </c>
      <c r="G72" s="15">
        <v>4</v>
      </c>
      <c r="H72" s="15">
        <v>64</v>
      </c>
      <c r="I72" s="15">
        <v>53</v>
      </c>
      <c r="J72" s="15">
        <v>41</v>
      </c>
      <c r="K72" s="15">
        <v>29.93</v>
      </c>
      <c r="L72" s="15">
        <v>29.79</v>
      </c>
      <c r="M72" s="15">
        <v>29.73</v>
      </c>
      <c r="N72" s="15">
        <v>10</v>
      </c>
      <c r="O72" s="15">
        <v>10</v>
      </c>
      <c r="P72" s="15">
        <v>10</v>
      </c>
      <c r="Q72" s="15">
        <v>28</v>
      </c>
      <c r="R72" s="15">
        <v>14</v>
      </c>
      <c r="S72" s="15">
        <v>37</v>
      </c>
      <c r="T72" s="15">
        <v>0</v>
      </c>
      <c r="U72" s="15"/>
      <c r="V72" t="str">
        <f t="shared" ref="V72:V102" si="2">UPPER(IF(U72="","sunny",U72))</f>
        <v>SUNNY</v>
      </c>
    </row>
    <row r="73" spans="1:22" x14ac:dyDescent="0.25">
      <c r="A73" s="14">
        <v>2</v>
      </c>
      <c r="B73" s="15">
        <v>30</v>
      </c>
      <c r="C73" s="15">
        <v>21</v>
      </c>
      <c r="D73" s="15">
        <v>12</v>
      </c>
      <c r="E73" s="15">
        <v>12</v>
      </c>
      <c r="F73" s="15">
        <v>6</v>
      </c>
      <c r="G73" s="15">
        <v>-2</v>
      </c>
      <c r="H73" s="15">
        <v>58</v>
      </c>
      <c r="I73" s="15">
        <v>53</v>
      </c>
      <c r="J73" s="15">
        <v>47</v>
      </c>
      <c r="K73" s="15">
        <v>30.1</v>
      </c>
      <c r="L73" s="15">
        <v>29.98</v>
      </c>
      <c r="M73" s="15">
        <v>29.9</v>
      </c>
      <c r="N73" s="15">
        <v>10</v>
      </c>
      <c r="O73" s="15">
        <v>10</v>
      </c>
      <c r="P73" s="15">
        <v>10</v>
      </c>
      <c r="Q73" s="15">
        <v>24</v>
      </c>
      <c r="R73" s="15">
        <v>14</v>
      </c>
      <c r="S73" s="15">
        <v>32</v>
      </c>
      <c r="T73" s="15" t="s">
        <v>19</v>
      </c>
      <c r="U73" s="15"/>
      <c r="V73" t="str">
        <f t="shared" si="2"/>
        <v>SUNNY</v>
      </c>
    </row>
    <row r="74" spans="1:22" x14ac:dyDescent="0.25">
      <c r="A74" s="14">
        <v>3</v>
      </c>
      <c r="B74" s="15">
        <v>25</v>
      </c>
      <c r="C74" s="15">
        <v>16</v>
      </c>
      <c r="D74" s="15">
        <v>7</v>
      </c>
      <c r="E74" s="15">
        <v>10</v>
      </c>
      <c r="F74" s="15">
        <v>-1</v>
      </c>
      <c r="G74" s="15">
        <v>-7</v>
      </c>
      <c r="H74" s="15">
        <v>62</v>
      </c>
      <c r="I74" s="15">
        <v>46</v>
      </c>
      <c r="J74" s="15">
        <v>29</v>
      </c>
      <c r="K74" s="15">
        <v>30.14</v>
      </c>
      <c r="L74" s="15">
        <v>30.08</v>
      </c>
      <c r="M74" s="15">
        <v>30</v>
      </c>
      <c r="N74" s="15">
        <v>10</v>
      </c>
      <c r="O74" s="15">
        <v>10</v>
      </c>
      <c r="P74" s="15">
        <v>10</v>
      </c>
      <c r="Q74" s="15">
        <v>22</v>
      </c>
      <c r="R74" s="15">
        <v>11</v>
      </c>
      <c r="S74" s="15">
        <v>31</v>
      </c>
      <c r="T74" s="15">
        <v>0</v>
      </c>
      <c r="U74" s="15"/>
      <c r="V74" t="str">
        <f t="shared" si="2"/>
        <v>SUNNY</v>
      </c>
    </row>
    <row r="75" spans="1:22" x14ac:dyDescent="0.25">
      <c r="A75" s="14">
        <v>4</v>
      </c>
      <c r="B75" s="15">
        <v>38</v>
      </c>
      <c r="C75" s="15">
        <v>30</v>
      </c>
      <c r="D75" s="15">
        <v>21</v>
      </c>
      <c r="E75" s="15">
        <v>22</v>
      </c>
      <c r="F75" s="15">
        <v>18</v>
      </c>
      <c r="G75" s="15">
        <v>11</v>
      </c>
      <c r="H75" s="15">
        <v>69</v>
      </c>
      <c r="I75" s="15">
        <v>59</v>
      </c>
      <c r="J75" s="15">
        <v>48</v>
      </c>
      <c r="K75" s="15">
        <v>29.97</v>
      </c>
      <c r="L75" s="15">
        <v>29.89</v>
      </c>
      <c r="M75" s="15">
        <v>29.81</v>
      </c>
      <c r="N75" s="15">
        <v>10</v>
      </c>
      <c r="O75" s="15">
        <v>10</v>
      </c>
      <c r="P75" s="15">
        <v>10</v>
      </c>
      <c r="Q75" s="15">
        <v>26</v>
      </c>
      <c r="R75" s="15">
        <v>13</v>
      </c>
      <c r="S75" s="15">
        <v>32</v>
      </c>
      <c r="T75" s="15">
        <v>0</v>
      </c>
      <c r="U75" s="15"/>
      <c r="V75" t="str">
        <f t="shared" si="2"/>
        <v>SUNNY</v>
      </c>
    </row>
    <row r="76" spans="1:22" x14ac:dyDescent="0.25">
      <c r="A76" s="14">
        <v>5</v>
      </c>
      <c r="B76" s="15">
        <v>42</v>
      </c>
      <c r="C76" s="15">
        <v>35</v>
      </c>
      <c r="D76" s="15">
        <v>27</v>
      </c>
      <c r="E76" s="15">
        <v>23</v>
      </c>
      <c r="F76" s="15">
        <v>18</v>
      </c>
      <c r="G76" s="15">
        <v>15</v>
      </c>
      <c r="H76" s="15">
        <v>69</v>
      </c>
      <c r="I76" s="15">
        <v>52</v>
      </c>
      <c r="J76" s="15">
        <v>34</v>
      </c>
      <c r="K76" s="15">
        <v>30.26</v>
      </c>
      <c r="L76" s="15">
        <v>30.1</v>
      </c>
      <c r="M76" s="15">
        <v>29.86</v>
      </c>
      <c r="N76" s="15">
        <v>10</v>
      </c>
      <c r="O76" s="15">
        <v>10</v>
      </c>
      <c r="P76" s="15">
        <v>10</v>
      </c>
      <c r="Q76" s="15">
        <v>21</v>
      </c>
      <c r="R76" s="15">
        <v>9</v>
      </c>
      <c r="S76" s="15">
        <v>26</v>
      </c>
      <c r="T76" s="15">
        <v>0</v>
      </c>
      <c r="U76" s="15"/>
      <c r="V76" t="str">
        <f t="shared" si="2"/>
        <v>SUNNY</v>
      </c>
    </row>
    <row r="77" spans="1:22" x14ac:dyDescent="0.25">
      <c r="A77" s="14">
        <v>6</v>
      </c>
      <c r="B77" s="15">
        <v>43</v>
      </c>
      <c r="C77" s="15">
        <v>36</v>
      </c>
      <c r="D77" s="15">
        <v>28</v>
      </c>
      <c r="E77" s="15">
        <v>27</v>
      </c>
      <c r="F77" s="15">
        <v>24</v>
      </c>
      <c r="G77" s="15">
        <v>19</v>
      </c>
      <c r="H77" s="15">
        <v>78</v>
      </c>
      <c r="I77" s="15">
        <v>64</v>
      </c>
      <c r="J77" s="15">
        <v>49</v>
      </c>
      <c r="K77" s="15">
        <v>30.22</v>
      </c>
      <c r="L77" s="15">
        <v>30.03</v>
      </c>
      <c r="M77" s="15">
        <v>29.94</v>
      </c>
      <c r="N77" s="15">
        <v>10</v>
      </c>
      <c r="O77" s="15">
        <v>10</v>
      </c>
      <c r="P77" s="15">
        <v>9</v>
      </c>
      <c r="Q77" s="15">
        <v>20</v>
      </c>
      <c r="R77" s="15">
        <v>8</v>
      </c>
      <c r="S77" s="15">
        <v>26</v>
      </c>
      <c r="T77" s="15" t="s">
        <v>19</v>
      </c>
      <c r="U77" s="15" t="s">
        <v>30</v>
      </c>
      <c r="V77" t="str">
        <f t="shared" si="2"/>
        <v>SNOW</v>
      </c>
    </row>
    <row r="78" spans="1:22" x14ac:dyDescent="0.25">
      <c r="A78" s="14">
        <v>7</v>
      </c>
      <c r="B78" s="15">
        <v>39</v>
      </c>
      <c r="C78" s="15">
        <v>34</v>
      </c>
      <c r="D78" s="15">
        <v>29</v>
      </c>
      <c r="E78" s="15">
        <v>27</v>
      </c>
      <c r="F78" s="15">
        <v>25</v>
      </c>
      <c r="G78" s="15">
        <v>19</v>
      </c>
      <c r="H78" s="15">
        <v>78</v>
      </c>
      <c r="I78" s="15">
        <v>63</v>
      </c>
      <c r="J78" s="15">
        <v>48</v>
      </c>
      <c r="K78" s="15">
        <v>30.4</v>
      </c>
      <c r="L78" s="15">
        <v>30.24</v>
      </c>
      <c r="M78" s="15">
        <v>29.98</v>
      </c>
      <c r="N78" s="15">
        <v>10</v>
      </c>
      <c r="O78" s="15">
        <v>10</v>
      </c>
      <c r="P78" s="15">
        <v>10</v>
      </c>
      <c r="Q78" s="15">
        <v>17</v>
      </c>
      <c r="R78" s="15">
        <v>9</v>
      </c>
      <c r="S78" s="15">
        <v>25</v>
      </c>
      <c r="T78" s="15">
        <v>0</v>
      </c>
      <c r="U78" s="15"/>
      <c r="V78" t="str">
        <f t="shared" si="2"/>
        <v>SUNNY</v>
      </c>
    </row>
    <row r="79" spans="1:22" x14ac:dyDescent="0.25">
      <c r="A79" s="14">
        <v>8</v>
      </c>
      <c r="B79" s="15">
        <v>46</v>
      </c>
      <c r="C79" s="15">
        <v>37</v>
      </c>
      <c r="D79" s="15">
        <v>28</v>
      </c>
      <c r="E79" s="15">
        <v>28</v>
      </c>
      <c r="F79" s="15">
        <v>26</v>
      </c>
      <c r="G79" s="15">
        <v>25</v>
      </c>
      <c r="H79" s="15">
        <v>92</v>
      </c>
      <c r="I79" s="15">
        <v>69</v>
      </c>
      <c r="J79" s="15">
        <v>45</v>
      </c>
      <c r="K79" s="15">
        <v>30.38</v>
      </c>
      <c r="L79" s="15">
        <v>30.32</v>
      </c>
      <c r="M79" s="15">
        <v>30.26</v>
      </c>
      <c r="N79" s="15">
        <v>10</v>
      </c>
      <c r="O79" s="15">
        <v>10</v>
      </c>
      <c r="P79" s="15">
        <v>9</v>
      </c>
      <c r="Q79" s="15">
        <v>28</v>
      </c>
      <c r="R79" s="15">
        <v>13</v>
      </c>
      <c r="S79" s="15">
        <v>36</v>
      </c>
      <c r="T79" s="15">
        <v>0</v>
      </c>
      <c r="U79" s="15"/>
      <c r="V79" t="str">
        <f t="shared" si="2"/>
        <v>SUNNY</v>
      </c>
    </row>
    <row r="80" spans="1:22" x14ac:dyDescent="0.25">
      <c r="A80" s="14">
        <v>9</v>
      </c>
      <c r="B80" s="15">
        <v>46</v>
      </c>
      <c r="C80" s="15">
        <v>37</v>
      </c>
      <c r="D80" s="15">
        <v>28</v>
      </c>
      <c r="E80" s="15">
        <v>34</v>
      </c>
      <c r="F80" s="15">
        <v>29</v>
      </c>
      <c r="G80" s="15">
        <v>24</v>
      </c>
      <c r="H80" s="15">
        <v>78</v>
      </c>
      <c r="I80" s="15">
        <v>64</v>
      </c>
      <c r="J80" s="15">
        <v>49</v>
      </c>
      <c r="K80" s="15">
        <v>30.4</v>
      </c>
      <c r="L80" s="15">
        <v>30.22</v>
      </c>
      <c r="M80" s="15">
        <v>30.01</v>
      </c>
      <c r="N80" s="15">
        <v>10</v>
      </c>
      <c r="O80" s="15">
        <v>9</v>
      </c>
      <c r="P80" s="15">
        <v>7</v>
      </c>
      <c r="Q80" s="15">
        <v>25</v>
      </c>
      <c r="R80" s="15">
        <v>8</v>
      </c>
      <c r="S80" s="15">
        <v>33</v>
      </c>
      <c r="T80" s="15" t="s">
        <v>19</v>
      </c>
      <c r="U80" s="15" t="s">
        <v>18</v>
      </c>
      <c r="V80" t="str">
        <f t="shared" si="2"/>
        <v>RAIN</v>
      </c>
    </row>
    <row r="81" spans="1:22" x14ac:dyDescent="0.25">
      <c r="A81" s="14">
        <v>10</v>
      </c>
      <c r="B81" s="15">
        <v>47</v>
      </c>
      <c r="C81" s="15">
        <v>41</v>
      </c>
      <c r="D81" s="15">
        <v>35</v>
      </c>
      <c r="E81" s="15">
        <v>25</v>
      </c>
      <c r="F81" s="15">
        <v>22</v>
      </c>
      <c r="G81" s="15">
        <v>20</v>
      </c>
      <c r="H81" s="15">
        <v>52</v>
      </c>
      <c r="I81" s="15">
        <v>45</v>
      </c>
      <c r="J81" s="15">
        <v>37</v>
      </c>
      <c r="K81" s="15">
        <v>30.53</v>
      </c>
      <c r="L81" s="15">
        <v>30.32</v>
      </c>
      <c r="M81" s="15">
        <v>30.04</v>
      </c>
      <c r="N81" s="15">
        <v>10</v>
      </c>
      <c r="O81" s="15">
        <v>10</v>
      </c>
      <c r="P81" s="15">
        <v>10</v>
      </c>
      <c r="Q81" s="15">
        <v>32</v>
      </c>
      <c r="R81" s="15">
        <v>15</v>
      </c>
      <c r="S81" s="15">
        <v>45</v>
      </c>
      <c r="T81" s="15">
        <v>0</v>
      </c>
      <c r="U81" s="15"/>
      <c r="V81" t="str">
        <f t="shared" si="2"/>
        <v>SUNNY</v>
      </c>
    </row>
    <row r="82" spans="1:22" x14ac:dyDescent="0.25">
      <c r="A82" s="14">
        <v>11</v>
      </c>
      <c r="B82" s="15">
        <v>40</v>
      </c>
      <c r="C82" s="15">
        <v>36</v>
      </c>
      <c r="D82" s="15">
        <v>31</v>
      </c>
      <c r="E82" s="15">
        <v>36</v>
      </c>
      <c r="F82" s="15">
        <v>28</v>
      </c>
      <c r="G82" s="15">
        <v>21</v>
      </c>
      <c r="H82" s="15">
        <v>85</v>
      </c>
      <c r="I82" s="15">
        <v>71</v>
      </c>
      <c r="J82" s="15">
        <v>56</v>
      </c>
      <c r="K82" s="15">
        <v>30.52</v>
      </c>
      <c r="L82" s="15">
        <v>30.4</v>
      </c>
      <c r="M82" s="15">
        <v>30.24</v>
      </c>
      <c r="N82" s="15">
        <v>10</v>
      </c>
      <c r="O82" s="15">
        <v>9</v>
      </c>
      <c r="P82" s="15">
        <v>2</v>
      </c>
      <c r="Q82" s="15">
        <v>12</v>
      </c>
      <c r="R82" s="15">
        <v>5</v>
      </c>
      <c r="S82" s="15">
        <v>14</v>
      </c>
      <c r="T82" s="15">
        <v>0.12</v>
      </c>
      <c r="U82" s="15" t="s">
        <v>18</v>
      </c>
      <c r="V82" t="str">
        <f t="shared" si="2"/>
        <v>RAIN</v>
      </c>
    </row>
    <row r="83" spans="1:22" x14ac:dyDescent="0.25">
      <c r="A83" s="14">
        <v>12</v>
      </c>
      <c r="B83" s="15">
        <v>44</v>
      </c>
      <c r="C83" s="15">
        <v>41</v>
      </c>
      <c r="D83" s="15">
        <v>38</v>
      </c>
      <c r="E83" s="15">
        <v>43</v>
      </c>
      <c r="F83" s="15">
        <v>39</v>
      </c>
      <c r="G83" s="15">
        <v>36</v>
      </c>
      <c r="H83" s="15">
        <v>100</v>
      </c>
      <c r="I83" s="15">
        <v>93</v>
      </c>
      <c r="J83" s="15">
        <v>85</v>
      </c>
      <c r="K83" s="15">
        <v>30.24</v>
      </c>
      <c r="L83" s="15">
        <v>30.18</v>
      </c>
      <c r="M83" s="15">
        <v>30.14</v>
      </c>
      <c r="N83" s="15">
        <v>10</v>
      </c>
      <c r="O83" s="15">
        <v>5</v>
      </c>
      <c r="P83" s="15">
        <v>0</v>
      </c>
      <c r="Q83" s="15">
        <v>9</v>
      </c>
      <c r="R83" s="15">
        <v>2</v>
      </c>
      <c r="S83" s="15">
        <v>12</v>
      </c>
      <c r="T83" s="15">
        <v>0.01</v>
      </c>
      <c r="U83" s="15" t="s">
        <v>20</v>
      </c>
      <c r="V83" t="str">
        <f t="shared" si="2"/>
        <v>FOG , RAIN</v>
      </c>
    </row>
    <row r="84" spans="1:22" x14ac:dyDescent="0.25">
      <c r="A84" s="14">
        <v>13</v>
      </c>
      <c r="B84" s="15">
        <v>51</v>
      </c>
      <c r="C84" s="15">
        <v>46</v>
      </c>
      <c r="D84" s="15">
        <v>40</v>
      </c>
      <c r="E84" s="15">
        <v>48</v>
      </c>
      <c r="F84" s="15">
        <v>45</v>
      </c>
      <c r="G84" s="15">
        <v>41</v>
      </c>
      <c r="H84" s="15">
        <v>100</v>
      </c>
      <c r="I84" s="15">
        <v>97</v>
      </c>
      <c r="J84" s="15">
        <v>93</v>
      </c>
      <c r="K84" s="15">
        <v>30.15</v>
      </c>
      <c r="L84" s="15">
        <v>30.08</v>
      </c>
      <c r="M84" s="15">
        <v>29.99</v>
      </c>
      <c r="N84" s="15">
        <v>10</v>
      </c>
      <c r="O84" s="15">
        <v>6</v>
      </c>
      <c r="P84" s="15">
        <v>0</v>
      </c>
      <c r="Q84" s="15">
        <v>16</v>
      </c>
      <c r="R84" s="15">
        <v>7</v>
      </c>
      <c r="S84" s="15">
        <v>22</v>
      </c>
      <c r="T84" s="15" t="s">
        <v>19</v>
      </c>
      <c r="U84" s="15" t="s">
        <v>18</v>
      </c>
      <c r="V84" t="str">
        <f t="shared" si="2"/>
        <v>RAIN</v>
      </c>
    </row>
    <row r="85" spans="1:22" x14ac:dyDescent="0.25">
      <c r="A85" s="14">
        <v>14</v>
      </c>
      <c r="B85" s="15">
        <v>61</v>
      </c>
      <c r="C85" s="15">
        <v>52</v>
      </c>
      <c r="D85" s="15">
        <v>42</v>
      </c>
      <c r="E85" s="15">
        <v>52</v>
      </c>
      <c r="F85" s="15">
        <v>42</v>
      </c>
      <c r="G85" s="15">
        <v>24</v>
      </c>
      <c r="H85" s="15">
        <v>100</v>
      </c>
      <c r="I85" s="15">
        <v>70</v>
      </c>
      <c r="J85" s="15">
        <v>40</v>
      </c>
      <c r="K85" s="15">
        <v>30.26</v>
      </c>
      <c r="L85" s="15">
        <v>30.03</v>
      </c>
      <c r="M85" s="15">
        <v>29.87</v>
      </c>
      <c r="N85" s="15">
        <v>10</v>
      </c>
      <c r="O85" s="15">
        <v>10</v>
      </c>
      <c r="P85" s="15">
        <v>8</v>
      </c>
      <c r="Q85" s="15">
        <v>22</v>
      </c>
      <c r="R85" s="15">
        <v>13</v>
      </c>
      <c r="S85" s="15">
        <v>26</v>
      </c>
      <c r="T85" s="15">
        <v>0</v>
      </c>
      <c r="U85" s="15"/>
      <c r="V85" t="str">
        <f t="shared" si="2"/>
        <v>SUNNY</v>
      </c>
    </row>
    <row r="86" spans="1:22" x14ac:dyDescent="0.25">
      <c r="A86" s="14">
        <v>15</v>
      </c>
      <c r="B86" s="15">
        <v>42</v>
      </c>
      <c r="C86" s="15">
        <v>39</v>
      </c>
      <c r="D86" s="15">
        <v>35</v>
      </c>
      <c r="E86" s="15">
        <v>24</v>
      </c>
      <c r="F86" s="15">
        <v>23</v>
      </c>
      <c r="G86" s="15">
        <v>22</v>
      </c>
      <c r="H86" s="15">
        <v>56</v>
      </c>
      <c r="I86" s="15">
        <v>51</v>
      </c>
      <c r="J86" s="15">
        <v>46</v>
      </c>
      <c r="K86" s="15">
        <v>30.32</v>
      </c>
      <c r="L86" s="15">
        <v>30.27</v>
      </c>
      <c r="M86" s="15">
        <v>30.24</v>
      </c>
      <c r="N86" s="15">
        <v>10</v>
      </c>
      <c r="O86" s="15">
        <v>10</v>
      </c>
      <c r="P86" s="15">
        <v>10</v>
      </c>
      <c r="Q86" s="15">
        <v>13</v>
      </c>
      <c r="R86" s="15">
        <v>6</v>
      </c>
      <c r="S86" s="15">
        <v>16</v>
      </c>
      <c r="T86" s="15" t="s">
        <v>19</v>
      </c>
      <c r="U86" s="15"/>
      <c r="V86" t="str">
        <f t="shared" si="2"/>
        <v>SUNNY</v>
      </c>
    </row>
    <row r="87" spans="1:22" x14ac:dyDescent="0.25">
      <c r="A87" s="14">
        <v>16</v>
      </c>
      <c r="B87" s="15">
        <v>36</v>
      </c>
      <c r="C87" s="15">
        <v>33</v>
      </c>
      <c r="D87" s="15">
        <v>30</v>
      </c>
      <c r="E87" s="15">
        <v>32</v>
      </c>
      <c r="F87" s="15">
        <v>29</v>
      </c>
      <c r="G87" s="15">
        <v>22</v>
      </c>
      <c r="H87" s="15">
        <v>100</v>
      </c>
      <c r="I87" s="15">
        <v>78</v>
      </c>
      <c r="J87" s="15">
        <v>56</v>
      </c>
      <c r="K87" s="15">
        <v>30.25</v>
      </c>
      <c r="L87" s="15">
        <v>30.02</v>
      </c>
      <c r="M87" s="15">
        <v>29.84</v>
      </c>
      <c r="N87" s="15">
        <v>10</v>
      </c>
      <c r="O87" s="15">
        <v>4</v>
      </c>
      <c r="P87" s="15">
        <v>0</v>
      </c>
      <c r="Q87" s="15">
        <v>13</v>
      </c>
      <c r="R87" s="15">
        <v>7</v>
      </c>
      <c r="S87" s="15">
        <v>16</v>
      </c>
      <c r="T87" s="15">
        <v>0.37</v>
      </c>
      <c r="U87" s="15" t="s">
        <v>32</v>
      </c>
      <c r="V87" t="str">
        <f t="shared" si="2"/>
        <v>FOG , RAIN , SNOW</v>
      </c>
    </row>
    <row r="88" spans="1:22" x14ac:dyDescent="0.25">
      <c r="A88" s="14">
        <v>17</v>
      </c>
      <c r="B88" s="15">
        <v>42</v>
      </c>
      <c r="C88" s="15">
        <v>36</v>
      </c>
      <c r="D88" s="15">
        <v>30</v>
      </c>
      <c r="E88" s="15">
        <v>31</v>
      </c>
      <c r="F88" s="15">
        <v>25</v>
      </c>
      <c r="G88" s="15">
        <v>10</v>
      </c>
      <c r="H88" s="15">
        <v>92</v>
      </c>
      <c r="I88" s="15">
        <v>70</v>
      </c>
      <c r="J88" s="15">
        <v>47</v>
      </c>
      <c r="K88" s="15">
        <v>30.09</v>
      </c>
      <c r="L88" s="15">
        <v>29.97</v>
      </c>
      <c r="M88" s="15">
        <v>29.85</v>
      </c>
      <c r="N88" s="15">
        <v>10</v>
      </c>
      <c r="O88" s="15">
        <v>10</v>
      </c>
      <c r="P88" s="15">
        <v>10</v>
      </c>
      <c r="Q88" s="15">
        <v>20</v>
      </c>
      <c r="R88" s="15">
        <v>12</v>
      </c>
      <c r="S88" s="15">
        <v>25</v>
      </c>
      <c r="T88" s="15">
        <v>0</v>
      </c>
      <c r="U88" s="15"/>
      <c r="V88" t="str">
        <f t="shared" si="2"/>
        <v>SUNNY</v>
      </c>
    </row>
    <row r="89" spans="1:22" x14ac:dyDescent="0.25">
      <c r="A89" s="14">
        <v>18</v>
      </c>
      <c r="B89" s="15">
        <v>30</v>
      </c>
      <c r="C89" s="15">
        <v>25</v>
      </c>
      <c r="D89" s="15">
        <v>19</v>
      </c>
      <c r="E89" s="15">
        <v>7</v>
      </c>
      <c r="F89" s="15">
        <v>-2</v>
      </c>
      <c r="G89" s="15">
        <v>-8</v>
      </c>
      <c r="H89" s="15">
        <v>45</v>
      </c>
      <c r="I89" s="15">
        <v>35</v>
      </c>
      <c r="J89" s="15">
        <v>25</v>
      </c>
      <c r="K89" s="15">
        <v>30.46</v>
      </c>
      <c r="L89" s="15">
        <v>30.31</v>
      </c>
      <c r="M89" s="15">
        <v>30.07</v>
      </c>
      <c r="N89" s="15">
        <v>10</v>
      </c>
      <c r="O89" s="15">
        <v>10</v>
      </c>
      <c r="P89" s="15">
        <v>9</v>
      </c>
      <c r="Q89" s="15">
        <v>23</v>
      </c>
      <c r="R89" s="15">
        <v>13</v>
      </c>
      <c r="S89" s="15">
        <v>32</v>
      </c>
      <c r="T89" s="15">
        <v>0</v>
      </c>
      <c r="U89" s="15"/>
      <c r="V89" t="str">
        <f t="shared" si="2"/>
        <v>SUNNY</v>
      </c>
    </row>
    <row r="90" spans="1:22" x14ac:dyDescent="0.25">
      <c r="A90" s="14">
        <v>19</v>
      </c>
      <c r="B90" s="15">
        <v>49</v>
      </c>
      <c r="C90" s="15">
        <v>37</v>
      </c>
      <c r="D90" s="15">
        <v>24</v>
      </c>
      <c r="E90" s="15">
        <v>31</v>
      </c>
      <c r="F90" s="15">
        <v>22</v>
      </c>
      <c r="G90" s="15">
        <v>6</v>
      </c>
      <c r="H90" s="15">
        <v>70</v>
      </c>
      <c r="I90" s="15">
        <v>52</v>
      </c>
      <c r="J90" s="15">
        <v>34</v>
      </c>
      <c r="K90" s="15">
        <v>30.38</v>
      </c>
      <c r="L90" s="15">
        <v>30.11</v>
      </c>
      <c r="M90" s="15">
        <v>29.9</v>
      </c>
      <c r="N90" s="15">
        <v>10</v>
      </c>
      <c r="O90" s="15">
        <v>10</v>
      </c>
      <c r="P90" s="15">
        <v>10</v>
      </c>
      <c r="Q90" s="15">
        <v>32</v>
      </c>
      <c r="R90" s="15">
        <v>18</v>
      </c>
      <c r="S90" s="15">
        <v>39</v>
      </c>
      <c r="T90" s="15">
        <v>0</v>
      </c>
      <c r="U90" s="15"/>
      <c r="V90" t="str">
        <f t="shared" si="2"/>
        <v>SUNNY</v>
      </c>
    </row>
    <row r="91" spans="1:22" x14ac:dyDescent="0.25">
      <c r="A91" s="14">
        <v>20</v>
      </c>
      <c r="B91" s="15">
        <v>54</v>
      </c>
      <c r="C91" s="15">
        <v>42</v>
      </c>
      <c r="D91" s="15">
        <v>29</v>
      </c>
      <c r="E91" s="15">
        <v>32</v>
      </c>
      <c r="F91" s="15">
        <v>23</v>
      </c>
      <c r="G91" s="15">
        <v>8</v>
      </c>
      <c r="H91" s="15">
        <v>67</v>
      </c>
      <c r="I91" s="15">
        <v>50</v>
      </c>
      <c r="J91" s="15">
        <v>32</v>
      </c>
      <c r="K91" s="15">
        <v>29.92</v>
      </c>
      <c r="L91" s="15">
        <v>29.73</v>
      </c>
      <c r="M91" s="15">
        <v>29.54</v>
      </c>
      <c r="N91" s="15">
        <v>10</v>
      </c>
      <c r="O91" s="15">
        <v>10</v>
      </c>
      <c r="P91" s="15">
        <v>10</v>
      </c>
      <c r="Q91" s="15">
        <v>38</v>
      </c>
      <c r="R91" s="15">
        <v>19</v>
      </c>
      <c r="S91" s="15">
        <v>46</v>
      </c>
      <c r="T91" s="15">
        <v>0</v>
      </c>
      <c r="U91" s="15"/>
      <c r="V91" t="str">
        <f t="shared" si="2"/>
        <v>SUNNY</v>
      </c>
    </row>
    <row r="92" spans="1:22" x14ac:dyDescent="0.25">
      <c r="A92" s="14">
        <v>21</v>
      </c>
      <c r="B92" s="15">
        <v>30</v>
      </c>
      <c r="C92" s="15">
        <v>27</v>
      </c>
      <c r="D92" s="15">
        <v>23</v>
      </c>
      <c r="E92" s="15">
        <v>20</v>
      </c>
      <c r="F92" s="15">
        <v>11</v>
      </c>
      <c r="G92" s="15">
        <v>2</v>
      </c>
      <c r="H92" s="15">
        <v>88</v>
      </c>
      <c r="I92" s="15">
        <v>61</v>
      </c>
      <c r="J92" s="15">
        <v>34</v>
      </c>
      <c r="K92" s="15">
        <v>30.11</v>
      </c>
      <c r="L92" s="15">
        <v>29.97</v>
      </c>
      <c r="M92" s="15">
        <v>29.8</v>
      </c>
      <c r="N92" s="15">
        <v>10</v>
      </c>
      <c r="O92" s="15">
        <v>8</v>
      </c>
      <c r="P92" s="15">
        <v>2</v>
      </c>
      <c r="Q92" s="15">
        <v>24</v>
      </c>
      <c r="R92" s="15">
        <v>10</v>
      </c>
      <c r="S92" s="15">
        <v>35</v>
      </c>
      <c r="T92" s="15">
        <v>0.01</v>
      </c>
      <c r="U92" s="15" t="s">
        <v>30</v>
      </c>
      <c r="V92" t="str">
        <f t="shared" si="2"/>
        <v>SNOW</v>
      </c>
    </row>
    <row r="93" spans="1:22" x14ac:dyDescent="0.25">
      <c r="A93" s="14">
        <v>22</v>
      </c>
      <c r="B93" s="15">
        <v>25</v>
      </c>
      <c r="C93" s="15">
        <v>20</v>
      </c>
      <c r="D93" s="15">
        <v>15</v>
      </c>
      <c r="E93" s="15">
        <v>19</v>
      </c>
      <c r="F93" s="15">
        <v>9</v>
      </c>
      <c r="G93" s="15">
        <v>-4</v>
      </c>
      <c r="H93" s="15">
        <v>84</v>
      </c>
      <c r="I93" s="15">
        <v>60</v>
      </c>
      <c r="J93" s="15">
        <v>35</v>
      </c>
      <c r="K93" s="15">
        <v>30.08</v>
      </c>
      <c r="L93" s="15">
        <v>29.87</v>
      </c>
      <c r="M93" s="15">
        <v>29.76</v>
      </c>
      <c r="N93" s="15">
        <v>10</v>
      </c>
      <c r="O93" s="15">
        <v>10</v>
      </c>
      <c r="P93" s="15">
        <v>5</v>
      </c>
      <c r="Q93" s="15">
        <v>23</v>
      </c>
      <c r="R93" s="15">
        <v>15</v>
      </c>
      <c r="S93" s="15">
        <v>31</v>
      </c>
      <c r="T93" s="15" t="s">
        <v>19</v>
      </c>
      <c r="U93" s="15" t="s">
        <v>30</v>
      </c>
      <c r="V93" t="str">
        <f t="shared" si="2"/>
        <v>SNOW</v>
      </c>
    </row>
    <row r="94" spans="1:22" x14ac:dyDescent="0.25">
      <c r="A94" s="14">
        <v>23</v>
      </c>
      <c r="B94" s="15">
        <v>17</v>
      </c>
      <c r="C94" s="15">
        <v>13</v>
      </c>
      <c r="D94" s="15">
        <v>8</v>
      </c>
      <c r="E94" s="15">
        <v>-1</v>
      </c>
      <c r="F94" s="15">
        <v>-9</v>
      </c>
      <c r="G94" s="15">
        <v>-12</v>
      </c>
      <c r="H94" s="15">
        <v>58</v>
      </c>
      <c r="I94" s="15">
        <v>44</v>
      </c>
      <c r="J94" s="15">
        <v>30</v>
      </c>
      <c r="K94" s="15">
        <v>30.14</v>
      </c>
      <c r="L94" s="15">
        <v>30.11</v>
      </c>
      <c r="M94" s="15">
        <v>30.07</v>
      </c>
      <c r="N94" s="15">
        <v>10</v>
      </c>
      <c r="O94" s="15">
        <v>10</v>
      </c>
      <c r="P94" s="15">
        <v>10</v>
      </c>
      <c r="Q94" s="15">
        <v>25</v>
      </c>
      <c r="R94" s="15">
        <v>15</v>
      </c>
      <c r="S94" s="15">
        <v>32</v>
      </c>
      <c r="T94" s="15">
        <v>0</v>
      </c>
      <c r="U94" s="15"/>
      <c r="V94" t="str">
        <f t="shared" si="2"/>
        <v>SUNNY</v>
      </c>
    </row>
    <row r="95" spans="1:22" x14ac:dyDescent="0.25">
      <c r="A95" s="14">
        <v>24</v>
      </c>
      <c r="B95" s="15">
        <v>21</v>
      </c>
      <c r="C95" s="15">
        <v>13</v>
      </c>
      <c r="D95" s="15">
        <v>4</v>
      </c>
      <c r="E95" s="15">
        <v>-7</v>
      </c>
      <c r="F95" s="15">
        <v>-12</v>
      </c>
      <c r="G95" s="15">
        <v>-15</v>
      </c>
      <c r="H95" s="15">
        <v>49</v>
      </c>
      <c r="I95" s="15">
        <v>36</v>
      </c>
      <c r="J95" s="15">
        <v>23</v>
      </c>
      <c r="K95" s="15">
        <v>30.22</v>
      </c>
      <c r="L95" s="15">
        <v>30.12</v>
      </c>
      <c r="M95" s="15">
        <v>30.06</v>
      </c>
      <c r="N95" s="15">
        <v>10</v>
      </c>
      <c r="O95" s="15">
        <v>10</v>
      </c>
      <c r="P95" s="15">
        <v>9</v>
      </c>
      <c r="Q95" s="15">
        <v>25</v>
      </c>
      <c r="R95" s="15">
        <v>17</v>
      </c>
      <c r="S95" s="15">
        <v>37</v>
      </c>
      <c r="T95" s="15">
        <v>0</v>
      </c>
      <c r="U95" s="15"/>
      <c r="V95" t="str">
        <f t="shared" si="2"/>
        <v>SUNNY</v>
      </c>
    </row>
    <row r="96" spans="1:22" x14ac:dyDescent="0.25">
      <c r="A96" s="14">
        <v>25</v>
      </c>
      <c r="B96" s="15">
        <v>24</v>
      </c>
      <c r="C96" s="15">
        <v>17</v>
      </c>
      <c r="D96" s="15">
        <v>10</v>
      </c>
      <c r="E96" s="15">
        <v>11</v>
      </c>
      <c r="F96" s="15">
        <v>-7</v>
      </c>
      <c r="G96" s="15">
        <v>-12</v>
      </c>
      <c r="H96" s="15">
        <v>74</v>
      </c>
      <c r="I96" s="15">
        <v>48</v>
      </c>
      <c r="J96" s="15">
        <v>22</v>
      </c>
      <c r="K96" s="15">
        <v>30.3</v>
      </c>
      <c r="L96" s="15">
        <v>30.2</v>
      </c>
      <c r="M96" s="15">
        <v>30.07</v>
      </c>
      <c r="N96" s="15">
        <v>10</v>
      </c>
      <c r="O96" s="15">
        <v>9</v>
      </c>
      <c r="P96" s="15">
        <v>1</v>
      </c>
      <c r="Q96" s="15">
        <v>24</v>
      </c>
      <c r="R96" s="15">
        <v>13</v>
      </c>
      <c r="S96" s="15">
        <v>30</v>
      </c>
      <c r="T96" s="15">
        <v>0.01</v>
      </c>
      <c r="U96" s="15" t="s">
        <v>30</v>
      </c>
      <c r="V96" t="str">
        <f t="shared" si="2"/>
        <v>SNOW</v>
      </c>
    </row>
    <row r="97" spans="1:22" x14ac:dyDescent="0.25">
      <c r="A97" s="14">
        <v>26</v>
      </c>
      <c r="B97" s="15">
        <v>25</v>
      </c>
      <c r="C97" s="15">
        <v>19</v>
      </c>
      <c r="D97" s="15">
        <v>13</v>
      </c>
      <c r="E97" s="15">
        <v>12</v>
      </c>
      <c r="F97" s="15">
        <v>2</v>
      </c>
      <c r="G97" s="15">
        <v>-9</v>
      </c>
      <c r="H97" s="15">
        <v>80</v>
      </c>
      <c r="I97" s="15">
        <v>54</v>
      </c>
      <c r="J97" s="15">
        <v>27</v>
      </c>
      <c r="K97" s="15">
        <v>30.23</v>
      </c>
      <c r="L97" s="15">
        <v>30.08</v>
      </c>
      <c r="M97" s="15">
        <v>30.01</v>
      </c>
      <c r="N97" s="15">
        <v>10</v>
      </c>
      <c r="O97" s="15">
        <v>9</v>
      </c>
      <c r="P97" s="15">
        <v>2</v>
      </c>
      <c r="Q97" s="15">
        <v>21</v>
      </c>
      <c r="R97" s="15">
        <v>10</v>
      </c>
      <c r="S97" s="15">
        <v>24</v>
      </c>
      <c r="T97" s="15">
        <v>0.01</v>
      </c>
      <c r="U97" s="15" t="s">
        <v>30</v>
      </c>
      <c r="V97" t="str">
        <f t="shared" si="2"/>
        <v>SNOW</v>
      </c>
    </row>
    <row r="98" spans="1:22" x14ac:dyDescent="0.25">
      <c r="A98" s="14">
        <v>27</v>
      </c>
      <c r="B98" s="15">
        <v>32</v>
      </c>
      <c r="C98" s="15">
        <v>23</v>
      </c>
      <c r="D98" s="15">
        <v>14</v>
      </c>
      <c r="E98" s="15">
        <v>1</v>
      </c>
      <c r="F98" s="15">
        <v>-2</v>
      </c>
      <c r="G98" s="15">
        <v>-7</v>
      </c>
      <c r="H98" s="15">
        <v>58</v>
      </c>
      <c r="I98" s="15">
        <v>41</v>
      </c>
      <c r="J98" s="15">
        <v>23</v>
      </c>
      <c r="K98" s="15">
        <v>30.46</v>
      </c>
      <c r="L98" s="15">
        <v>30.37</v>
      </c>
      <c r="M98" s="15">
        <v>30.24</v>
      </c>
      <c r="N98" s="15">
        <v>10</v>
      </c>
      <c r="O98" s="15">
        <v>10</v>
      </c>
      <c r="P98" s="15">
        <v>10</v>
      </c>
      <c r="Q98" s="15">
        <v>23</v>
      </c>
      <c r="R98" s="15">
        <v>14</v>
      </c>
      <c r="S98" s="15">
        <v>36</v>
      </c>
      <c r="T98" s="15">
        <v>0</v>
      </c>
      <c r="U98" s="15"/>
      <c r="V98" t="str">
        <f t="shared" si="2"/>
        <v>SUNNY</v>
      </c>
    </row>
    <row r="99" spans="1:22" x14ac:dyDescent="0.25">
      <c r="A99" s="14">
        <v>28</v>
      </c>
      <c r="B99" s="15">
        <v>31</v>
      </c>
      <c r="C99" s="15">
        <v>26</v>
      </c>
      <c r="D99" s="15">
        <v>21</v>
      </c>
      <c r="E99" s="15">
        <v>29</v>
      </c>
      <c r="F99" s="15">
        <v>16</v>
      </c>
      <c r="G99" s="15">
        <v>-1</v>
      </c>
      <c r="H99" s="15">
        <v>92</v>
      </c>
      <c r="I99" s="15">
        <v>61</v>
      </c>
      <c r="J99" s="15">
        <v>29</v>
      </c>
      <c r="K99" s="15">
        <v>30.45</v>
      </c>
      <c r="L99" s="15">
        <v>30.21</v>
      </c>
      <c r="M99" s="15">
        <v>30.02</v>
      </c>
      <c r="N99" s="15">
        <v>10</v>
      </c>
      <c r="O99" s="15">
        <v>6</v>
      </c>
      <c r="P99" s="15">
        <v>0</v>
      </c>
      <c r="Q99" s="15">
        <v>13</v>
      </c>
      <c r="R99" s="15">
        <v>6</v>
      </c>
      <c r="S99" s="15">
        <v>15</v>
      </c>
      <c r="T99" s="15">
        <v>0.17</v>
      </c>
      <c r="U99" s="15" t="s">
        <v>31</v>
      </c>
      <c r="V99" t="str">
        <f t="shared" si="2"/>
        <v>RAIN , SNOW</v>
      </c>
    </row>
    <row r="100" spans="1:22" x14ac:dyDescent="0.25">
      <c r="A100" s="14">
        <v>29</v>
      </c>
      <c r="B100" s="15">
        <v>34</v>
      </c>
      <c r="C100" s="15">
        <v>31</v>
      </c>
      <c r="D100" s="15">
        <v>27</v>
      </c>
      <c r="E100" s="15">
        <v>31</v>
      </c>
      <c r="F100" s="15">
        <v>27</v>
      </c>
      <c r="G100" s="15">
        <v>23</v>
      </c>
      <c r="H100" s="15">
        <v>92</v>
      </c>
      <c r="I100" s="15">
        <v>85</v>
      </c>
      <c r="J100" s="15">
        <v>78</v>
      </c>
      <c r="K100" s="15">
        <v>30.19</v>
      </c>
      <c r="L100" s="15">
        <v>30.13</v>
      </c>
      <c r="M100" s="15">
        <v>30.02</v>
      </c>
      <c r="N100" s="15">
        <v>10</v>
      </c>
      <c r="O100" s="15">
        <v>6</v>
      </c>
      <c r="P100" s="15">
        <v>2</v>
      </c>
      <c r="Q100" s="15">
        <v>10</v>
      </c>
      <c r="R100" s="15">
        <v>4</v>
      </c>
      <c r="S100" s="15">
        <v>14</v>
      </c>
      <c r="T100" s="15">
        <v>0.01</v>
      </c>
      <c r="U100" s="15" t="s">
        <v>31</v>
      </c>
      <c r="V100" t="str">
        <f t="shared" si="2"/>
        <v>RAIN , SNOW</v>
      </c>
    </row>
    <row r="101" spans="1:22" x14ac:dyDescent="0.25">
      <c r="A101" s="14">
        <v>30</v>
      </c>
      <c r="B101" s="15">
        <v>60</v>
      </c>
      <c r="C101" s="15">
        <v>47</v>
      </c>
      <c r="D101" s="15">
        <v>33</v>
      </c>
      <c r="E101" s="15">
        <v>55</v>
      </c>
      <c r="F101" s="15">
        <v>45</v>
      </c>
      <c r="G101" s="15">
        <v>32</v>
      </c>
      <c r="H101" s="15">
        <v>100</v>
      </c>
      <c r="I101" s="15">
        <v>89</v>
      </c>
      <c r="J101" s="15">
        <v>78</v>
      </c>
      <c r="K101" s="15">
        <v>30.15</v>
      </c>
      <c r="L101" s="15">
        <v>29.82</v>
      </c>
      <c r="M101" s="15">
        <v>29.48</v>
      </c>
      <c r="N101" s="15">
        <v>10</v>
      </c>
      <c r="O101" s="15">
        <v>6</v>
      </c>
      <c r="P101" s="15">
        <v>1</v>
      </c>
      <c r="Q101" s="15">
        <v>30</v>
      </c>
      <c r="R101" s="15">
        <v>15</v>
      </c>
      <c r="S101" s="15">
        <v>41</v>
      </c>
      <c r="T101" s="15">
        <v>0.11</v>
      </c>
      <c r="U101" s="15" t="s">
        <v>18</v>
      </c>
      <c r="V101" t="str">
        <f t="shared" si="2"/>
        <v>RAIN</v>
      </c>
    </row>
    <row r="102" spans="1:22" x14ac:dyDescent="0.25">
      <c r="A102" s="14">
        <v>31</v>
      </c>
      <c r="B102" s="15">
        <v>60</v>
      </c>
      <c r="C102" s="15">
        <v>46</v>
      </c>
      <c r="D102" s="15">
        <v>32</v>
      </c>
      <c r="E102" s="15">
        <v>57</v>
      </c>
      <c r="F102" s="15">
        <v>37</v>
      </c>
      <c r="G102" s="15">
        <v>13</v>
      </c>
      <c r="H102" s="15">
        <v>93</v>
      </c>
      <c r="I102" s="15">
        <v>65</v>
      </c>
      <c r="J102" s="15">
        <v>36</v>
      </c>
      <c r="K102" s="15">
        <v>29.59</v>
      </c>
      <c r="L102" s="15">
        <v>29.25</v>
      </c>
      <c r="M102" s="15">
        <v>28.99</v>
      </c>
      <c r="N102" s="15">
        <v>10</v>
      </c>
      <c r="O102" s="15">
        <v>8</v>
      </c>
      <c r="P102" s="15">
        <v>2</v>
      </c>
      <c r="Q102" s="15">
        <v>48</v>
      </c>
      <c r="R102" s="15">
        <v>27</v>
      </c>
      <c r="S102" s="15">
        <v>60</v>
      </c>
      <c r="T102" s="15">
        <v>0.31</v>
      </c>
      <c r="U102" s="15" t="s">
        <v>18</v>
      </c>
      <c r="V102" t="str">
        <f t="shared" si="2"/>
        <v>RAIN</v>
      </c>
    </row>
  </sheetData>
  <mergeCells count="18">
    <mergeCell ref="B70:D70"/>
    <mergeCell ref="E70:G70"/>
    <mergeCell ref="H70:J70"/>
    <mergeCell ref="K70:M70"/>
    <mergeCell ref="N70:P70"/>
    <mergeCell ref="Q70:S70"/>
    <mergeCell ref="B37:D37"/>
    <mergeCell ref="E37:G37"/>
    <mergeCell ref="H37:J37"/>
    <mergeCell ref="K37:M37"/>
    <mergeCell ref="N37:P37"/>
    <mergeCell ref="Q37:S37"/>
    <mergeCell ref="B5:D5"/>
    <mergeCell ref="E5:G5"/>
    <mergeCell ref="H5:J5"/>
    <mergeCell ref="K5:M5"/>
    <mergeCell ref="N5:P5"/>
    <mergeCell ref="Q5:S5"/>
  </mergeCells>
  <hyperlinks>
    <hyperlink ref="C2" r:id="rId1"/>
    <hyperlink ref="A7" r:id="rId2" display="http://www.wunderground.com/history/airport/BOS/2012/11/1/DailyHistory.html"/>
    <hyperlink ref="A8" r:id="rId3" display="http://www.wunderground.com/history/airport/BOS/2012/11/2/DailyHistory.html"/>
    <hyperlink ref="A9" r:id="rId4" display="http://www.wunderground.com/history/airport/BOS/2012/11/3/DailyHistory.html"/>
    <hyperlink ref="A10" r:id="rId5" display="http://www.wunderground.com/history/airport/BOS/2012/11/4/DailyHistory.html"/>
    <hyperlink ref="A11" r:id="rId6" display="http://www.wunderground.com/history/airport/BOS/2012/11/5/DailyHistory.html"/>
    <hyperlink ref="A12" r:id="rId7" display="http://www.wunderground.com/history/airport/BOS/2012/11/6/DailyHistory.html"/>
    <hyperlink ref="A13" r:id="rId8" display="http://www.wunderground.com/history/airport/BOS/2012/11/7/DailyHistory.html"/>
    <hyperlink ref="A14" r:id="rId9" display="http://www.wunderground.com/history/airport/BOS/2012/11/8/DailyHistory.html"/>
    <hyperlink ref="A15" r:id="rId10" display="http://www.wunderground.com/history/airport/BOS/2012/11/9/DailyHistory.html"/>
    <hyperlink ref="A16" r:id="rId11" display="http://www.wunderground.com/history/airport/BOS/2012/11/10/DailyHistory.html"/>
    <hyperlink ref="A17" r:id="rId12" display="http://www.wunderground.com/history/airport/BOS/2012/11/11/DailyHistory.html"/>
    <hyperlink ref="A18" r:id="rId13" display="http://www.wunderground.com/history/airport/BOS/2012/11/12/DailyHistory.html"/>
    <hyperlink ref="A19" r:id="rId14" display="http://www.wunderground.com/history/airport/BOS/2012/11/13/DailyHistory.html"/>
    <hyperlink ref="A20" r:id="rId15" display="http://www.wunderground.com/history/airport/BOS/2012/11/14/DailyHistory.html"/>
    <hyperlink ref="A21" r:id="rId16" display="http://www.wunderground.com/history/airport/BOS/2012/11/15/DailyHistory.html"/>
    <hyperlink ref="A22" r:id="rId17" display="http://www.wunderground.com/history/airport/BOS/2012/11/16/DailyHistory.html"/>
    <hyperlink ref="A23" r:id="rId18" display="http://www.wunderground.com/history/airport/BOS/2012/11/17/DailyHistory.html"/>
    <hyperlink ref="A24" r:id="rId19" display="http://www.wunderground.com/history/airport/BOS/2012/11/18/DailyHistory.html"/>
    <hyperlink ref="A25" r:id="rId20" display="http://www.wunderground.com/history/airport/BOS/2012/11/19/DailyHistory.html"/>
    <hyperlink ref="A26" r:id="rId21" display="http://www.wunderground.com/history/airport/BOS/2012/11/20/DailyHistory.html"/>
    <hyperlink ref="A27" r:id="rId22" display="http://www.wunderground.com/history/airport/BOS/2012/11/21/DailyHistory.html"/>
    <hyperlink ref="A28" r:id="rId23" display="http://www.wunderground.com/history/airport/BOS/2012/11/22/DailyHistory.html"/>
    <hyperlink ref="A29" r:id="rId24" display="http://www.wunderground.com/history/airport/BOS/2012/11/23/DailyHistory.html"/>
    <hyperlink ref="A30" r:id="rId25" display="http://www.wunderground.com/history/airport/BOS/2012/11/24/DailyHistory.html"/>
    <hyperlink ref="A31" r:id="rId26" display="http://www.wunderground.com/history/airport/BOS/2012/11/25/DailyHistory.html"/>
    <hyperlink ref="A32" r:id="rId27" display="http://www.wunderground.com/history/airport/BOS/2012/11/26/DailyHistory.html"/>
    <hyperlink ref="A33" r:id="rId28" display="http://www.wunderground.com/history/airport/BOS/2012/11/27/DailyHistory.html"/>
    <hyperlink ref="A34" r:id="rId29" display="http://www.wunderground.com/history/airport/BOS/2012/11/28/DailyHistory.html"/>
    <hyperlink ref="A35" r:id="rId30" display="http://www.wunderground.com/history/airport/BOS/2012/11/29/DailyHistory.html"/>
    <hyperlink ref="A36" r:id="rId31" display="http://www.wunderground.com/history/airport/BOS/2012/11/30/DailyHistory.html"/>
    <hyperlink ref="A39" r:id="rId32" display="http://www.wunderground.com/history/airport/BOS/2012/12/1/DailyHistory.html"/>
    <hyperlink ref="A40" r:id="rId33" display="http://www.wunderground.com/history/airport/BOS/2012/12/2/DailyHistory.html"/>
    <hyperlink ref="A41" r:id="rId34" display="http://www.wunderground.com/history/airport/BOS/2012/12/3/DailyHistory.html"/>
    <hyperlink ref="A42" r:id="rId35" display="http://www.wunderground.com/history/airport/BOS/2012/12/4/DailyHistory.html"/>
    <hyperlink ref="A43" r:id="rId36" display="http://www.wunderground.com/history/airport/BOS/2012/12/5/DailyHistory.html"/>
    <hyperlink ref="A44" r:id="rId37" display="http://www.wunderground.com/history/airport/BOS/2012/12/6/DailyHistory.html"/>
    <hyperlink ref="A45" r:id="rId38" display="http://www.wunderground.com/history/airport/BOS/2012/12/7/DailyHistory.html"/>
    <hyperlink ref="A46" r:id="rId39" display="http://www.wunderground.com/history/airport/BOS/2012/12/8/DailyHistory.html"/>
    <hyperlink ref="A47" r:id="rId40" display="http://www.wunderground.com/history/airport/BOS/2012/12/9/DailyHistory.html"/>
    <hyperlink ref="A48" r:id="rId41" display="http://www.wunderground.com/history/airport/BOS/2012/12/10/DailyHistory.html"/>
    <hyperlink ref="A49" r:id="rId42" display="http://www.wunderground.com/history/airport/BOS/2012/12/11/DailyHistory.html"/>
    <hyperlink ref="A50" r:id="rId43" display="http://www.wunderground.com/history/airport/BOS/2012/12/12/DailyHistory.html"/>
    <hyperlink ref="A51" r:id="rId44" display="http://www.wunderground.com/history/airport/BOS/2012/12/13/DailyHistory.html"/>
    <hyperlink ref="A52" r:id="rId45" display="http://www.wunderground.com/history/airport/BOS/2012/12/14/DailyHistory.html"/>
    <hyperlink ref="A53" r:id="rId46" display="http://www.wunderground.com/history/airport/BOS/2012/12/15/DailyHistory.html"/>
    <hyperlink ref="A54" r:id="rId47" display="http://www.wunderground.com/history/airport/BOS/2012/12/16/DailyHistory.html"/>
    <hyperlink ref="A55" r:id="rId48" display="http://www.wunderground.com/history/airport/BOS/2012/12/17/DailyHistory.html"/>
    <hyperlink ref="A56" r:id="rId49" display="http://www.wunderground.com/history/airport/BOS/2012/12/18/DailyHistory.html"/>
    <hyperlink ref="A57" r:id="rId50" display="http://www.wunderground.com/history/airport/BOS/2012/12/19/DailyHistory.html"/>
    <hyperlink ref="A58" r:id="rId51" display="http://www.wunderground.com/history/airport/BOS/2012/12/20/DailyHistory.html"/>
    <hyperlink ref="A59" r:id="rId52" display="http://www.wunderground.com/history/airport/BOS/2012/12/21/DailyHistory.html"/>
    <hyperlink ref="A60" r:id="rId53" display="http://www.wunderground.com/history/airport/BOS/2012/12/22/DailyHistory.html"/>
    <hyperlink ref="A61" r:id="rId54" display="http://www.wunderground.com/history/airport/BOS/2012/12/23/DailyHistory.html"/>
    <hyperlink ref="A62" r:id="rId55" display="http://www.wunderground.com/history/airport/BOS/2012/12/24/DailyHistory.html"/>
    <hyperlink ref="A63" r:id="rId56" display="http://www.wunderground.com/history/airport/BOS/2012/12/25/DailyHistory.html"/>
    <hyperlink ref="A64" r:id="rId57" display="http://www.wunderground.com/history/airport/BOS/2012/12/26/DailyHistory.html"/>
    <hyperlink ref="A65" r:id="rId58" display="http://www.wunderground.com/history/airport/BOS/2012/12/27/DailyHistory.html"/>
    <hyperlink ref="A66" r:id="rId59" display="http://www.wunderground.com/history/airport/BOS/2012/12/28/DailyHistory.html"/>
    <hyperlink ref="A67" r:id="rId60" display="http://www.wunderground.com/history/airport/BOS/2012/12/29/DailyHistory.html"/>
    <hyperlink ref="A68" r:id="rId61" display="http://www.wunderground.com/history/airport/BOS/2012/12/30/DailyHistory.html"/>
    <hyperlink ref="A69" r:id="rId62" display="http://www.wunderground.com/history/airport/BOS/2012/12/31/DailyHistory.html"/>
    <hyperlink ref="A72" r:id="rId63" display="http://www.wunderground.com/history/airport/BOS/2013/1/1/DailyHistory.html"/>
    <hyperlink ref="A73" r:id="rId64" display="http://www.wunderground.com/history/airport/BOS/2013/1/2/DailyHistory.html"/>
    <hyperlink ref="A74" r:id="rId65" display="http://www.wunderground.com/history/airport/BOS/2013/1/3/DailyHistory.html"/>
    <hyperlink ref="A75" r:id="rId66" display="http://www.wunderground.com/history/airport/BOS/2013/1/4/DailyHistory.html"/>
    <hyperlink ref="A76" r:id="rId67" display="http://www.wunderground.com/history/airport/BOS/2013/1/5/DailyHistory.html"/>
    <hyperlink ref="A77" r:id="rId68" display="http://www.wunderground.com/history/airport/BOS/2013/1/6/DailyHistory.html"/>
    <hyperlink ref="A78" r:id="rId69" display="http://www.wunderground.com/history/airport/BOS/2013/1/7/DailyHistory.html"/>
    <hyperlink ref="A79" r:id="rId70" display="http://www.wunderground.com/history/airport/BOS/2013/1/8/DailyHistory.html"/>
    <hyperlink ref="A80" r:id="rId71" display="http://www.wunderground.com/history/airport/BOS/2013/1/9/DailyHistory.html"/>
    <hyperlink ref="A81" r:id="rId72" display="http://www.wunderground.com/history/airport/BOS/2013/1/10/DailyHistory.html"/>
    <hyperlink ref="A82" r:id="rId73" display="http://www.wunderground.com/history/airport/BOS/2013/1/11/DailyHistory.html"/>
    <hyperlink ref="A83" r:id="rId74" display="http://www.wunderground.com/history/airport/BOS/2013/1/12/DailyHistory.html"/>
    <hyperlink ref="A84" r:id="rId75" display="http://www.wunderground.com/history/airport/BOS/2013/1/13/DailyHistory.html"/>
    <hyperlink ref="A85" r:id="rId76" display="http://www.wunderground.com/history/airport/BOS/2013/1/14/DailyHistory.html"/>
    <hyperlink ref="A86" r:id="rId77" display="http://www.wunderground.com/history/airport/BOS/2013/1/15/DailyHistory.html"/>
    <hyperlink ref="A87" r:id="rId78" display="http://www.wunderground.com/history/airport/BOS/2013/1/16/DailyHistory.html"/>
    <hyperlink ref="A88" r:id="rId79" display="http://www.wunderground.com/history/airport/BOS/2013/1/17/DailyHistory.html"/>
    <hyperlink ref="A89" r:id="rId80" display="http://www.wunderground.com/history/airport/BOS/2013/1/18/DailyHistory.html"/>
    <hyperlink ref="A90" r:id="rId81" display="http://www.wunderground.com/history/airport/BOS/2013/1/19/DailyHistory.html"/>
    <hyperlink ref="A91" r:id="rId82" display="http://www.wunderground.com/history/airport/BOS/2013/1/20/DailyHistory.html"/>
    <hyperlink ref="A92" r:id="rId83" display="http://www.wunderground.com/history/airport/BOS/2013/1/21/DailyHistory.html"/>
    <hyperlink ref="A93" r:id="rId84" display="http://www.wunderground.com/history/airport/BOS/2013/1/22/DailyHistory.html"/>
    <hyperlink ref="A94" r:id="rId85" display="http://www.wunderground.com/history/airport/BOS/2013/1/23/DailyHistory.html"/>
    <hyperlink ref="A95" r:id="rId86" display="http://www.wunderground.com/history/airport/BOS/2013/1/24/DailyHistory.html"/>
    <hyperlink ref="A96" r:id="rId87" display="http://www.wunderground.com/history/airport/BOS/2013/1/25/DailyHistory.html"/>
    <hyperlink ref="A97" r:id="rId88" display="http://www.wunderground.com/history/airport/BOS/2013/1/26/DailyHistory.html"/>
    <hyperlink ref="A98" r:id="rId89" display="http://www.wunderground.com/history/airport/BOS/2013/1/27/DailyHistory.html"/>
    <hyperlink ref="A99" r:id="rId90" display="http://www.wunderground.com/history/airport/BOS/2013/1/28/DailyHistory.html"/>
    <hyperlink ref="A100" r:id="rId91" display="http://www.wunderground.com/history/airport/BOS/2013/1/29/DailyHistory.html"/>
    <hyperlink ref="A101" r:id="rId92" display="http://www.wunderground.com/history/airport/BOS/2013/1/30/DailyHistory.html"/>
    <hyperlink ref="A102" r:id="rId93" display="http://www.wunderground.com/history/airport/BOS/2013/1/31/DailyHistory.html"/>
  </hyperlinks>
  <pageMargins left="0.7" right="0.7" top="0.75" bottom="0.75" header="0.3" footer="0.3"/>
  <pageSetup orientation="portrait" r:id="rId94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A2" sqref="A2"/>
    </sheetView>
  </sheetViews>
  <sheetFormatPr defaultRowHeight="15" x14ac:dyDescent="0.25"/>
  <cols>
    <col min="1" max="1" width="28.7109375" bestFit="1" customWidth="1"/>
  </cols>
  <sheetData>
    <row r="1" spans="1:4" ht="23.45" x14ac:dyDescent="0.45">
      <c r="A1" s="8" t="s">
        <v>37</v>
      </c>
      <c r="B1" s="8"/>
      <c r="C1" s="8"/>
      <c r="D1" s="8"/>
    </row>
    <row r="3" spans="1:4" x14ac:dyDescent="0.25">
      <c r="B3" s="7" t="str">
        <f>'Raw Data'!A6</f>
        <v>Nov</v>
      </c>
      <c r="C3" s="7" t="str">
        <f>'Raw Data'!A38</f>
        <v>Dec</v>
      </c>
      <c r="D3" s="7" t="str">
        <f>'Raw Data'!A71</f>
        <v>Jan</v>
      </c>
    </row>
    <row r="4" spans="1:4" x14ac:dyDescent="0.25">
      <c r="A4" s="3" t="s">
        <v>0</v>
      </c>
      <c r="B4" s="6">
        <f>COUNTIF('Raw Data'!V7:V36,"SUNNY")</f>
        <v>24</v>
      </c>
      <c r="C4" s="6">
        <f>COUNTIF('Raw Data'!V39:V69,"SUNNY")</f>
        <v>11</v>
      </c>
      <c r="D4" s="6">
        <f>COUNTIF('Raw Data'!V72:V102,"SUNNY")</f>
        <v>17</v>
      </c>
    </row>
    <row r="5" spans="1:4" ht="14.45" x14ac:dyDescent="0.3">
      <c r="A5" s="3" t="s">
        <v>2</v>
      </c>
      <c r="B5" s="6">
        <f>COUNTIF('Raw Data'!V7:V36,"*THUNDERSTORM*")</f>
        <v>0</v>
      </c>
      <c r="C5" s="6">
        <f>COUNTIF('Raw Data'!V39:V69,"*THUNDERSTORM*")</f>
        <v>0</v>
      </c>
      <c r="D5" s="6">
        <f>COUNTIF('Raw Data'!V72:V102,"*THUNDERSTORM*")</f>
        <v>0</v>
      </c>
    </row>
    <row r="6" spans="1:4" ht="14.45" x14ac:dyDescent="0.3">
      <c r="A6" s="3" t="s">
        <v>1</v>
      </c>
      <c r="B6" s="6">
        <f>COUNTIF('Raw Data'!V7:V36,"*RAIN*")</f>
        <v>5</v>
      </c>
      <c r="C6" s="6">
        <f>COUNTIF('Raw Data'!V39:V69,"*RAIN*")</f>
        <v>17</v>
      </c>
      <c r="D6" s="6">
        <f>COUNTIF('Raw Data'!V72:V102,"*RAIN*")</f>
        <v>9</v>
      </c>
    </row>
    <row r="7" spans="1:4" ht="14.45" x14ac:dyDescent="0.3">
      <c r="A7" s="3" t="s">
        <v>3</v>
      </c>
      <c r="B7" s="6">
        <f>COUNTIF('Raw Data'!V7:V36,"*FOG*")</f>
        <v>0</v>
      </c>
      <c r="C7" s="6">
        <f>COUNTIF('Raw Data'!V39:V69,"*FOG*")</f>
        <v>3</v>
      </c>
      <c r="D7" s="6">
        <f>COUNTIF('Raw Data'!V72:V102,"*FOG*")</f>
        <v>2</v>
      </c>
    </row>
    <row r="8" spans="1:4" ht="14.45" x14ac:dyDescent="0.3">
      <c r="A8" s="3" t="s">
        <v>7</v>
      </c>
      <c r="B8" s="6">
        <f>COUNTIF('Raw Data'!V$7:V$36,"SNOW")</f>
        <v>1</v>
      </c>
      <c r="C8" s="6">
        <f>COUNTIF('Raw Data'!V$39:V$69,"SNOW")</f>
        <v>3</v>
      </c>
      <c r="D8" s="6">
        <f>COUNTIF('Raw Data'!V$72:V$102,"SNOW")</f>
        <v>5</v>
      </c>
    </row>
    <row r="9" spans="1:4" ht="14.45" x14ac:dyDescent="0.3">
      <c r="A9" s="3" t="s">
        <v>8</v>
      </c>
      <c r="B9" s="6">
        <f>COUNTIF('Raw Data'!V$7:V$36,"HURRICANE")</f>
        <v>0</v>
      </c>
      <c r="C9" s="6">
        <f>COUNTIF('Raw Data'!V$39:V$69,"HURRICANE")</f>
        <v>0</v>
      </c>
      <c r="D9" s="6">
        <f>COUNTIF('Raw Data'!V$72:V$102,"HURRICANE")</f>
        <v>0</v>
      </c>
    </row>
    <row r="10" spans="1:4" x14ac:dyDescent="0.25">
      <c r="A10" s="3" t="s">
        <v>9</v>
      </c>
      <c r="B10" s="6">
        <f>COUNTIF('Raw Data'!V$7:V$36,"WINDY")</f>
        <v>0</v>
      </c>
      <c r="C10" s="6">
        <f>COUNTIF('Raw Data'!V$39:V$69,"WINDY")</f>
        <v>0</v>
      </c>
      <c r="D10" s="6">
        <f>COUNTIF('Raw Data'!V$72:V$102,"WINDY")</f>
        <v>0</v>
      </c>
    </row>
    <row r="11" spans="1:4" x14ac:dyDescent="0.25">
      <c r="A11" s="3" t="s">
        <v>4</v>
      </c>
      <c r="B11" s="5">
        <f>AVERAGE('Raw Data'!B$7:B$36)</f>
        <v>48.1</v>
      </c>
      <c r="C11" s="5">
        <f>AVERAGE('Raw Data'!B$39:B$69)</f>
        <v>44.322580645161288</v>
      </c>
      <c r="D11" s="5">
        <f>AVERAGE('Raw Data'!B$72:B$102)</f>
        <v>38.741935483870968</v>
      </c>
    </row>
    <row r="12" spans="1:4" x14ac:dyDescent="0.25">
      <c r="A12" s="3" t="s">
        <v>5</v>
      </c>
      <c r="B12" s="5">
        <f>AVERAGE('Raw Data'!D$7:D$36)</f>
        <v>36.133333333333333</v>
      </c>
      <c r="C12" s="5">
        <f>AVERAGE('Raw Data'!D$39:D$69)</f>
        <v>32.548387096774192</v>
      </c>
      <c r="D12" s="5">
        <f>AVERAGE('Raw Data'!D$72:D$102)</f>
        <v>24.29032258064516</v>
      </c>
    </row>
    <row r="13" spans="1:4" x14ac:dyDescent="0.25">
      <c r="A13" s="3" t="s">
        <v>6</v>
      </c>
      <c r="B13" s="5">
        <f>AVERAGE('Raw Data'!C$7:C$36)</f>
        <v>42.43333333333333</v>
      </c>
      <c r="C13" s="5">
        <f>AVERAGE('Raw Data'!C$39:C$69)</f>
        <v>38.645161290322584</v>
      </c>
      <c r="D13" s="5">
        <f>AVERAGE('Raw Data'!C$72:C$102)</f>
        <v>31.774193548387096</v>
      </c>
    </row>
    <row r="14" spans="1:4" x14ac:dyDescent="0.25">
      <c r="A14" s="3" t="s">
        <v>10</v>
      </c>
      <c r="B14" s="5">
        <f>SUM('Raw Data'!T$7:T$36)</f>
        <v>1.0099999999999998</v>
      </c>
      <c r="C14" s="5">
        <f>SUM('Raw Data'!T$39:T$69)</f>
        <v>5.8899999999999988</v>
      </c>
      <c r="D14" s="5">
        <f>SUM('Raw Data'!T$72:$T102)</f>
        <v>1.1300000000000001</v>
      </c>
    </row>
    <row r="15" spans="1:4" x14ac:dyDescent="0.25">
      <c r="A15" s="3" t="s">
        <v>11</v>
      </c>
      <c r="B15" s="5">
        <f>AVERAGE('Raw Data'!T$7:T$36)</f>
        <v>3.6071428571428567E-2</v>
      </c>
      <c r="C15" s="5">
        <f>AVERAGE('Raw Data'!T$39:T$69)</f>
        <v>0.23559999999999995</v>
      </c>
      <c r="D15" s="5">
        <f>AVERAGE('Raw Data'!T$72:$T102)</f>
        <v>4.5200000000000004E-2</v>
      </c>
    </row>
    <row r="16" spans="1:4" x14ac:dyDescent="0.25">
      <c r="A16" s="3" t="s">
        <v>12</v>
      </c>
      <c r="B16" s="5">
        <f>MAX('Raw Data'!T$7:T$36)</f>
        <v>0.33</v>
      </c>
      <c r="C16" s="5">
        <f>MAX('Raw Data'!T$39:T$69)</f>
        <v>1.67</v>
      </c>
      <c r="D16" s="5">
        <f>MAX('Raw Data'!T$72:$T102)</f>
        <v>0.37</v>
      </c>
    </row>
  </sheetData>
  <mergeCells count="1">
    <mergeCell ref="A1:D1"/>
  </mergeCells>
  <pageMargins left="0.7" right="0.7" top="0.75" bottom="0.75" header="0.3" footer="0.3"/>
  <pageSetup orientation="portrait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Raw Data</vt:lpstr>
      <vt:lpstr>Statistics</vt:lpstr>
      <vt:lpstr>November Temps</vt:lpstr>
      <vt:lpstr>December Temps</vt:lpstr>
      <vt:lpstr>January Temps</vt:lpstr>
      <vt:lpstr>'Raw Data'!CustomHistory.html?dayend_30_monthend_6_yearend_2010_req_city_NA_req_state_NA_req_statename_NA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2010-07-16T04:02:16Z</cp:lastPrinted>
  <dcterms:created xsi:type="dcterms:W3CDTF">2010-07-08T12:59:01Z</dcterms:created>
  <dcterms:modified xsi:type="dcterms:W3CDTF">2013-02-19T00:12:11Z</dcterms:modified>
</cp:coreProperties>
</file>