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-120" yWindow="-450" windowWidth="15600" windowHeight="9570"/>
  </bookViews>
  <sheets>
    <sheet name="Payments" sheetId="2" r:id="rId1"/>
  </sheets>
  <definedNames>
    <definedName name="AmortizationTable">Payments!$A$13:$H$372</definedName>
    <definedName name="DataEntered">Payments!$A$10</definedName>
    <definedName name="EndingBalance">Payments!$H$13:$H$372</definedName>
    <definedName name="ExtraPayment">Payments!$G$13:$G$372</definedName>
    <definedName name="Interest">Payments!$E$13:$E$272</definedName>
    <definedName name="_xlnm.Print_Titles" localSheetId="0">Payments!$12:$12</definedName>
  </definedNames>
  <calcPr calcId="152511"/>
</workbook>
</file>

<file path=xl/calcChain.xml><?xml version="1.0" encoding="utf-8"?>
<calcChain xmlns="http://schemas.openxmlformats.org/spreadsheetml/2006/main">
  <c r="A10" i="2" l="1"/>
  <c r="H6" i="2" s="1"/>
  <c r="H5" i="2" l="1"/>
  <c r="H4" i="2" s="1"/>
  <c r="A13" i="2"/>
  <c r="B13" i="2" s="1"/>
  <c r="C13" i="2" l="1"/>
  <c r="E13" i="2" s="1"/>
  <c r="D13" i="2" l="1"/>
  <c r="F13" i="2" s="1"/>
  <c r="G13" i="2" l="1"/>
  <c r="H13" i="2" l="1"/>
  <c r="A14" i="2" s="1"/>
  <c r="B14" i="2" s="1"/>
  <c r="C14" i="2" l="1"/>
  <c r="E14" i="2" s="1"/>
  <c r="D14" i="2" l="1"/>
  <c r="F14" i="2" s="1"/>
  <c r="G14" i="2" s="1"/>
  <c r="H14" i="2" l="1"/>
  <c r="A15" i="2" s="1"/>
  <c r="B15" i="2" s="1"/>
  <c r="C15" i="2" l="1"/>
  <c r="E15" i="2" s="1"/>
  <c r="D15" i="2" l="1"/>
  <c r="F15" i="2" s="1"/>
  <c r="G15" i="2" s="1"/>
  <c r="H15" i="2" s="1"/>
  <c r="A16" i="2" s="1"/>
  <c r="B16" i="2" l="1"/>
  <c r="C16" i="2"/>
  <c r="E16" i="2" s="1"/>
  <c r="D16" i="2" l="1"/>
  <c r="F16" i="2" s="1"/>
  <c r="G16" i="2" s="1"/>
  <c r="H16" i="2" l="1"/>
  <c r="A17" i="2" s="1"/>
  <c r="B17" i="2" s="1"/>
  <c r="C17" i="2" l="1"/>
  <c r="D17" i="2" s="1"/>
  <c r="E17" i="2" l="1"/>
  <c r="F17" i="2" s="1"/>
  <c r="G17" i="2" s="1"/>
  <c r="H17" i="2" s="1"/>
  <c r="A18" i="2" s="1"/>
  <c r="C18" i="2" s="1"/>
  <c r="D18" i="2" s="1"/>
  <c r="B18" i="2" l="1"/>
  <c r="E18" i="2"/>
  <c r="F18" i="2" s="1"/>
  <c r="G18" i="2" s="1"/>
  <c r="H18" i="2" l="1"/>
  <c r="A19" i="2" s="1"/>
  <c r="B19" i="2" s="1"/>
  <c r="C19" i="2" l="1"/>
  <c r="E19" i="2" s="1"/>
  <c r="D19" i="2" l="1"/>
  <c r="F19" i="2" s="1"/>
  <c r="G19" i="2" s="1"/>
  <c r="H19" i="2" l="1"/>
  <c r="A20" i="2" s="1"/>
  <c r="B20" i="2" s="1"/>
  <c r="C20" i="2" l="1"/>
  <c r="E20" i="2" s="1"/>
  <c r="D20" i="2" l="1"/>
  <c r="F20" i="2" s="1"/>
  <c r="G20" i="2" s="1"/>
  <c r="H20" i="2" l="1"/>
  <c r="A21" i="2" s="1"/>
  <c r="B21" i="2" s="1"/>
  <c r="C21" i="2" l="1"/>
  <c r="E21" i="2" s="1"/>
  <c r="D21" i="2" l="1"/>
  <c r="F21" i="2" s="1"/>
  <c r="G21" i="2" s="1"/>
  <c r="H21" i="2" s="1"/>
  <c r="A22" i="2" s="1"/>
  <c r="B22" i="2" s="1"/>
  <c r="C22" i="2" l="1"/>
  <c r="E22" i="2" s="1"/>
  <c r="D22" i="2" l="1"/>
  <c r="F22" i="2" s="1"/>
  <c r="G22" i="2" s="1"/>
  <c r="H22" i="2" l="1"/>
  <c r="A23" i="2" s="1"/>
  <c r="B23" i="2" s="1"/>
  <c r="C23" i="2" l="1"/>
  <c r="D23" i="2" s="1"/>
  <c r="E23" i="2" l="1"/>
  <c r="F23" i="2" s="1"/>
  <c r="G23" i="2" s="1"/>
  <c r="H23" i="2" l="1"/>
  <c r="A24" i="2" s="1"/>
  <c r="B24" i="2" s="1"/>
  <c r="C24" i="2" l="1"/>
  <c r="D24" i="2" s="1"/>
  <c r="E24" i="2" l="1"/>
  <c r="F24" i="2" s="1"/>
  <c r="G24" i="2" s="1"/>
  <c r="H24" i="2" l="1"/>
  <c r="A25" i="2" s="1"/>
  <c r="B25" i="2" s="1"/>
  <c r="C25" i="2" l="1"/>
  <c r="D25" i="2" s="1"/>
  <c r="E25" i="2" l="1"/>
  <c r="F25" i="2" s="1"/>
  <c r="G25" i="2" l="1"/>
  <c r="H25" i="2" s="1"/>
  <c r="A26" i="2" s="1"/>
  <c r="B26" i="2" s="1"/>
  <c r="C26" i="2" l="1"/>
  <c r="E26" i="2" s="1"/>
  <c r="D26" i="2" l="1"/>
  <c r="F26" i="2" s="1"/>
  <c r="G26" i="2" l="1"/>
  <c r="H26" i="2" s="1"/>
  <c r="A27" i="2" s="1"/>
  <c r="B27" i="2" s="1"/>
  <c r="C27" i="2" l="1"/>
  <c r="D27" i="2" s="1"/>
  <c r="E27" i="2" l="1"/>
  <c r="F27" i="2" s="1"/>
  <c r="G27" i="2" s="1"/>
  <c r="H27" i="2" s="1"/>
  <c r="A28" i="2" s="1"/>
  <c r="B28" i="2" s="1"/>
  <c r="C28" i="2" l="1"/>
  <c r="D28" i="2" s="1"/>
  <c r="E28" i="2" l="1"/>
  <c r="F28" i="2" s="1"/>
  <c r="G28" i="2" s="1"/>
  <c r="H28" i="2" l="1"/>
  <c r="A29" i="2" s="1"/>
  <c r="B29" i="2" s="1"/>
  <c r="C29" i="2" l="1"/>
  <c r="D29" i="2" s="1"/>
  <c r="E29" i="2" l="1"/>
  <c r="F29" i="2" s="1"/>
  <c r="G29" i="2" s="1"/>
  <c r="H29" i="2" s="1"/>
  <c r="A30" i="2" s="1"/>
  <c r="B30" i="2" s="1"/>
  <c r="C30" i="2" l="1"/>
  <c r="D30" i="2" s="1"/>
  <c r="E30" i="2" l="1"/>
  <c r="F30" i="2" s="1"/>
  <c r="G30" i="2" s="1"/>
  <c r="H30" i="2" s="1"/>
  <c r="A31" i="2" s="1"/>
  <c r="B31" i="2" s="1"/>
  <c r="C31" i="2" l="1"/>
  <c r="D31" i="2" s="1"/>
  <c r="E31" i="2" l="1"/>
  <c r="F31" i="2" s="1"/>
  <c r="G31" i="2" s="1"/>
  <c r="H31" i="2" s="1"/>
  <c r="A32" i="2" s="1"/>
  <c r="B32" i="2" s="1"/>
  <c r="C32" i="2" l="1"/>
  <c r="D32" i="2" s="1"/>
  <c r="E32" i="2" l="1"/>
  <c r="F32" i="2" s="1"/>
  <c r="G32" i="2" s="1"/>
  <c r="H32" i="2" s="1"/>
  <c r="A33" i="2" s="1"/>
  <c r="B33" i="2" s="1"/>
  <c r="C33" i="2" l="1"/>
  <c r="D33" i="2" s="1"/>
  <c r="E33" i="2" l="1"/>
  <c r="F33" i="2" s="1"/>
  <c r="G33" i="2" l="1"/>
  <c r="H33" i="2" s="1"/>
  <c r="A34" i="2" s="1"/>
  <c r="B34" i="2" s="1"/>
  <c r="C34" i="2" l="1"/>
  <c r="E34" i="2" s="1"/>
  <c r="D34" i="2" l="1"/>
  <c r="F34" i="2" s="1"/>
  <c r="G34" i="2" s="1"/>
  <c r="H34" i="2" s="1"/>
  <c r="A35" i="2" s="1"/>
  <c r="B35" i="2" s="1"/>
  <c r="C35" i="2" l="1"/>
  <c r="E35" i="2" s="1"/>
  <c r="D35" i="2" l="1"/>
  <c r="F35" i="2" s="1"/>
  <c r="G35" i="2" s="1"/>
  <c r="H35" i="2" s="1"/>
  <c r="A36" i="2" s="1"/>
  <c r="B36" i="2" s="1"/>
  <c r="C36" i="2" l="1"/>
  <c r="D36" i="2" s="1"/>
  <c r="E36" i="2" l="1"/>
  <c r="F36" i="2" s="1"/>
  <c r="G36" i="2" s="1"/>
  <c r="H36" i="2" s="1"/>
  <c r="A37" i="2" s="1"/>
  <c r="B37" i="2" s="1"/>
  <c r="C37" i="2" l="1"/>
  <c r="D37" i="2" s="1"/>
  <c r="E37" i="2" l="1"/>
  <c r="F37" i="2" s="1"/>
  <c r="G37" i="2" s="1"/>
  <c r="H37" i="2" s="1"/>
  <c r="A38" i="2" s="1"/>
  <c r="B38" i="2" s="1"/>
  <c r="C38" i="2" l="1"/>
  <c r="E38" i="2" s="1"/>
  <c r="D38" i="2" l="1"/>
  <c r="F38" i="2" s="1"/>
  <c r="G38" i="2" s="1"/>
  <c r="H38" i="2" s="1"/>
  <c r="A39" i="2" s="1"/>
  <c r="B39" i="2" s="1"/>
  <c r="C39" i="2" l="1"/>
  <c r="D39" i="2" s="1"/>
  <c r="E39" i="2" l="1"/>
  <c r="F39" i="2" s="1"/>
  <c r="G39" i="2" s="1"/>
  <c r="H39" i="2" s="1"/>
  <c r="A40" i="2" s="1"/>
  <c r="B40" i="2" s="1"/>
  <c r="C40" i="2" l="1"/>
  <c r="D40" i="2" s="1"/>
  <c r="E40" i="2" l="1"/>
  <c r="F40" i="2" s="1"/>
  <c r="G40" i="2" s="1"/>
  <c r="H40" i="2" s="1"/>
  <c r="A41" i="2" s="1"/>
  <c r="B41" i="2" s="1"/>
  <c r="C41" i="2" l="1"/>
  <c r="E41" i="2" s="1"/>
  <c r="D41" i="2" l="1"/>
  <c r="F41" i="2" s="1"/>
  <c r="G41" i="2" l="1"/>
  <c r="H41" i="2" s="1"/>
  <c r="A42" i="2" s="1"/>
  <c r="B42" i="2" s="1"/>
  <c r="C42" i="2" l="1"/>
  <c r="E42" i="2" s="1"/>
  <c r="D42" i="2" l="1"/>
  <c r="F42" i="2" s="1"/>
  <c r="G42" i="2" l="1"/>
  <c r="H42" i="2" s="1"/>
  <c r="A43" i="2" s="1"/>
  <c r="B43" i="2" s="1"/>
  <c r="C43" i="2" l="1"/>
  <c r="E43" i="2" s="1"/>
  <c r="D43" i="2" l="1"/>
  <c r="F43" i="2" s="1"/>
  <c r="G43" i="2" s="1"/>
  <c r="H43" i="2" s="1"/>
  <c r="A44" i="2" s="1"/>
  <c r="B44" i="2" s="1"/>
  <c r="C44" i="2" l="1"/>
  <c r="D44" i="2" s="1"/>
  <c r="E44" i="2" l="1"/>
  <c r="F44" i="2" s="1"/>
  <c r="G44" i="2" l="1"/>
  <c r="H44" i="2" s="1"/>
  <c r="A45" i="2" s="1"/>
  <c r="B45" i="2" s="1"/>
  <c r="C45" i="2" l="1"/>
  <c r="D45" i="2" s="1"/>
  <c r="E45" i="2" l="1"/>
  <c r="F45" i="2" s="1"/>
  <c r="G45" i="2" l="1"/>
  <c r="H45" i="2" s="1"/>
  <c r="A46" i="2" s="1"/>
  <c r="B46" i="2" s="1"/>
  <c r="C46" i="2" l="1"/>
  <c r="D46" i="2" s="1"/>
  <c r="E46" i="2" l="1"/>
  <c r="F46" i="2" s="1"/>
  <c r="G46" i="2" s="1"/>
  <c r="H46" i="2" l="1"/>
  <c r="A47" i="2" s="1"/>
  <c r="B47" i="2" s="1"/>
  <c r="C47" i="2" l="1"/>
  <c r="D47" i="2" s="1"/>
  <c r="E47" i="2" l="1"/>
  <c r="F47" i="2" s="1"/>
  <c r="G47" i="2" l="1"/>
  <c r="H47" i="2" s="1"/>
  <c r="A48" i="2" s="1"/>
  <c r="B48" i="2" s="1"/>
  <c r="C48" i="2" l="1"/>
  <c r="D48" i="2" s="1"/>
  <c r="E48" i="2" l="1"/>
  <c r="F48" i="2" s="1"/>
  <c r="G48" i="2" l="1"/>
  <c r="H48" i="2" s="1"/>
  <c r="A49" i="2" s="1"/>
  <c r="B49" i="2" s="1"/>
  <c r="C49" i="2" l="1"/>
  <c r="D49" i="2" s="1"/>
  <c r="E49" i="2" l="1"/>
  <c r="F49" i="2" s="1"/>
  <c r="G49" i="2" s="1"/>
  <c r="H49" i="2" s="1"/>
  <c r="A50" i="2" s="1"/>
  <c r="B50" i="2" s="1"/>
  <c r="C50" i="2" l="1"/>
  <c r="D50" i="2" s="1"/>
  <c r="E50" i="2" l="1"/>
  <c r="F50" i="2" s="1"/>
  <c r="G50" i="2" l="1"/>
  <c r="H50" i="2" s="1"/>
  <c r="A51" i="2" s="1"/>
  <c r="B51" i="2" s="1"/>
  <c r="C51" i="2" l="1"/>
  <c r="E51" i="2" s="1"/>
  <c r="D51" i="2" l="1"/>
  <c r="F51" i="2" s="1"/>
  <c r="G51" i="2" s="1"/>
  <c r="H51" i="2" s="1"/>
  <c r="A52" i="2" s="1"/>
  <c r="B52" i="2" s="1"/>
  <c r="C52" i="2" l="1"/>
  <c r="D52" i="2" s="1"/>
  <c r="E52" i="2" l="1"/>
  <c r="F52" i="2" s="1"/>
  <c r="G52" i="2" s="1"/>
  <c r="H52" i="2" s="1"/>
  <c r="A53" i="2" s="1"/>
  <c r="B53" i="2" s="1"/>
  <c r="C53" i="2" l="1"/>
  <c r="D53" i="2" s="1"/>
  <c r="E53" i="2" l="1"/>
  <c r="F53" i="2" s="1"/>
  <c r="G53" i="2" s="1"/>
  <c r="H53" i="2" s="1"/>
  <c r="A54" i="2" s="1"/>
  <c r="B54" i="2" s="1"/>
  <c r="C54" i="2" l="1"/>
  <c r="E54" i="2" s="1"/>
  <c r="D54" i="2" l="1"/>
  <c r="F54" i="2" s="1"/>
  <c r="G54" i="2" l="1"/>
  <c r="H54" i="2" s="1"/>
  <c r="A55" i="2" s="1"/>
  <c r="B55" i="2" s="1"/>
  <c r="C55" i="2" l="1"/>
  <c r="E55" i="2" s="1"/>
  <c r="D55" i="2" l="1"/>
  <c r="F55" i="2" s="1"/>
  <c r="G55" i="2" s="1"/>
  <c r="H55" i="2" s="1"/>
  <c r="A56" i="2" s="1"/>
  <c r="B56" i="2" s="1"/>
  <c r="C56" i="2" l="1"/>
  <c r="D56" i="2" s="1"/>
  <c r="E56" i="2" l="1"/>
  <c r="F56" i="2" s="1"/>
  <c r="G56" i="2" l="1"/>
  <c r="H56" i="2" s="1"/>
  <c r="A57" i="2" s="1"/>
  <c r="B57" i="2" s="1"/>
  <c r="C57" i="2" l="1"/>
  <c r="D57" i="2" s="1"/>
  <c r="E57" i="2" l="1"/>
  <c r="F57" i="2" s="1"/>
  <c r="G57" i="2" l="1"/>
  <c r="H57" i="2" s="1"/>
  <c r="A58" i="2" s="1"/>
  <c r="B58" i="2" s="1"/>
  <c r="C58" i="2" l="1"/>
  <c r="E58" i="2" s="1"/>
  <c r="D58" i="2" l="1"/>
  <c r="F58" i="2" s="1"/>
  <c r="G58" i="2" s="1"/>
  <c r="H58" i="2" s="1"/>
  <c r="A59" i="2" s="1"/>
  <c r="B59" i="2" s="1"/>
  <c r="C59" i="2" l="1"/>
  <c r="E59" i="2" s="1"/>
  <c r="D59" i="2" l="1"/>
  <c r="F59" i="2" s="1"/>
  <c r="G59" i="2" s="1"/>
  <c r="H59" i="2" s="1"/>
  <c r="A60" i="2" s="1"/>
  <c r="B60" i="2" s="1"/>
  <c r="C60" i="2" l="1"/>
  <c r="E60" i="2" s="1"/>
  <c r="D60" i="2" l="1"/>
  <c r="F60" i="2" s="1"/>
  <c r="G60" i="2" s="1"/>
  <c r="H60" i="2" s="1"/>
  <c r="A61" i="2" s="1"/>
  <c r="B61" i="2" s="1"/>
  <c r="C61" i="2" l="1"/>
  <c r="D61" i="2" s="1"/>
  <c r="E61" i="2" l="1"/>
  <c r="F61" i="2" s="1"/>
  <c r="G61" i="2" s="1"/>
  <c r="H61" i="2" s="1"/>
  <c r="A62" i="2" s="1"/>
  <c r="B62" i="2" s="1"/>
  <c r="C62" i="2" l="1"/>
  <c r="E62" i="2" s="1"/>
  <c r="D62" i="2" l="1"/>
  <c r="F62" i="2" s="1"/>
  <c r="G62" i="2" l="1"/>
  <c r="H62" i="2" s="1"/>
  <c r="A63" i="2" s="1"/>
  <c r="B63" i="2" s="1"/>
  <c r="C63" i="2" l="1"/>
  <c r="E63" i="2" s="1"/>
  <c r="D63" i="2" l="1"/>
  <c r="F63" i="2" s="1"/>
  <c r="G63" i="2" s="1"/>
  <c r="H63" i="2" s="1"/>
  <c r="A64" i="2" s="1"/>
  <c r="B64" i="2" s="1"/>
  <c r="C64" i="2" l="1"/>
  <c r="D64" i="2" s="1"/>
  <c r="E64" i="2" l="1"/>
  <c r="F64" i="2" s="1"/>
  <c r="G64" i="2" l="1"/>
  <c r="H64" i="2" s="1"/>
  <c r="A65" i="2" s="1"/>
  <c r="B65" i="2" s="1"/>
  <c r="C65" i="2" l="1"/>
  <c r="D65" i="2" s="1"/>
  <c r="E65" i="2" l="1"/>
  <c r="F65" i="2" s="1"/>
  <c r="G65" i="2" l="1"/>
  <c r="H65" i="2" s="1"/>
  <c r="A66" i="2" s="1"/>
  <c r="B66" i="2" s="1"/>
  <c r="C66" i="2" l="1"/>
  <c r="D66" i="2" s="1"/>
  <c r="E66" i="2" l="1"/>
  <c r="F66" i="2" s="1"/>
  <c r="G66" i="2" s="1"/>
  <c r="H66" i="2" s="1"/>
  <c r="A67" i="2" s="1"/>
  <c r="B67" i="2" s="1"/>
  <c r="C67" i="2" l="1"/>
  <c r="D67" i="2" s="1"/>
  <c r="E67" i="2" l="1"/>
  <c r="F67" i="2" s="1"/>
  <c r="G67" i="2" s="1"/>
  <c r="H67" i="2" s="1"/>
  <c r="A68" i="2" s="1"/>
  <c r="B68" i="2" s="1"/>
  <c r="C68" i="2" l="1"/>
  <c r="D68" i="2" s="1"/>
  <c r="E68" i="2" l="1"/>
  <c r="F68" i="2" s="1"/>
  <c r="G68" i="2" l="1"/>
  <c r="H68" i="2" s="1"/>
  <c r="A69" i="2" s="1"/>
  <c r="B69" i="2" s="1"/>
  <c r="C69" i="2" l="1"/>
  <c r="D69" i="2" s="1"/>
  <c r="E69" i="2" l="1"/>
  <c r="F69" i="2" s="1"/>
  <c r="G69" i="2" s="1"/>
  <c r="H69" i="2" s="1"/>
  <c r="A70" i="2" s="1"/>
  <c r="B70" i="2" s="1"/>
  <c r="C70" i="2" l="1"/>
  <c r="D70" i="2" s="1"/>
  <c r="E70" i="2" l="1"/>
  <c r="F70" i="2" s="1"/>
  <c r="G70" i="2" s="1"/>
  <c r="H70" i="2" s="1"/>
  <c r="A71" i="2" s="1"/>
  <c r="B71" i="2" s="1"/>
  <c r="C71" i="2" l="1"/>
  <c r="E71" i="2" s="1"/>
  <c r="D71" i="2" l="1"/>
  <c r="F71" i="2" s="1"/>
  <c r="G71" i="2" l="1"/>
  <c r="H71" i="2" s="1"/>
  <c r="A72" i="2" s="1"/>
  <c r="B72" i="2" s="1"/>
  <c r="C72" i="2" l="1"/>
  <c r="E72" i="2" s="1"/>
  <c r="D72" i="2" l="1"/>
  <c r="F72" i="2" s="1"/>
  <c r="G72" i="2" s="1"/>
  <c r="H72" i="2" s="1"/>
  <c r="A73" i="2" s="1"/>
  <c r="B73" i="2" s="1"/>
  <c r="C73" i="2" l="1"/>
  <c r="D73" i="2" s="1"/>
  <c r="E73" i="2" l="1"/>
  <c r="F73" i="2" s="1"/>
  <c r="G73" i="2" s="1"/>
  <c r="H73" i="2" s="1"/>
  <c r="A74" i="2" s="1"/>
  <c r="B74" i="2" s="1"/>
  <c r="C74" i="2" l="1"/>
  <c r="D74" i="2" s="1"/>
  <c r="E74" i="2" l="1"/>
  <c r="F74" i="2" s="1"/>
  <c r="G74" i="2" s="1"/>
  <c r="H74" i="2" s="1"/>
  <c r="A75" i="2" s="1"/>
  <c r="B75" i="2" s="1"/>
  <c r="C75" i="2" l="1"/>
  <c r="D75" i="2" s="1"/>
  <c r="E75" i="2" l="1"/>
  <c r="F75" i="2" s="1"/>
  <c r="G75" i="2" l="1"/>
  <c r="H75" i="2" s="1"/>
  <c r="A76" i="2" s="1"/>
  <c r="B76" i="2" s="1"/>
  <c r="C76" i="2" l="1"/>
  <c r="D76" i="2" s="1"/>
  <c r="E76" i="2" l="1"/>
  <c r="F76" i="2" s="1"/>
  <c r="G76" i="2" s="1"/>
  <c r="H76" i="2" s="1"/>
  <c r="A77" i="2" s="1"/>
  <c r="B77" i="2" s="1"/>
  <c r="C77" i="2" l="1"/>
  <c r="D77" i="2" s="1"/>
  <c r="E77" i="2" l="1"/>
  <c r="F77" i="2" s="1"/>
  <c r="G77" i="2" s="1"/>
  <c r="H77" i="2" s="1"/>
  <c r="A78" i="2" s="1"/>
  <c r="B78" i="2" s="1"/>
  <c r="C78" i="2" l="1"/>
  <c r="D78" i="2" s="1"/>
  <c r="E78" i="2" l="1"/>
  <c r="F78" i="2" s="1"/>
  <c r="G78" i="2" s="1"/>
  <c r="H78" i="2" s="1"/>
  <c r="A79" i="2" s="1"/>
  <c r="B79" i="2" s="1"/>
  <c r="C79" i="2" l="1"/>
  <c r="D79" i="2" s="1"/>
  <c r="E79" i="2" l="1"/>
  <c r="F79" i="2" s="1"/>
  <c r="G79" i="2" s="1"/>
  <c r="H79" i="2" s="1"/>
  <c r="A80" i="2" s="1"/>
  <c r="B80" i="2" s="1"/>
  <c r="C80" i="2" l="1"/>
  <c r="E80" i="2" s="1"/>
  <c r="D80" i="2" l="1"/>
  <c r="F80" i="2" s="1"/>
  <c r="G80" i="2" s="1"/>
  <c r="H80" i="2" l="1"/>
  <c r="A81" i="2" s="1"/>
  <c r="B81" i="2" s="1"/>
  <c r="C81" i="2" l="1"/>
  <c r="E81" i="2" s="1"/>
  <c r="D81" i="2" l="1"/>
  <c r="F81" i="2" s="1"/>
  <c r="G81" i="2" s="1"/>
  <c r="H81" i="2" s="1"/>
  <c r="A82" i="2" s="1"/>
  <c r="B82" i="2" s="1"/>
  <c r="C82" i="2" l="1"/>
  <c r="E82" i="2" s="1"/>
  <c r="D82" i="2" l="1"/>
  <c r="F82" i="2" s="1"/>
  <c r="G82" i="2" s="1"/>
  <c r="H82" i="2" s="1"/>
  <c r="A83" i="2" s="1"/>
  <c r="B83" i="2" s="1"/>
  <c r="C83" i="2" l="1"/>
  <c r="E83" i="2" s="1"/>
  <c r="D83" i="2" l="1"/>
  <c r="F83" i="2" s="1"/>
  <c r="G83" i="2" s="1"/>
  <c r="H83" i="2" s="1"/>
  <c r="A84" i="2" s="1"/>
  <c r="B84" i="2" s="1"/>
  <c r="C84" i="2" l="1"/>
  <c r="E84" i="2" s="1"/>
  <c r="D84" i="2" l="1"/>
  <c r="F84" i="2" s="1"/>
  <c r="G84" i="2" s="1"/>
  <c r="H84" i="2" s="1"/>
  <c r="A85" i="2" s="1"/>
  <c r="B85" i="2" s="1"/>
  <c r="C85" i="2" l="1"/>
  <c r="E85" i="2" s="1"/>
  <c r="D85" i="2" l="1"/>
  <c r="F85" i="2" s="1"/>
  <c r="G85" i="2" s="1"/>
  <c r="H85" i="2" s="1"/>
  <c r="A86" i="2" s="1"/>
  <c r="B86" i="2" s="1"/>
  <c r="C86" i="2" l="1"/>
  <c r="D86" i="2" s="1"/>
  <c r="E86" i="2" l="1"/>
  <c r="F86" i="2" s="1"/>
  <c r="G86" i="2" s="1"/>
  <c r="H86" i="2" l="1"/>
  <c r="A87" i="2" s="1"/>
  <c r="B87" i="2" s="1"/>
  <c r="C87" i="2" l="1"/>
  <c r="E87" i="2" s="1"/>
  <c r="D87" i="2" l="1"/>
  <c r="F87" i="2" s="1"/>
  <c r="G87" i="2" s="1"/>
  <c r="H87" i="2" s="1"/>
  <c r="A88" i="2" s="1"/>
  <c r="B88" i="2" s="1"/>
  <c r="C88" i="2" l="1"/>
  <c r="E88" i="2" s="1"/>
  <c r="D88" i="2" l="1"/>
  <c r="F88" i="2" s="1"/>
  <c r="G88" i="2" s="1"/>
  <c r="H88" i="2" s="1"/>
  <c r="A89" i="2" s="1"/>
  <c r="B89" i="2" s="1"/>
  <c r="C89" i="2" l="1"/>
  <c r="E89" i="2" s="1"/>
  <c r="D89" i="2" l="1"/>
  <c r="F89" i="2" s="1"/>
  <c r="G89" i="2" s="1"/>
  <c r="H89" i="2" s="1"/>
  <c r="A90" i="2" s="1"/>
  <c r="B90" i="2" s="1"/>
  <c r="C90" i="2" l="1"/>
  <c r="E90" i="2" s="1"/>
  <c r="D90" i="2" l="1"/>
  <c r="F90" i="2" s="1"/>
  <c r="G90" i="2" s="1"/>
  <c r="H90" i="2" s="1"/>
  <c r="A91" i="2" s="1"/>
  <c r="B91" i="2" s="1"/>
  <c r="C91" i="2" l="1"/>
  <c r="E91" i="2" s="1"/>
  <c r="D91" i="2" l="1"/>
  <c r="F91" i="2" s="1"/>
  <c r="G91" i="2" s="1"/>
  <c r="H91" i="2" s="1"/>
  <c r="A92" i="2" s="1"/>
  <c r="B92" i="2" s="1"/>
  <c r="C92" i="2" l="1"/>
  <c r="E92" i="2" s="1"/>
  <c r="D92" i="2" l="1"/>
  <c r="F92" i="2" s="1"/>
  <c r="G92" i="2" s="1"/>
  <c r="H92" i="2" s="1"/>
  <c r="A93" i="2" s="1"/>
  <c r="B93" i="2" s="1"/>
  <c r="C93" i="2" l="1"/>
  <c r="E93" i="2" s="1"/>
  <c r="D93" i="2" l="1"/>
  <c r="F93" i="2" s="1"/>
  <c r="G93" i="2" s="1"/>
  <c r="H93" i="2" l="1"/>
  <c r="A94" i="2" s="1"/>
  <c r="B94" i="2" s="1"/>
  <c r="C94" i="2" l="1"/>
  <c r="E94" i="2" s="1"/>
  <c r="D94" i="2" l="1"/>
  <c r="F94" i="2" s="1"/>
  <c r="G94" i="2" s="1"/>
  <c r="H94" i="2" s="1"/>
  <c r="A95" i="2" s="1"/>
  <c r="B95" i="2" s="1"/>
  <c r="C95" i="2" l="1"/>
  <c r="D95" i="2" s="1"/>
  <c r="E95" i="2" l="1"/>
  <c r="F95" i="2" s="1"/>
  <c r="G95" i="2" s="1"/>
  <c r="H95" i="2" l="1"/>
  <c r="A96" i="2" s="1"/>
  <c r="B96" i="2" s="1"/>
  <c r="C96" i="2" l="1"/>
  <c r="E96" i="2" s="1"/>
  <c r="D96" i="2" l="1"/>
  <c r="F96" i="2" s="1"/>
  <c r="G96" i="2" s="1"/>
  <c r="H96" i="2" s="1"/>
  <c r="A97" i="2" s="1"/>
  <c r="B97" i="2" s="1"/>
  <c r="C97" i="2" l="1"/>
  <c r="E97" i="2" s="1"/>
  <c r="D97" i="2" l="1"/>
  <c r="F97" i="2" s="1"/>
  <c r="G97" i="2" s="1"/>
  <c r="H97" i="2" l="1"/>
  <c r="A98" i="2" s="1"/>
  <c r="B98" i="2" s="1"/>
  <c r="C98" i="2" l="1"/>
  <c r="E98" i="2" s="1"/>
  <c r="D98" i="2" l="1"/>
  <c r="F98" i="2" s="1"/>
  <c r="G98" i="2" s="1"/>
  <c r="H98" i="2" s="1"/>
  <c r="A99" i="2" s="1"/>
  <c r="B99" i="2" s="1"/>
  <c r="C99" i="2" l="1"/>
  <c r="E99" i="2" s="1"/>
  <c r="D99" i="2" l="1"/>
  <c r="F99" i="2" s="1"/>
  <c r="G99" i="2" s="1"/>
  <c r="H99" i="2" s="1"/>
  <c r="A100" i="2" s="1"/>
  <c r="B100" i="2" s="1"/>
  <c r="C100" i="2" l="1"/>
  <c r="E100" i="2" s="1"/>
  <c r="D100" i="2" l="1"/>
  <c r="F100" i="2" s="1"/>
  <c r="G100" i="2" s="1"/>
  <c r="H100" i="2" s="1"/>
  <c r="A101" i="2" s="1"/>
  <c r="B101" i="2" s="1"/>
  <c r="C101" i="2" l="1"/>
  <c r="E101" i="2" s="1"/>
  <c r="D101" i="2" l="1"/>
  <c r="F101" i="2" s="1"/>
  <c r="G101" i="2" s="1"/>
  <c r="H101" i="2" s="1"/>
  <c r="A102" i="2" s="1"/>
  <c r="B102" i="2" s="1"/>
  <c r="C102" i="2" l="1"/>
  <c r="E102" i="2" s="1"/>
  <c r="D102" i="2" l="1"/>
  <c r="F102" i="2" s="1"/>
  <c r="G102" i="2" s="1"/>
  <c r="H102" i="2" l="1"/>
  <c r="A103" i="2" s="1"/>
  <c r="B103" i="2" s="1"/>
  <c r="C103" i="2" l="1"/>
  <c r="E103" i="2" s="1"/>
  <c r="D103" i="2" l="1"/>
  <c r="F103" i="2" s="1"/>
  <c r="G103" i="2" s="1"/>
  <c r="H103" i="2" l="1"/>
  <c r="A104" i="2" s="1"/>
  <c r="B104" i="2" s="1"/>
  <c r="C104" i="2" l="1"/>
  <c r="E104" i="2" s="1"/>
  <c r="D104" i="2" l="1"/>
  <c r="F104" i="2" s="1"/>
  <c r="G104" i="2" s="1"/>
  <c r="H104" i="2" l="1"/>
  <c r="A105" i="2" s="1"/>
  <c r="B105" i="2" s="1"/>
  <c r="C105" i="2" l="1"/>
  <c r="E105" i="2" s="1"/>
  <c r="D105" i="2" l="1"/>
  <c r="F105" i="2" s="1"/>
  <c r="G105" i="2" s="1"/>
  <c r="H105" i="2" s="1"/>
  <c r="A106" i="2" s="1"/>
  <c r="B106" i="2" s="1"/>
  <c r="C106" i="2" l="1"/>
  <c r="E106" i="2" s="1"/>
  <c r="D106" i="2" l="1"/>
  <c r="F106" i="2" s="1"/>
  <c r="G106" i="2" s="1"/>
  <c r="H106" i="2" s="1"/>
  <c r="A107" i="2" s="1"/>
  <c r="B107" i="2" s="1"/>
  <c r="C107" i="2" l="1"/>
  <c r="D107" i="2" s="1"/>
  <c r="E107" i="2" l="1"/>
  <c r="F107" i="2" s="1"/>
  <c r="G107" i="2" s="1"/>
  <c r="H107" i="2" s="1"/>
  <c r="A108" i="2" s="1"/>
  <c r="B108" i="2" s="1"/>
  <c r="C108" i="2" l="1"/>
  <c r="E108" i="2" s="1"/>
  <c r="D108" i="2" l="1"/>
  <c r="F108" i="2" s="1"/>
  <c r="G108" i="2" s="1"/>
  <c r="H108" i="2" s="1"/>
  <c r="A109" i="2" s="1"/>
  <c r="B109" i="2" s="1"/>
  <c r="C109" i="2" l="1"/>
  <c r="E109" i="2" s="1"/>
  <c r="D109" i="2" l="1"/>
  <c r="F109" i="2" s="1"/>
  <c r="G109" i="2" s="1"/>
  <c r="H109" i="2" s="1"/>
  <c r="A110" i="2" s="1"/>
  <c r="B110" i="2" s="1"/>
  <c r="C110" i="2" l="1"/>
  <c r="E110" i="2" s="1"/>
  <c r="D110" i="2" l="1"/>
  <c r="F110" i="2" s="1"/>
  <c r="G110" i="2" s="1"/>
  <c r="H110" i="2" s="1"/>
  <c r="A111" i="2" s="1"/>
  <c r="B111" i="2" s="1"/>
  <c r="C111" i="2" l="1"/>
  <c r="E111" i="2" s="1"/>
  <c r="D111" i="2" l="1"/>
  <c r="F111" i="2" s="1"/>
  <c r="G111" i="2" s="1"/>
  <c r="H111" i="2" s="1"/>
  <c r="A112" i="2" s="1"/>
  <c r="B112" i="2" s="1"/>
  <c r="C112" i="2" l="1"/>
  <c r="E112" i="2" s="1"/>
  <c r="D112" i="2" l="1"/>
  <c r="F112" i="2" s="1"/>
  <c r="G112" i="2" s="1"/>
  <c r="H112" i="2" s="1"/>
  <c r="A113" i="2" s="1"/>
  <c r="B113" i="2" s="1"/>
  <c r="C113" i="2" l="1"/>
  <c r="E113" i="2" s="1"/>
  <c r="D113" i="2" l="1"/>
  <c r="F113" i="2" s="1"/>
  <c r="G113" i="2" s="1"/>
  <c r="H113" i="2" s="1"/>
  <c r="A114" i="2" s="1"/>
  <c r="B114" i="2" s="1"/>
  <c r="C114" i="2" l="1"/>
  <c r="E114" i="2" s="1"/>
  <c r="D114" i="2" l="1"/>
  <c r="F114" i="2" s="1"/>
  <c r="G114" i="2" l="1"/>
  <c r="H114" i="2" s="1"/>
  <c r="A115" i="2" s="1"/>
  <c r="B115" i="2" s="1"/>
  <c r="C115" i="2" l="1"/>
  <c r="E115" i="2" s="1"/>
  <c r="D115" i="2" l="1"/>
  <c r="F115" i="2" s="1"/>
  <c r="G115" i="2" s="1"/>
  <c r="H115" i="2" s="1"/>
  <c r="A116" i="2" s="1"/>
  <c r="B116" i="2" s="1"/>
  <c r="C116" i="2" l="1"/>
  <c r="E116" i="2" s="1"/>
  <c r="D116" i="2" l="1"/>
  <c r="F116" i="2" s="1"/>
  <c r="G116" i="2" s="1"/>
  <c r="H116" i="2" s="1"/>
  <c r="A117" i="2" s="1"/>
  <c r="B117" i="2" s="1"/>
  <c r="C117" i="2" l="1"/>
  <c r="E117" i="2" s="1"/>
  <c r="D117" i="2" l="1"/>
  <c r="F117" i="2" s="1"/>
  <c r="G117" i="2" l="1"/>
  <c r="H117" i="2" s="1"/>
  <c r="A118" i="2" s="1"/>
  <c r="B118" i="2" s="1"/>
  <c r="C118" i="2" l="1"/>
  <c r="E118" i="2" s="1"/>
  <c r="D118" i="2" l="1"/>
  <c r="F118" i="2" s="1"/>
  <c r="G118" i="2" s="1"/>
  <c r="H118" i="2" s="1"/>
  <c r="A119" i="2" s="1"/>
  <c r="B119" i="2" s="1"/>
  <c r="C119" i="2" l="1"/>
  <c r="E119" i="2" s="1"/>
  <c r="D119" i="2" l="1"/>
  <c r="F119" i="2" s="1"/>
  <c r="G119" i="2" s="1"/>
  <c r="H119" i="2" s="1"/>
  <c r="A120" i="2" s="1"/>
  <c r="B120" i="2" s="1"/>
  <c r="C120" i="2" l="1"/>
  <c r="E120" i="2" s="1"/>
  <c r="D120" i="2" l="1"/>
  <c r="F120" i="2" s="1"/>
  <c r="G120" i="2" s="1"/>
  <c r="H120" i="2" s="1"/>
  <c r="A121" i="2" s="1"/>
  <c r="B121" i="2" s="1"/>
  <c r="C121" i="2" l="1"/>
  <c r="E121" i="2" s="1"/>
  <c r="D121" i="2" l="1"/>
  <c r="F121" i="2" s="1"/>
  <c r="G121" i="2" s="1"/>
  <c r="H121" i="2" s="1"/>
  <c r="A122" i="2" s="1"/>
  <c r="B122" i="2" s="1"/>
  <c r="C122" i="2" l="1"/>
  <c r="D122" i="2" s="1"/>
  <c r="E122" i="2" l="1"/>
  <c r="F122" i="2" s="1"/>
  <c r="G122" i="2" s="1"/>
  <c r="H122" i="2" s="1"/>
  <c r="A123" i="2" s="1"/>
  <c r="B123" i="2" s="1"/>
  <c r="C123" i="2" l="1"/>
  <c r="E123" i="2" s="1"/>
  <c r="D123" i="2" l="1"/>
  <c r="F123" i="2" s="1"/>
  <c r="G123" i="2" s="1"/>
  <c r="H123" i="2" s="1"/>
  <c r="A124" i="2" s="1"/>
  <c r="B124" i="2" s="1"/>
  <c r="C124" i="2" l="1"/>
  <c r="E124" i="2" s="1"/>
  <c r="D124" i="2" l="1"/>
  <c r="F124" i="2" s="1"/>
  <c r="G124" i="2" s="1"/>
  <c r="H124" i="2" s="1"/>
  <c r="A125" i="2" s="1"/>
  <c r="B125" i="2" s="1"/>
  <c r="C125" i="2" l="1"/>
  <c r="D125" i="2" s="1"/>
  <c r="E125" i="2" l="1"/>
  <c r="F125" i="2" s="1"/>
  <c r="G125" i="2" s="1"/>
  <c r="H125" i="2" s="1"/>
  <c r="A126" i="2" s="1"/>
  <c r="B126" i="2" s="1"/>
  <c r="C126" i="2" l="1"/>
  <c r="E126" i="2" s="1"/>
  <c r="D126" i="2" l="1"/>
  <c r="F126" i="2" s="1"/>
  <c r="G126" i="2" s="1"/>
  <c r="H126" i="2" s="1"/>
  <c r="A127" i="2" s="1"/>
  <c r="B127" i="2" s="1"/>
  <c r="C127" i="2" l="1"/>
  <c r="E127" i="2" s="1"/>
  <c r="D127" i="2" l="1"/>
  <c r="F127" i="2" s="1"/>
  <c r="G127" i="2" s="1"/>
  <c r="H127" i="2" s="1"/>
  <c r="A128" i="2" s="1"/>
  <c r="B128" i="2" s="1"/>
  <c r="C128" i="2" l="1"/>
  <c r="E128" i="2" s="1"/>
  <c r="D128" i="2" l="1"/>
  <c r="F128" i="2" s="1"/>
  <c r="G128" i="2" s="1"/>
  <c r="H128" i="2" s="1"/>
  <c r="A129" i="2" s="1"/>
  <c r="B129" i="2" s="1"/>
  <c r="C129" i="2" l="1"/>
  <c r="E129" i="2" s="1"/>
  <c r="D129" i="2" l="1"/>
  <c r="F129" i="2" s="1"/>
  <c r="G129" i="2" s="1"/>
  <c r="H129" i="2" s="1"/>
  <c r="A130" i="2" s="1"/>
  <c r="B130" i="2" s="1"/>
  <c r="C130" i="2" l="1"/>
  <c r="E130" i="2" s="1"/>
  <c r="D130" i="2" l="1"/>
  <c r="F130" i="2" s="1"/>
  <c r="G130" i="2" s="1"/>
  <c r="H130" i="2" s="1"/>
  <c r="A131" i="2" s="1"/>
  <c r="B131" i="2" s="1"/>
  <c r="C131" i="2" l="1"/>
  <c r="E131" i="2" s="1"/>
  <c r="D131" i="2" l="1"/>
  <c r="F131" i="2" s="1"/>
  <c r="G131" i="2" s="1"/>
  <c r="H131" i="2" s="1"/>
  <c r="A132" i="2" s="1"/>
  <c r="B132" i="2" s="1"/>
  <c r="C132" i="2" l="1"/>
  <c r="D132" i="2" s="1"/>
  <c r="E132" i="2" l="1"/>
  <c r="F132" i="2" s="1"/>
  <c r="G132" i="2" s="1"/>
  <c r="H132" i="2" s="1"/>
  <c r="A133" i="2" s="1"/>
  <c r="B133" i="2" s="1"/>
  <c r="C133" i="2" l="1"/>
  <c r="E133" i="2" s="1"/>
  <c r="D133" i="2" l="1"/>
  <c r="F133" i="2" s="1"/>
  <c r="G133" i="2" s="1"/>
  <c r="H133" i="2" s="1"/>
  <c r="A134" i="2" s="1"/>
  <c r="B134" i="2" s="1"/>
  <c r="C134" i="2" l="1"/>
  <c r="E134" i="2" s="1"/>
  <c r="D134" i="2" l="1"/>
  <c r="F134" i="2" s="1"/>
  <c r="G134" i="2" s="1"/>
  <c r="H134" i="2" s="1"/>
  <c r="A135" i="2" s="1"/>
  <c r="B135" i="2" s="1"/>
  <c r="C135" i="2" l="1"/>
  <c r="E135" i="2" s="1"/>
  <c r="D135" i="2" l="1"/>
  <c r="F135" i="2" s="1"/>
  <c r="G135" i="2" s="1"/>
  <c r="H135" i="2" l="1"/>
  <c r="A136" i="2" s="1"/>
  <c r="B136" i="2" s="1"/>
  <c r="C136" i="2" l="1"/>
  <c r="E136" i="2" s="1"/>
  <c r="D136" i="2" l="1"/>
  <c r="F136" i="2" s="1"/>
  <c r="G136" i="2" s="1"/>
  <c r="H136" i="2" s="1"/>
  <c r="A137" i="2" s="1"/>
  <c r="B137" i="2" s="1"/>
  <c r="C137" i="2" l="1"/>
  <c r="E137" i="2" s="1"/>
  <c r="D137" i="2" l="1"/>
  <c r="F137" i="2" s="1"/>
  <c r="G137" i="2" s="1"/>
  <c r="H137" i="2" s="1"/>
  <c r="A138" i="2" s="1"/>
  <c r="B138" i="2" s="1"/>
  <c r="C138" i="2" l="1"/>
  <c r="E138" i="2" s="1"/>
  <c r="D138" i="2" l="1"/>
  <c r="F138" i="2" s="1"/>
  <c r="G138" i="2" s="1"/>
  <c r="H138" i="2" s="1"/>
  <c r="A139" i="2" s="1"/>
  <c r="B139" i="2" s="1"/>
  <c r="C139" i="2" l="1"/>
  <c r="E139" i="2" s="1"/>
  <c r="D139" i="2" l="1"/>
  <c r="F139" i="2" s="1"/>
  <c r="G139" i="2" s="1"/>
  <c r="H139" i="2" l="1"/>
  <c r="A140" i="2" s="1"/>
  <c r="B140" i="2" s="1"/>
  <c r="C140" i="2" l="1"/>
  <c r="E140" i="2" s="1"/>
  <c r="D140" i="2" l="1"/>
  <c r="F140" i="2" s="1"/>
  <c r="G140" i="2" s="1"/>
  <c r="H140" i="2" s="1"/>
  <c r="A141" i="2" s="1"/>
  <c r="B141" i="2" s="1"/>
  <c r="C141" i="2" l="1"/>
  <c r="E141" i="2" s="1"/>
  <c r="D141" i="2" l="1"/>
  <c r="F141" i="2" s="1"/>
  <c r="G141" i="2" s="1"/>
  <c r="H141" i="2" s="1"/>
  <c r="A142" i="2" s="1"/>
  <c r="B142" i="2" s="1"/>
  <c r="C142" i="2" l="1"/>
  <c r="E142" i="2" s="1"/>
  <c r="D142" i="2" l="1"/>
  <c r="F142" i="2" s="1"/>
  <c r="G142" i="2" s="1"/>
  <c r="H142" i="2" s="1"/>
  <c r="A143" i="2" s="1"/>
  <c r="B143" i="2" s="1"/>
  <c r="C143" i="2" l="1"/>
  <c r="E143" i="2" s="1"/>
  <c r="D143" i="2" l="1"/>
  <c r="F143" i="2" s="1"/>
  <c r="G143" i="2" s="1"/>
  <c r="H143" i="2" s="1"/>
  <c r="A144" i="2" s="1"/>
  <c r="B144" i="2" s="1"/>
  <c r="C144" i="2" l="1"/>
  <c r="E144" i="2" s="1"/>
  <c r="D144" i="2" l="1"/>
  <c r="F144" i="2" s="1"/>
  <c r="G144" i="2" s="1"/>
  <c r="H144" i="2" s="1"/>
  <c r="A145" i="2" s="1"/>
  <c r="B145" i="2" s="1"/>
  <c r="C145" i="2" l="1"/>
  <c r="E145" i="2" s="1"/>
  <c r="D145" i="2" l="1"/>
  <c r="F145" i="2" s="1"/>
  <c r="G145" i="2" s="1"/>
  <c r="H145" i="2" s="1"/>
  <c r="A146" i="2" s="1"/>
  <c r="B146" i="2" s="1"/>
  <c r="C146" i="2" l="1"/>
  <c r="E146" i="2" s="1"/>
  <c r="D146" i="2" l="1"/>
  <c r="F146" i="2" s="1"/>
  <c r="G146" i="2" s="1"/>
  <c r="H146" i="2" s="1"/>
  <c r="A147" i="2" s="1"/>
  <c r="B147" i="2" s="1"/>
  <c r="C147" i="2" l="1"/>
  <c r="E147" i="2" s="1"/>
  <c r="D147" i="2" l="1"/>
  <c r="F147" i="2" s="1"/>
  <c r="G147" i="2" s="1"/>
  <c r="H147" i="2" s="1"/>
  <c r="A148" i="2" s="1"/>
  <c r="B148" i="2" s="1"/>
  <c r="C148" i="2" l="1"/>
  <c r="E148" i="2" s="1"/>
  <c r="D148" i="2" l="1"/>
  <c r="F148" i="2" s="1"/>
  <c r="G148" i="2" s="1"/>
  <c r="H148" i="2" s="1"/>
  <c r="A149" i="2" s="1"/>
  <c r="B149" i="2" s="1"/>
  <c r="C149" i="2" l="1"/>
  <c r="E149" i="2" s="1"/>
  <c r="D149" i="2" l="1"/>
  <c r="F149" i="2" s="1"/>
  <c r="G149" i="2" s="1"/>
  <c r="H149" i="2" s="1"/>
  <c r="A150" i="2" s="1"/>
  <c r="B150" i="2" s="1"/>
  <c r="C150" i="2" l="1"/>
  <c r="E150" i="2" s="1"/>
  <c r="D150" i="2" l="1"/>
  <c r="F150" i="2" s="1"/>
  <c r="G150" i="2" s="1"/>
  <c r="H150" i="2" l="1"/>
  <c r="A151" i="2" s="1"/>
  <c r="B151" i="2" s="1"/>
  <c r="C151" i="2" l="1"/>
  <c r="E151" i="2" s="1"/>
  <c r="D151" i="2" l="1"/>
  <c r="F151" i="2" s="1"/>
  <c r="G151" i="2" s="1"/>
  <c r="H151" i="2" s="1"/>
  <c r="A152" i="2" s="1"/>
  <c r="B152" i="2" s="1"/>
  <c r="C152" i="2" l="1"/>
  <c r="E152" i="2" s="1"/>
  <c r="D152" i="2" l="1"/>
  <c r="F152" i="2" s="1"/>
  <c r="G152" i="2" s="1"/>
  <c r="H152" i="2" s="1"/>
  <c r="A153" i="2" s="1"/>
  <c r="B153" i="2" s="1"/>
  <c r="C153" i="2" l="1"/>
  <c r="E153" i="2" s="1"/>
  <c r="D153" i="2" l="1"/>
  <c r="F153" i="2" s="1"/>
  <c r="G153" i="2" s="1"/>
  <c r="H153" i="2" s="1"/>
  <c r="A154" i="2" s="1"/>
  <c r="B154" i="2" s="1"/>
  <c r="C154" i="2" l="1"/>
  <c r="E154" i="2" s="1"/>
  <c r="D154" i="2" l="1"/>
  <c r="F154" i="2" s="1"/>
  <c r="G154" i="2" s="1"/>
  <c r="H154" i="2" s="1"/>
  <c r="A155" i="2" s="1"/>
  <c r="B155" i="2" s="1"/>
  <c r="C155" i="2" l="1"/>
  <c r="E155" i="2" s="1"/>
  <c r="D155" i="2" l="1"/>
  <c r="F155" i="2" s="1"/>
  <c r="G155" i="2" s="1"/>
  <c r="H155" i="2" l="1"/>
  <c r="A156" i="2" s="1"/>
  <c r="B156" i="2" s="1"/>
  <c r="C156" i="2" l="1"/>
  <c r="E156" i="2" s="1"/>
  <c r="D156" i="2" l="1"/>
  <c r="F156" i="2" s="1"/>
  <c r="G156" i="2" s="1"/>
  <c r="H156" i="2" s="1"/>
  <c r="A157" i="2" s="1"/>
  <c r="B157" i="2" s="1"/>
  <c r="C157" i="2" l="1"/>
  <c r="E157" i="2" s="1"/>
  <c r="D157" i="2" l="1"/>
  <c r="F157" i="2" s="1"/>
  <c r="G157" i="2" s="1"/>
  <c r="H157" i="2" s="1"/>
  <c r="A158" i="2" s="1"/>
  <c r="B158" i="2" s="1"/>
  <c r="C158" i="2" l="1"/>
  <c r="E158" i="2" s="1"/>
  <c r="D158" i="2" l="1"/>
  <c r="F158" i="2" s="1"/>
  <c r="G158" i="2" s="1"/>
  <c r="H158" i="2" s="1"/>
  <c r="A159" i="2" s="1"/>
  <c r="B159" i="2" s="1"/>
  <c r="C159" i="2" l="1"/>
  <c r="E159" i="2" s="1"/>
  <c r="D159" i="2" l="1"/>
  <c r="F159" i="2" s="1"/>
  <c r="G159" i="2" s="1"/>
  <c r="H159" i="2" s="1"/>
  <c r="A160" i="2" s="1"/>
  <c r="B160" i="2" s="1"/>
  <c r="C160" i="2" l="1"/>
  <c r="E160" i="2" s="1"/>
  <c r="D160" i="2" l="1"/>
  <c r="F160" i="2" s="1"/>
  <c r="G160" i="2" s="1"/>
  <c r="H160" i="2" s="1"/>
  <c r="A161" i="2" s="1"/>
  <c r="B161" i="2" s="1"/>
  <c r="C161" i="2" l="1"/>
  <c r="E161" i="2" s="1"/>
  <c r="D161" i="2" l="1"/>
  <c r="F161" i="2" s="1"/>
  <c r="G161" i="2" s="1"/>
  <c r="H161" i="2" s="1"/>
  <c r="A162" i="2" s="1"/>
  <c r="B162" i="2" s="1"/>
  <c r="C162" i="2" l="1"/>
  <c r="E162" i="2" s="1"/>
  <c r="D162" i="2" l="1"/>
  <c r="F162" i="2" s="1"/>
  <c r="G162" i="2" s="1"/>
  <c r="H162" i="2" s="1"/>
  <c r="A163" i="2" s="1"/>
  <c r="B163" i="2" s="1"/>
  <c r="C163" i="2" l="1"/>
  <c r="E163" i="2" s="1"/>
  <c r="D163" i="2" l="1"/>
  <c r="F163" i="2" s="1"/>
  <c r="G163" i="2" s="1"/>
  <c r="H163" i="2" s="1"/>
  <c r="A164" i="2" s="1"/>
  <c r="B164" i="2" s="1"/>
  <c r="C164" i="2" l="1"/>
  <c r="E164" i="2" s="1"/>
  <c r="D164" i="2" l="1"/>
  <c r="F164" i="2" s="1"/>
  <c r="G164" i="2" s="1"/>
  <c r="H164" i="2" l="1"/>
  <c r="A165" i="2" s="1"/>
  <c r="B165" i="2" s="1"/>
  <c r="C165" i="2" l="1"/>
  <c r="E165" i="2" s="1"/>
  <c r="D165" i="2" l="1"/>
  <c r="F165" i="2" s="1"/>
  <c r="G165" i="2" s="1"/>
  <c r="H165" i="2" s="1"/>
  <c r="A166" i="2" s="1"/>
  <c r="B166" i="2" s="1"/>
  <c r="C166" i="2" l="1"/>
  <c r="E166" i="2" s="1"/>
  <c r="D166" i="2" l="1"/>
  <c r="F166" i="2" s="1"/>
  <c r="G166" i="2" s="1"/>
  <c r="H166" i="2" s="1"/>
  <c r="A167" i="2" s="1"/>
  <c r="C167" i="2" l="1"/>
  <c r="E167" i="2" s="1"/>
  <c r="B167" i="2"/>
  <c r="D167" i="2" l="1"/>
  <c r="F167" i="2" s="1"/>
  <c r="G167" i="2" s="1"/>
  <c r="H167" i="2" s="1"/>
  <c r="A168" i="2" s="1"/>
  <c r="C168" i="2" s="1"/>
  <c r="E168" i="2" s="1"/>
  <c r="B168" i="2" l="1"/>
  <c r="D168" i="2"/>
  <c r="F168" i="2" s="1"/>
  <c r="G168" i="2" s="1"/>
  <c r="H168" i="2" s="1"/>
  <c r="A169" i="2" s="1"/>
  <c r="B169" i="2" l="1"/>
  <c r="C169" i="2"/>
  <c r="E169" i="2" s="1"/>
  <c r="D169" i="2" l="1"/>
  <c r="F169" i="2" s="1"/>
  <c r="G169" i="2" s="1"/>
  <c r="H169" i="2" s="1"/>
  <c r="A170" i="2" s="1"/>
  <c r="B170" i="2" s="1"/>
  <c r="C170" i="2" l="1"/>
  <c r="E170" i="2" s="1"/>
  <c r="D170" i="2" l="1"/>
  <c r="F170" i="2" s="1"/>
  <c r="G170" i="2" s="1"/>
  <c r="H170" i="2" l="1"/>
  <c r="A171" i="2" s="1"/>
  <c r="B171" i="2" s="1"/>
  <c r="C171" i="2" l="1"/>
  <c r="E171" i="2" s="1"/>
  <c r="D171" i="2" l="1"/>
  <c r="F171" i="2" s="1"/>
  <c r="G171" i="2" l="1"/>
  <c r="H171" i="2" s="1"/>
  <c r="A172" i="2" s="1"/>
  <c r="B172" i="2" s="1"/>
  <c r="C172" i="2" l="1"/>
  <c r="E172" i="2" s="1"/>
  <c r="D172" i="2" l="1"/>
  <c r="F172" i="2" s="1"/>
  <c r="G172" i="2" s="1"/>
  <c r="H172" i="2" s="1"/>
  <c r="A173" i="2" s="1"/>
  <c r="B173" i="2" s="1"/>
  <c r="C173" i="2" l="1"/>
  <c r="E173" i="2" s="1"/>
  <c r="D173" i="2" l="1"/>
  <c r="F173" i="2" s="1"/>
  <c r="G173" i="2" s="1"/>
  <c r="H173" i="2" s="1"/>
  <c r="A174" i="2" s="1"/>
  <c r="B174" i="2" s="1"/>
  <c r="C174" i="2" l="1"/>
  <c r="E174" i="2" s="1"/>
  <c r="D174" i="2" l="1"/>
  <c r="F174" i="2" s="1"/>
  <c r="G174" i="2" s="1"/>
  <c r="H174" i="2" s="1"/>
  <c r="A175" i="2" s="1"/>
  <c r="B175" i="2" s="1"/>
  <c r="C175" i="2" l="1"/>
  <c r="D175" i="2" s="1"/>
  <c r="E175" i="2" l="1"/>
  <c r="F175" i="2" s="1"/>
  <c r="G175" i="2" s="1"/>
  <c r="H175" i="2" l="1"/>
  <c r="A176" i="2" s="1"/>
  <c r="B176" i="2" s="1"/>
  <c r="C176" i="2" l="1"/>
  <c r="E176" i="2" s="1"/>
  <c r="D176" i="2" l="1"/>
  <c r="F176" i="2" s="1"/>
  <c r="G176" i="2" s="1"/>
  <c r="H176" i="2" s="1"/>
  <c r="A177" i="2" s="1"/>
  <c r="B177" i="2" s="1"/>
  <c r="C177" i="2" l="1"/>
  <c r="E177" i="2" s="1"/>
  <c r="D177" i="2" l="1"/>
  <c r="F177" i="2" s="1"/>
  <c r="G177" i="2" s="1"/>
  <c r="H177" i="2" s="1"/>
  <c r="A178" i="2" s="1"/>
  <c r="B178" i="2" s="1"/>
  <c r="C178" i="2" l="1"/>
  <c r="D178" i="2" s="1"/>
  <c r="E178" i="2" l="1"/>
  <c r="F178" i="2" s="1"/>
  <c r="G178" i="2" l="1"/>
  <c r="H178" i="2" s="1"/>
  <c r="A179" i="2" s="1"/>
  <c r="B179" i="2" s="1"/>
  <c r="C179" i="2" l="1"/>
  <c r="D179" i="2" s="1"/>
  <c r="E179" i="2" l="1"/>
  <c r="F179" i="2" s="1"/>
  <c r="G179" i="2" l="1"/>
  <c r="H179" i="2" s="1"/>
  <c r="A180" i="2" s="1"/>
  <c r="B180" i="2" s="1"/>
  <c r="C180" i="2" l="1"/>
  <c r="D180" i="2" s="1"/>
  <c r="E180" i="2" l="1"/>
  <c r="F180" i="2" s="1"/>
  <c r="G180" i="2" s="1"/>
  <c r="H180" i="2" s="1"/>
  <c r="A181" i="2" s="1"/>
  <c r="B181" i="2" s="1"/>
  <c r="C181" i="2" l="1"/>
  <c r="D181" i="2" s="1"/>
  <c r="E181" i="2" l="1"/>
  <c r="F181" i="2" s="1"/>
  <c r="G181" i="2" s="1"/>
  <c r="H181" i="2" l="1"/>
  <c r="A182" i="2" s="1"/>
  <c r="B182" i="2" s="1"/>
  <c r="C182" i="2" l="1"/>
  <c r="D182" i="2" s="1"/>
  <c r="E182" i="2" l="1"/>
  <c r="F182" i="2" s="1"/>
  <c r="G182" i="2" s="1"/>
  <c r="H182" i="2" s="1"/>
  <c r="A183" i="2" s="1"/>
  <c r="B183" i="2" s="1"/>
  <c r="C183" i="2" l="1"/>
  <c r="E183" i="2" s="1"/>
  <c r="D183" i="2" l="1"/>
  <c r="F183" i="2" s="1"/>
  <c r="G183" i="2" s="1"/>
  <c r="H183" i="2" l="1"/>
  <c r="A184" i="2" s="1"/>
  <c r="B184" i="2" s="1"/>
  <c r="C184" i="2" l="1"/>
  <c r="E184" i="2" s="1"/>
  <c r="D184" i="2" l="1"/>
  <c r="F184" i="2" s="1"/>
  <c r="G184" i="2" s="1"/>
  <c r="H184" i="2" l="1"/>
  <c r="A185" i="2" s="1"/>
  <c r="B185" i="2" s="1"/>
  <c r="C185" i="2" l="1"/>
  <c r="E185" i="2" s="1"/>
  <c r="D185" i="2" l="1"/>
  <c r="F185" i="2" s="1"/>
  <c r="G185" i="2" s="1"/>
  <c r="H185" i="2" s="1"/>
  <c r="A186" i="2" s="1"/>
  <c r="B186" i="2" s="1"/>
  <c r="C186" i="2" l="1"/>
  <c r="E186" i="2" s="1"/>
  <c r="D186" i="2" l="1"/>
  <c r="F186" i="2" s="1"/>
  <c r="G186" i="2" s="1"/>
  <c r="H186" i="2" s="1"/>
  <c r="A187" i="2" s="1"/>
  <c r="B187" i="2" s="1"/>
  <c r="C187" i="2" l="1"/>
  <c r="E187" i="2" s="1"/>
  <c r="D187" i="2" l="1"/>
  <c r="F187" i="2" s="1"/>
  <c r="G187" i="2" s="1"/>
  <c r="H187" i="2" l="1"/>
  <c r="A188" i="2" s="1"/>
  <c r="B188" i="2" s="1"/>
  <c r="C188" i="2" l="1"/>
  <c r="E188" i="2" s="1"/>
  <c r="D188" i="2" l="1"/>
  <c r="F188" i="2" s="1"/>
  <c r="G188" i="2" s="1"/>
  <c r="H188" i="2" s="1"/>
  <c r="A189" i="2" s="1"/>
  <c r="B189" i="2" s="1"/>
  <c r="C189" i="2" l="1"/>
  <c r="E189" i="2" s="1"/>
  <c r="D189" i="2" l="1"/>
  <c r="F189" i="2" s="1"/>
  <c r="G189" i="2" s="1"/>
  <c r="H189" i="2" l="1"/>
  <c r="A190" i="2" s="1"/>
  <c r="B190" i="2" s="1"/>
  <c r="C190" i="2" l="1"/>
  <c r="E190" i="2" s="1"/>
  <c r="D190" i="2" l="1"/>
  <c r="F190" i="2" s="1"/>
  <c r="G190" i="2" s="1"/>
  <c r="H190" i="2" s="1"/>
  <c r="A191" i="2" s="1"/>
  <c r="B191" i="2" s="1"/>
  <c r="C191" i="2" l="1"/>
  <c r="D191" i="2" s="1"/>
  <c r="E191" i="2" l="1"/>
  <c r="F191" i="2" s="1"/>
  <c r="G191" i="2" s="1"/>
  <c r="H191" i="2" s="1"/>
  <c r="A192" i="2" s="1"/>
  <c r="B192" i="2" s="1"/>
  <c r="C192" i="2" l="1"/>
  <c r="E192" i="2" s="1"/>
  <c r="D192" i="2" l="1"/>
  <c r="F192" i="2" s="1"/>
  <c r="G192" i="2" s="1"/>
  <c r="H192" i="2" l="1"/>
  <c r="A193" i="2" s="1"/>
  <c r="B193" i="2" s="1"/>
  <c r="C193" i="2" l="1"/>
  <c r="E193" i="2" s="1"/>
  <c r="D193" i="2" l="1"/>
  <c r="F193" i="2" s="1"/>
  <c r="G193" i="2" s="1"/>
  <c r="H193" i="2" s="1"/>
  <c r="A194" i="2" s="1"/>
  <c r="B194" i="2" s="1"/>
  <c r="C194" i="2" l="1"/>
  <c r="D194" i="2" s="1"/>
  <c r="E194" i="2" l="1"/>
  <c r="F194" i="2" s="1"/>
  <c r="G194" i="2" s="1"/>
  <c r="H194" i="2" s="1"/>
  <c r="A195" i="2" s="1"/>
  <c r="B195" i="2" s="1"/>
  <c r="C195" i="2" l="1"/>
  <c r="E195" i="2" s="1"/>
  <c r="D195" i="2" l="1"/>
  <c r="F195" i="2" s="1"/>
  <c r="G195" i="2" s="1"/>
  <c r="H195" i="2" l="1"/>
  <c r="A196" i="2" s="1"/>
  <c r="B196" i="2" s="1"/>
  <c r="C196" i="2" l="1"/>
  <c r="E196" i="2" s="1"/>
  <c r="D196" i="2" l="1"/>
  <c r="F196" i="2" s="1"/>
  <c r="G196" i="2" s="1"/>
  <c r="H196" i="2" s="1"/>
  <c r="A197" i="2" s="1"/>
  <c r="B197" i="2" s="1"/>
  <c r="C197" i="2" l="1"/>
  <c r="E197" i="2" s="1"/>
  <c r="D197" i="2" l="1"/>
  <c r="F197" i="2" s="1"/>
  <c r="G197" i="2" s="1"/>
  <c r="H197" i="2" l="1"/>
  <c r="A198" i="2" s="1"/>
  <c r="B198" i="2" s="1"/>
  <c r="C198" i="2" l="1"/>
  <c r="E198" i="2" s="1"/>
  <c r="D198" i="2" l="1"/>
  <c r="F198" i="2" s="1"/>
  <c r="G198" i="2" s="1"/>
  <c r="H198" i="2" s="1"/>
  <c r="A199" i="2" s="1"/>
  <c r="B199" i="2" s="1"/>
  <c r="C199" i="2" l="1"/>
  <c r="E199" i="2" s="1"/>
  <c r="D199" i="2" l="1"/>
  <c r="F199" i="2" s="1"/>
  <c r="G199" i="2" s="1"/>
  <c r="H199" i="2" s="1"/>
  <c r="A200" i="2" s="1"/>
  <c r="B200" i="2" s="1"/>
  <c r="C200" i="2" l="1"/>
  <c r="E200" i="2" s="1"/>
  <c r="D200" i="2" l="1"/>
  <c r="F200" i="2" s="1"/>
  <c r="G200" i="2" s="1"/>
  <c r="H200" i="2" s="1"/>
  <c r="A201" i="2" s="1"/>
  <c r="B201" i="2" s="1"/>
  <c r="C201" i="2" l="1"/>
  <c r="E201" i="2" s="1"/>
  <c r="D201" i="2" l="1"/>
  <c r="F201" i="2" s="1"/>
  <c r="G201" i="2" s="1"/>
  <c r="H201" i="2" s="1"/>
  <c r="A202" i="2" s="1"/>
  <c r="B202" i="2" s="1"/>
  <c r="C202" i="2" l="1"/>
  <c r="E202" i="2" s="1"/>
  <c r="D202" i="2" l="1"/>
  <c r="F202" i="2" s="1"/>
  <c r="G202" i="2" s="1"/>
  <c r="H202" i="2" s="1"/>
  <c r="A203" i="2" s="1"/>
  <c r="B203" i="2" s="1"/>
  <c r="C203" i="2" l="1"/>
  <c r="E203" i="2" s="1"/>
  <c r="D203" i="2" l="1"/>
  <c r="F203" i="2" s="1"/>
  <c r="G203" i="2" s="1"/>
  <c r="H203" i="2" s="1"/>
  <c r="A204" i="2" s="1"/>
  <c r="B204" i="2" s="1"/>
  <c r="C204" i="2" l="1"/>
  <c r="E204" i="2" s="1"/>
  <c r="D204" i="2" l="1"/>
  <c r="F204" i="2" s="1"/>
  <c r="G204" i="2" s="1"/>
  <c r="H204" i="2" s="1"/>
  <c r="A205" i="2" s="1"/>
  <c r="B205" i="2" s="1"/>
  <c r="C205" i="2" l="1"/>
  <c r="D205" i="2" s="1"/>
  <c r="E205" i="2" l="1"/>
  <c r="F205" i="2" s="1"/>
  <c r="G205" i="2" s="1"/>
  <c r="H205" i="2" l="1"/>
  <c r="A206" i="2" s="1"/>
  <c r="B206" i="2" s="1"/>
  <c r="C206" i="2" l="1"/>
  <c r="E206" i="2" s="1"/>
  <c r="D206" i="2" l="1"/>
  <c r="F206" i="2" s="1"/>
  <c r="G206" i="2" s="1"/>
  <c r="H206" i="2" l="1"/>
  <c r="A207" i="2" s="1"/>
  <c r="B207" i="2" s="1"/>
  <c r="C207" i="2" l="1"/>
  <c r="E207" i="2" s="1"/>
  <c r="D207" i="2" l="1"/>
  <c r="F207" i="2" s="1"/>
  <c r="G207" i="2" s="1"/>
  <c r="H207" i="2" s="1"/>
  <c r="A208" i="2" s="1"/>
  <c r="B208" i="2" s="1"/>
  <c r="C208" i="2" l="1"/>
  <c r="E208" i="2" s="1"/>
  <c r="D208" i="2" l="1"/>
  <c r="F208" i="2" s="1"/>
  <c r="G208" i="2" s="1"/>
  <c r="H208" i="2" l="1"/>
  <c r="A209" i="2" s="1"/>
  <c r="B209" i="2" s="1"/>
  <c r="C209" i="2" l="1"/>
  <c r="D209" i="2" s="1"/>
  <c r="E209" i="2" l="1"/>
  <c r="F209" i="2" s="1"/>
  <c r="G209" i="2" s="1"/>
  <c r="H209" i="2" s="1"/>
  <c r="A210" i="2" s="1"/>
  <c r="B210" i="2" s="1"/>
  <c r="C210" i="2" l="1"/>
  <c r="D210" i="2" s="1"/>
  <c r="E210" i="2" l="1"/>
  <c r="F210" i="2" s="1"/>
  <c r="G210" i="2" l="1"/>
  <c r="H210" i="2" s="1"/>
  <c r="A211" i="2" s="1"/>
  <c r="B211" i="2" s="1"/>
  <c r="C211" i="2" l="1"/>
  <c r="D211" i="2" s="1"/>
  <c r="E211" i="2" l="1"/>
  <c r="F211" i="2" s="1"/>
  <c r="G211" i="2" s="1"/>
  <c r="H211" i="2" s="1"/>
  <c r="A212" i="2" s="1"/>
  <c r="B212" i="2" s="1"/>
  <c r="C212" i="2" l="1"/>
  <c r="E212" i="2" s="1"/>
  <c r="D212" i="2" l="1"/>
  <c r="F212" i="2" s="1"/>
  <c r="G212" i="2" s="1"/>
  <c r="H212" i="2" s="1"/>
  <c r="A213" i="2" s="1"/>
  <c r="B213" i="2" s="1"/>
  <c r="C213" i="2" l="1"/>
  <c r="E213" i="2" s="1"/>
  <c r="D213" i="2" l="1"/>
  <c r="F213" i="2" s="1"/>
  <c r="G213" i="2" s="1"/>
  <c r="H213" i="2" s="1"/>
  <c r="A214" i="2" s="1"/>
  <c r="B214" i="2" s="1"/>
  <c r="C214" i="2" l="1"/>
  <c r="E214" i="2" s="1"/>
  <c r="D214" i="2" l="1"/>
  <c r="F214" i="2" s="1"/>
  <c r="G214" i="2" s="1"/>
  <c r="H214" i="2" s="1"/>
  <c r="A215" i="2" s="1"/>
  <c r="B215" i="2" s="1"/>
  <c r="C215" i="2" l="1"/>
  <c r="D215" i="2" s="1"/>
  <c r="E215" i="2" l="1"/>
  <c r="F215" i="2" s="1"/>
  <c r="G215" i="2" l="1"/>
  <c r="H215" i="2" s="1"/>
  <c r="A216" i="2" s="1"/>
  <c r="B216" i="2" s="1"/>
  <c r="C216" i="2" l="1"/>
  <c r="D216" i="2" s="1"/>
  <c r="E216" i="2" l="1"/>
  <c r="F216" i="2" s="1"/>
  <c r="G216" i="2" s="1"/>
  <c r="H216" i="2" s="1"/>
  <c r="A217" i="2" s="1"/>
  <c r="B217" i="2" s="1"/>
  <c r="C217" i="2" l="1"/>
  <c r="E217" i="2" s="1"/>
  <c r="D217" i="2" l="1"/>
  <c r="F217" i="2" s="1"/>
  <c r="G217" i="2" s="1"/>
  <c r="H217" i="2" s="1"/>
  <c r="A218" i="2" s="1"/>
  <c r="B218" i="2" s="1"/>
  <c r="C218" i="2" l="1"/>
  <c r="D218" i="2" s="1"/>
  <c r="E218" i="2" l="1"/>
  <c r="F218" i="2" s="1"/>
  <c r="G218" i="2" s="1"/>
  <c r="H218" i="2" s="1"/>
  <c r="A219" i="2" s="1"/>
  <c r="B219" i="2" s="1"/>
  <c r="C219" i="2" l="1"/>
  <c r="E219" i="2" s="1"/>
  <c r="D219" i="2" l="1"/>
  <c r="F219" i="2" s="1"/>
  <c r="G219" i="2" s="1"/>
  <c r="H219" i="2" s="1"/>
  <c r="A220" i="2" s="1"/>
  <c r="B220" i="2" s="1"/>
  <c r="C220" i="2" l="1"/>
  <c r="D220" i="2" s="1"/>
  <c r="E220" i="2" l="1"/>
  <c r="F220" i="2" s="1"/>
  <c r="G220" i="2" l="1"/>
  <c r="H220" i="2" s="1"/>
  <c r="A221" i="2" s="1"/>
  <c r="B221" i="2" s="1"/>
  <c r="C221" i="2" l="1"/>
  <c r="D221" i="2" s="1"/>
  <c r="E221" i="2" l="1"/>
  <c r="F221" i="2" s="1"/>
  <c r="G221" i="2" s="1"/>
  <c r="H221" i="2" s="1"/>
  <c r="A222" i="2" s="1"/>
  <c r="B222" i="2" s="1"/>
  <c r="C222" i="2" l="1"/>
  <c r="D222" i="2" s="1"/>
  <c r="E222" i="2" l="1"/>
  <c r="F222" i="2" s="1"/>
  <c r="G222" i="2" s="1"/>
  <c r="H222" i="2" s="1"/>
  <c r="A223" i="2" s="1"/>
  <c r="B223" i="2" s="1"/>
  <c r="C223" i="2" l="1"/>
  <c r="E223" i="2" s="1"/>
  <c r="D223" i="2" l="1"/>
  <c r="F223" i="2" s="1"/>
  <c r="G223" i="2" s="1"/>
  <c r="H223" i="2" l="1"/>
  <c r="A224" i="2" s="1"/>
  <c r="B224" i="2" s="1"/>
  <c r="C224" i="2" l="1"/>
  <c r="D224" i="2" s="1"/>
  <c r="E224" i="2" l="1"/>
  <c r="F224" i="2" s="1"/>
  <c r="G224" i="2" s="1"/>
  <c r="H224" i="2" l="1"/>
  <c r="A225" i="2" s="1"/>
  <c r="B225" i="2" s="1"/>
  <c r="C225" i="2" l="1"/>
  <c r="D225" i="2" s="1"/>
  <c r="E225" i="2" l="1"/>
  <c r="F225" i="2" s="1"/>
  <c r="G225" i="2" l="1"/>
  <c r="H225" i="2" s="1"/>
  <c r="A226" i="2" s="1"/>
  <c r="B226" i="2" s="1"/>
  <c r="C226" i="2" l="1"/>
  <c r="D226" i="2" s="1"/>
  <c r="E226" i="2" l="1"/>
  <c r="F226" i="2" l="1"/>
  <c r="G226" i="2" l="1"/>
  <c r="H226" i="2" s="1"/>
  <c r="A227" i="2" s="1"/>
  <c r="B227" i="2" s="1"/>
  <c r="C227" i="2" l="1"/>
  <c r="D227" i="2" s="1"/>
  <c r="E227" i="2" l="1"/>
  <c r="F227" i="2" l="1"/>
  <c r="G227" i="2" l="1"/>
  <c r="H227" i="2" s="1"/>
  <c r="A228" i="2" s="1"/>
  <c r="B228" i="2" s="1"/>
  <c r="C228" i="2" l="1"/>
  <c r="D228" i="2" s="1"/>
  <c r="E228" i="2" l="1"/>
  <c r="F228" i="2" l="1"/>
  <c r="G228" i="2" l="1"/>
  <c r="H228" i="2" s="1"/>
  <c r="A229" i="2" s="1"/>
  <c r="B229" i="2" s="1"/>
  <c r="C229" i="2" l="1"/>
  <c r="D229" i="2" s="1"/>
  <c r="E229" i="2" l="1"/>
  <c r="F229" i="2" s="1"/>
  <c r="G229" i="2" s="1"/>
  <c r="H229" i="2" l="1"/>
  <c r="A230" i="2" s="1"/>
  <c r="B230" i="2" s="1"/>
  <c r="C230" i="2" l="1"/>
  <c r="D230" i="2" s="1"/>
  <c r="E230" i="2" l="1"/>
  <c r="F230" i="2" s="1"/>
  <c r="G230" i="2" s="1"/>
  <c r="H230" i="2" s="1"/>
  <c r="A231" i="2" s="1"/>
  <c r="B231" i="2" s="1"/>
  <c r="C231" i="2" l="1"/>
  <c r="D231" i="2" s="1"/>
  <c r="E231" i="2" l="1"/>
  <c r="F231" i="2" s="1"/>
  <c r="G231" i="2" s="1"/>
  <c r="H231" i="2" l="1"/>
  <c r="A232" i="2" s="1"/>
  <c r="B232" i="2" s="1"/>
  <c r="C232" i="2" l="1"/>
  <c r="D232" i="2" s="1"/>
  <c r="E232" i="2" l="1"/>
  <c r="F232" i="2" s="1"/>
  <c r="G232" i="2" l="1"/>
  <c r="H232" i="2" s="1"/>
  <c r="A233" i="2" s="1"/>
  <c r="B233" i="2" s="1"/>
  <c r="C233" i="2" l="1"/>
  <c r="D233" i="2" s="1"/>
  <c r="E233" i="2" l="1"/>
  <c r="F233" i="2" s="1"/>
  <c r="G233" i="2" l="1"/>
  <c r="H233" i="2" s="1"/>
  <c r="A234" i="2" s="1"/>
  <c r="B234" i="2" s="1"/>
  <c r="C234" i="2" l="1"/>
  <c r="D234" i="2" s="1"/>
  <c r="E234" i="2" l="1"/>
  <c r="F234" i="2" s="1"/>
  <c r="G234" i="2" l="1"/>
  <c r="H234" i="2" s="1"/>
  <c r="A235" i="2" s="1"/>
  <c r="B235" i="2" s="1"/>
  <c r="C235" i="2" l="1"/>
  <c r="D235" i="2" s="1"/>
  <c r="E235" i="2" l="1"/>
  <c r="F235" i="2" s="1"/>
  <c r="G235" i="2" l="1"/>
  <c r="H235" i="2" s="1"/>
  <c r="A236" i="2" s="1"/>
  <c r="B236" i="2" s="1"/>
  <c r="C236" i="2" l="1"/>
  <c r="D236" i="2" s="1"/>
  <c r="E236" i="2" l="1"/>
  <c r="F236" i="2" s="1"/>
  <c r="G236" i="2" l="1"/>
  <c r="H236" i="2" s="1"/>
  <c r="A237" i="2" s="1"/>
  <c r="B237" i="2" s="1"/>
  <c r="C237" i="2" l="1"/>
  <c r="D237" i="2" s="1"/>
  <c r="E237" i="2" l="1"/>
  <c r="F237" i="2" s="1"/>
  <c r="G237" i="2" s="1"/>
  <c r="H237" i="2" l="1"/>
  <c r="A238" i="2" s="1"/>
  <c r="B238" i="2" s="1"/>
  <c r="C238" i="2" l="1"/>
  <c r="E238" i="2" s="1"/>
  <c r="D238" i="2" l="1"/>
  <c r="F238" i="2" s="1"/>
  <c r="G238" i="2" l="1"/>
  <c r="H238" i="2" s="1"/>
  <c r="A239" i="2" s="1"/>
  <c r="B239" i="2" s="1"/>
  <c r="C239" i="2" l="1"/>
  <c r="D239" i="2" s="1"/>
  <c r="E239" i="2" l="1"/>
  <c r="F239" i="2" s="1"/>
  <c r="G239" i="2" l="1"/>
  <c r="H239" i="2" s="1"/>
  <c r="A240" i="2" s="1"/>
  <c r="B240" i="2" s="1"/>
  <c r="C240" i="2" l="1"/>
  <c r="D240" i="2" s="1"/>
  <c r="E240" i="2" l="1"/>
  <c r="F240" i="2" s="1"/>
  <c r="G240" i="2" l="1"/>
  <c r="H240" i="2" s="1"/>
  <c r="A241" i="2" s="1"/>
  <c r="B241" i="2" s="1"/>
  <c r="C241" i="2" l="1"/>
  <c r="D241" i="2" s="1"/>
  <c r="E241" i="2" l="1"/>
  <c r="F241" i="2" s="1"/>
  <c r="G241" i="2" s="1"/>
  <c r="H241" i="2" l="1"/>
  <c r="A242" i="2" s="1"/>
  <c r="B242" i="2" s="1"/>
  <c r="C242" i="2" l="1"/>
  <c r="D242" i="2" s="1"/>
  <c r="E242" i="2" l="1"/>
  <c r="F242" i="2" s="1"/>
  <c r="G242" i="2" s="1"/>
  <c r="H242" i="2" l="1"/>
  <c r="A243" i="2" s="1"/>
  <c r="B243" i="2" s="1"/>
  <c r="C243" i="2" l="1"/>
  <c r="D243" i="2" s="1"/>
  <c r="E243" i="2" l="1"/>
  <c r="F243" i="2" s="1"/>
  <c r="G243" i="2" l="1"/>
  <c r="H243" i="2" s="1"/>
  <c r="A244" i="2" s="1"/>
  <c r="B244" i="2" s="1"/>
  <c r="C244" i="2" l="1"/>
  <c r="D244" i="2" s="1"/>
  <c r="E244" i="2" l="1"/>
  <c r="F244" i="2" s="1"/>
  <c r="G244" i="2" l="1"/>
  <c r="H244" i="2" s="1"/>
  <c r="A245" i="2" s="1"/>
  <c r="B245" i="2" s="1"/>
  <c r="C245" i="2" l="1"/>
  <c r="D245" i="2" s="1"/>
  <c r="E245" i="2" l="1"/>
  <c r="F245" i="2" s="1"/>
  <c r="G245" i="2" l="1"/>
  <c r="H245" i="2" s="1"/>
  <c r="A246" i="2" s="1"/>
  <c r="B246" i="2" s="1"/>
  <c r="C246" i="2" l="1"/>
  <c r="D246" i="2" s="1"/>
  <c r="E246" i="2" l="1"/>
  <c r="F246" i="2" s="1"/>
  <c r="G246" i="2" l="1"/>
  <c r="H246" i="2" s="1"/>
  <c r="A247" i="2" s="1"/>
  <c r="B247" i="2" s="1"/>
  <c r="C247" i="2" l="1"/>
  <c r="D247" i="2" s="1"/>
  <c r="E247" i="2" l="1"/>
  <c r="F247" i="2" s="1"/>
  <c r="G247" i="2" l="1"/>
  <c r="H247" i="2" s="1"/>
  <c r="A248" i="2" s="1"/>
  <c r="B248" i="2" s="1"/>
  <c r="C248" i="2" l="1"/>
  <c r="D248" i="2" s="1"/>
  <c r="E248" i="2" l="1"/>
  <c r="F248" i="2" s="1"/>
  <c r="G248" i="2" l="1"/>
  <c r="H248" i="2" s="1"/>
  <c r="A249" i="2" s="1"/>
  <c r="B249" i="2" s="1"/>
  <c r="C249" i="2" l="1"/>
  <c r="D249" i="2" s="1"/>
  <c r="E249" i="2" l="1"/>
  <c r="F249" i="2" s="1"/>
  <c r="G249" i="2" l="1"/>
  <c r="H249" i="2" s="1"/>
  <c r="A250" i="2" s="1"/>
  <c r="B250" i="2" s="1"/>
  <c r="C250" i="2" l="1"/>
  <c r="E250" i="2" s="1"/>
  <c r="D250" i="2" l="1"/>
  <c r="F250" i="2" s="1"/>
  <c r="G250" i="2" l="1"/>
  <c r="H250" i="2" s="1"/>
  <c r="A251" i="2" s="1"/>
  <c r="B251" i="2" s="1"/>
  <c r="C251" i="2" l="1"/>
  <c r="D251" i="2" s="1"/>
  <c r="E251" i="2" l="1"/>
  <c r="F251" i="2" s="1"/>
  <c r="G251" i="2" l="1"/>
  <c r="H251" i="2" s="1"/>
  <c r="A252" i="2" s="1"/>
  <c r="B252" i="2" s="1"/>
  <c r="C252" i="2" l="1"/>
  <c r="D252" i="2" s="1"/>
  <c r="E252" i="2" l="1"/>
  <c r="F252" i="2" s="1"/>
  <c r="G252" i="2" l="1"/>
  <c r="H252" i="2" s="1"/>
  <c r="A253" i="2" s="1"/>
  <c r="B253" i="2" l="1"/>
  <c r="C253" i="2"/>
  <c r="D253" i="2" s="1"/>
  <c r="E253" i="2" l="1"/>
  <c r="F253" i="2" s="1"/>
  <c r="G253" i="2" l="1"/>
  <c r="H253" i="2" s="1"/>
  <c r="A254" i="2" s="1"/>
  <c r="B254" i="2" l="1"/>
  <c r="C254" i="2"/>
  <c r="D254" i="2" s="1"/>
  <c r="E254" i="2" l="1"/>
  <c r="F254" i="2" s="1"/>
  <c r="G254" i="2" l="1"/>
  <c r="H254" i="2" s="1"/>
  <c r="A255" i="2" s="1"/>
  <c r="B255" i="2" l="1"/>
  <c r="C255" i="2"/>
  <c r="D255" i="2" s="1"/>
  <c r="E255" i="2" l="1"/>
  <c r="F255" i="2" s="1"/>
  <c r="G255" i="2" l="1"/>
  <c r="H255" i="2" s="1"/>
  <c r="A256" i="2" s="1"/>
  <c r="B256" i="2" l="1"/>
  <c r="C256" i="2"/>
  <c r="D256" i="2" s="1"/>
  <c r="E256" i="2" l="1"/>
  <c r="F256" i="2" s="1"/>
  <c r="G256" i="2" l="1"/>
  <c r="H256" i="2" s="1"/>
  <c r="A257" i="2" s="1"/>
  <c r="B257" i="2" l="1"/>
  <c r="C257" i="2"/>
  <c r="D257" i="2" s="1"/>
  <c r="E257" i="2" l="1"/>
  <c r="F257" i="2" s="1"/>
  <c r="G257" i="2" s="1"/>
  <c r="H257" i="2" l="1"/>
  <c r="A258" i="2" s="1"/>
  <c r="B258" i="2" l="1"/>
  <c r="C258" i="2"/>
  <c r="D258" i="2" s="1"/>
  <c r="E258" i="2" l="1"/>
  <c r="F258" i="2" s="1"/>
  <c r="G258" i="2" s="1"/>
  <c r="H258" i="2" l="1"/>
  <c r="A259" i="2" s="1"/>
  <c r="B259" i="2" l="1"/>
  <c r="C259" i="2"/>
  <c r="D259" i="2" s="1"/>
  <c r="E259" i="2" l="1"/>
  <c r="F259" i="2" l="1"/>
  <c r="G259" i="2" l="1"/>
  <c r="H259" i="2" s="1"/>
  <c r="A260" i="2" s="1"/>
  <c r="B260" i="2" l="1"/>
  <c r="C260" i="2"/>
  <c r="D260" i="2" s="1"/>
  <c r="E260" i="2" l="1"/>
  <c r="F260" i="2" s="1"/>
  <c r="G260" i="2" l="1"/>
  <c r="H260" i="2" s="1"/>
  <c r="A261" i="2" s="1"/>
  <c r="B261" i="2" l="1"/>
  <c r="C261" i="2"/>
  <c r="D261" i="2" s="1"/>
  <c r="E261" i="2" l="1"/>
  <c r="F261" i="2" s="1"/>
  <c r="G261" i="2" s="1"/>
  <c r="H261" i="2" l="1"/>
  <c r="A262" i="2" s="1"/>
  <c r="B262" i="2" l="1"/>
  <c r="C262" i="2"/>
  <c r="D262" i="2" s="1"/>
  <c r="E262" i="2" l="1"/>
  <c r="F262" i="2" s="1"/>
  <c r="G262" i="2" s="1"/>
  <c r="H262" i="2" l="1"/>
  <c r="A263" i="2" s="1"/>
  <c r="B263" i="2" l="1"/>
  <c r="C263" i="2"/>
  <c r="D263" i="2" s="1"/>
  <c r="E263" i="2" l="1"/>
  <c r="F263" i="2" s="1"/>
  <c r="G263" i="2" s="1"/>
  <c r="H263" i="2" l="1"/>
  <c r="A264" i="2" s="1"/>
  <c r="B264" i="2" l="1"/>
  <c r="C264" i="2"/>
  <c r="D264" i="2" s="1"/>
  <c r="E264" i="2" l="1"/>
  <c r="F264" i="2" s="1"/>
  <c r="G264" i="2" l="1"/>
  <c r="H264" i="2" s="1"/>
  <c r="A265" i="2" s="1"/>
  <c r="B265" i="2" l="1"/>
  <c r="C265" i="2"/>
  <c r="D265" i="2" s="1"/>
  <c r="E265" i="2" l="1"/>
  <c r="F265" i="2" s="1"/>
  <c r="G265" i="2" l="1"/>
  <c r="H265" i="2" s="1"/>
  <c r="A266" i="2" s="1"/>
  <c r="B266" i="2" l="1"/>
  <c r="C266" i="2"/>
  <c r="D266" i="2" s="1"/>
  <c r="E266" i="2" l="1"/>
  <c r="F266" i="2" s="1"/>
  <c r="G266" i="2" l="1"/>
  <c r="H266" i="2" s="1"/>
  <c r="A267" i="2" s="1"/>
  <c r="B267" i="2" l="1"/>
  <c r="C267" i="2"/>
  <c r="D267" i="2" s="1"/>
  <c r="E267" i="2" l="1"/>
  <c r="F267" i="2" s="1"/>
  <c r="G267" i="2" l="1"/>
  <c r="H267" i="2" s="1"/>
  <c r="A268" i="2" s="1"/>
  <c r="B268" i="2" l="1"/>
  <c r="C268" i="2"/>
  <c r="D268" i="2" s="1"/>
  <c r="E268" i="2" l="1"/>
  <c r="F268" i="2" s="1"/>
  <c r="G268" i="2" l="1"/>
  <c r="H268" i="2" s="1"/>
  <c r="A269" i="2" s="1"/>
  <c r="B269" i="2" l="1"/>
  <c r="C269" i="2"/>
  <c r="D269" i="2" s="1"/>
  <c r="E269" i="2" l="1"/>
  <c r="F269" i="2" s="1"/>
  <c r="G269" i="2" l="1"/>
  <c r="H269" i="2" s="1"/>
  <c r="A270" i="2" s="1"/>
  <c r="B270" i="2" l="1"/>
  <c r="C270" i="2"/>
  <c r="D270" i="2" s="1"/>
  <c r="E270" i="2" l="1"/>
  <c r="F270" i="2" l="1"/>
  <c r="G270" i="2" l="1"/>
  <c r="H270" i="2" s="1"/>
  <c r="A271" i="2" s="1"/>
  <c r="B271" i="2" l="1"/>
  <c r="C271" i="2"/>
  <c r="D271" i="2" s="1"/>
  <c r="E271" i="2" l="1"/>
  <c r="F271" i="2" s="1"/>
  <c r="G271" i="2" l="1"/>
  <c r="H271" i="2" s="1"/>
  <c r="A272" i="2" s="1"/>
  <c r="B272" i="2" l="1"/>
  <c r="C272" i="2"/>
  <c r="D272" i="2" s="1"/>
  <c r="E272" i="2" l="1"/>
  <c r="H10" i="2" s="1"/>
  <c r="F272" i="2" l="1"/>
  <c r="G272" i="2" s="1"/>
  <c r="H272" i="2" s="1"/>
  <c r="A273" i="2" s="1"/>
  <c r="B273" i="2" l="1"/>
  <c r="C273" i="2"/>
  <c r="D273" i="2" s="1"/>
  <c r="E273" i="2" l="1"/>
  <c r="F273" i="2" l="1"/>
  <c r="G273" i="2" l="1"/>
  <c r="H273" i="2" s="1"/>
  <c r="A274" i="2" s="1"/>
  <c r="B274" i="2" l="1"/>
  <c r="C274" i="2"/>
  <c r="E274" i="2" s="1"/>
  <c r="D274" i="2" l="1"/>
  <c r="F274" i="2" s="1"/>
  <c r="G274" i="2" l="1"/>
  <c r="H274" i="2" s="1"/>
  <c r="A275" i="2" s="1"/>
  <c r="B275" i="2" l="1"/>
  <c r="C275" i="2"/>
  <c r="D275" i="2" s="1"/>
  <c r="E275" i="2" l="1"/>
  <c r="F275" i="2" l="1"/>
  <c r="G275" i="2" l="1"/>
  <c r="H275" i="2" s="1"/>
  <c r="A276" i="2" s="1"/>
  <c r="B276" i="2" l="1"/>
  <c r="C276" i="2"/>
  <c r="E276" i="2" s="1"/>
  <c r="D276" i="2" l="1"/>
  <c r="F276" i="2" s="1"/>
  <c r="G276" i="2" l="1"/>
  <c r="H276" i="2" s="1"/>
  <c r="A277" i="2" s="1"/>
  <c r="B277" i="2" l="1"/>
  <c r="C277" i="2"/>
  <c r="D277" i="2" s="1"/>
  <c r="E277" i="2" l="1"/>
  <c r="F277" i="2" l="1"/>
  <c r="G277" i="2" s="1"/>
  <c r="H277" i="2" l="1"/>
  <c r="A278" i="2" s="1"/>
  <c r="B278" i="2" l="1"/>
  <c r="C278" i="2"/>
  <c r="D278" i="2" s="1"/>
  <c r="F278" i="2" l="1"/>
  <c r="G278" i="2" s="1"/>
  <c r="H278" i="2" s="1"/>
  <c r="A279" i="2" s="1"/>
  <c r="E278" i="2"/>
  <c r="B279" i="2" l="1"/>
  <c r="C279" i="2"/>
  <c r="D279" i="2" s="1"/>
  <c r="E279" i="2" l="1"/>
  <c r="F279" i="2" s="1"/>
  <c r="G279" i="2" l="1"/>
  <c r="H279" i="2" s="1"/>
  <c r="A280" i="2" s="1"/>
  <c r="B280" i="2" l="1"/>
  <c r="C280" i="2"/>
  <c r="D280" i="2" s="1"/>
  <c r="E280" i="2" l="1"/>
  <c r="F280" i="2" s="1"/>
  <c r="G280" i="2" l="1"/>
  <c r="H280" i="2" s="1"/>
  <c r="A281" i="2" s="1"/>
  <c r="B281" i="2" l="1"/>
  <c r="C281" i="2"/>
  <c r="D281" i="2" s="1"/>
  <c r="E281" i="2" l="1"/>
  <c r="F281" i="2" s="1"/>
  <c r="G281" i="2" l="1"/>
  <c r="H281" i="2" s="1"/>
  <c r="A282" i="2" s="1"/>
  <c r="B282" i="2" l="1"/>
  <c r="C282" i="2"/>
  <c r="D282" i="2" s="1"/>
  <c r="E282" i="2" l="1"/>
  <c r="F282" i="2" s="1"/>
  <c r="G282" i="2" l="1"/>
  <c r="H282" i="2" s="1"/>
  <c r="A283" i="2" s="1"/>
  <c r="B283" i="2" l="1"/>
  <c r="C283" i="2"/>
  <c r="D283" i="2" s="1"/>
  <c r="E283" i="2" l="1"/>
  <c r="F283" i="2" s="1"/>
  <c r="G283" i="2" s="1"/>
  <c r="H283" i="2" l="1"/>
  <c r="A284" i="2" s="1"/>
  <c r="B284" i="2" l="1"/>
  <c r="C284" i="2"/>
  <c r="D284" i="2" s="1"/>
  <c r="E284" i="2" l="1"/>
  <c r="F284" i="2" s="1"/>
  <c r="G284" i="2" l="1"/>
  <c r="H284" i="2" s="1"/>
  <c r="A285" i="2" s="1"/>
  <c r="B285" i="2" l="1"/>
  <c r="C285" i="2"/>
  <c r="D285" i="2" s="1"/>
  <c r="E285" i="2" l="1"/>
  <c r="F285" i="2" s="1"/>
  <c r="G285" i="2" s="1"/>
  <c r="H285" i="2" l="1"/>
  <c r="A286" i="2" s="1"/>
  <c r="B286" i="2" l="1"/>
  <c r="C286" i="2"/>
  <c r="D286" i="2" s="1"/>
  <c r="E286" i="2" l="1"/>
  <c r="F286" i="2" s="1"/>
  <c r="G286" i="2" l="1"/>
  <c r="H286" i="2" s="1"/>
  <c r="A287" i="2" s="1"/>
  <c r="B287" i="2" l="1"/>
  <c r="C287" i="2"/>
  <c r="D287" i="2" s="1"/>
  <c r="E287" i="2" l="1"/>
  <c r="F287" i="2" s="1"/>
  <c r="G287" i="2" l="1"/>
  <c r="H287" i="2" s="1"/>
  <c r="A288" i="2" s="1"/>
  <c r="B288" i="2" l="1"/>
  <c r="C288" i="2"/>
  <c r="D288" i="2" s="1"/>
  <c r="E288" i="2" l="1"/>
  <c r="F288" i="2" s="1"/>
  <c r="G288" i="2" s="1"/>
  <c r="H288" i="2" l="1"/>
  <c r="A289" i="2" s="1"/>
  <c r="B289" i="2" l="1"/>
  <c r="C289" i="2"/>
  <c r="D289" i="2" s="1"/>
  <c r="E289" i="2" l="1"/>
  <c r="F289" i="2" s="1"/>
  <c r="G289" i="2" l="1"/>
  <c r="H289" i="2" s="1"/>
  <c r="A290" i="2" s="1"/>
  <c r="B290" i="2" l="1"/>
  <c r="C290" i="2"/>
  <c r="E290" i="2" s="1"/>
  <c r="D290" i="2" l="1"/>
  <c r="F290" i="2" s="1"/>
  <c r="G290" i="2" l="1"/>
  <c r="H290" i="2" s="1"/>
  <c r="A291" i="2" s="1"/>
  <c r="B291" i="2" l="1"/>
  <c r="C291" i="2"/>
  <c r="D291" i="2" s="1"/>
  <c r="E291" i="2" l="1"/>
  <c r="F291" i="2" s="1"/>
  <c r="G291" i="2" s="1"/>
  <c r="H291" i="2" l="1"/>
  <c r="A292" i="2" s="1"/>
  <c r="B292" i="2" l="1"/>
  <c r="C292" i="2"/>
  <c r="D292" i="2" s="1"/>
  <c r="E292" i="2" l="1"/>
  <c r="F292" i="2" s="1"/>
  <c r="G292" i="2" l="1"/>
  <c r="H292" i="2" s="1"/>
  <c r="A293" i="2" s="1"/>
  <c r="B293" i="2" l="1"/>
  <c r="C293" i="2"/>
  <c r="D293" i="2" s="1"/>
  <c r="E293" i="2" l="1"/>
  <c r="F293" i="2" s="1"/>
  <c r="G293" i="2" l="1"/>
  <c r="H293" i="2" s="1"/>
  <c r="A294" i="2" s="1"/>
  <c r="B294" i="2" l="1"/>
  <c r="C294" i="2"/>
  <c r="D294" i="2" s="1"/>
  <c r="E294" i="2" l="1"/>
  <c r="F294" i="2" s="1"/>
  <c r="G294" i="2" l="1"/>
  <c r="H294" i="2" s="1"/>
  <c r="A295" i="2" s="1"/>
  <c r="B295" i="2" l="1"/>
  <c r="C295" i="2"/>
  <c r="D295" i="2" s="1"/>
  <c r="E295" i="2" l="1"/>
  <c r="F295" i="2" l="1"/>
  <c r="G295" i="2" l="1"/>
  <c r="H295" i="2" s="1"/>
  <c r="A296" i="2" s="1"/>
  <c r="B296" i="2" l="1"/>
  <c r="C296" i="2"/>
  <c r="D296" i="2" s="1"/>
  <c r="E296" i="2" l="1"/>
  <c r="F296" i="2" s="1"/>
  <c r="G296" i="2" l="1"/>
  <c r="H296" i="2" s="1"/>
  <c r="A297" i="2" s="1"/>
  <c r="B297" i="2" l="1"/>
  <c r="C297" i="2"/>
  <c r="D297" i="2" s="1"/>
  <c r="E297" i="2" l="1"/>
  <c r="F297" i="2" s="1"/>
  <c r="G297" i="2" l="1"/>
  <c r="H297" i="2" s="1"/>
  <c r="A298" i="2" s="1"/>
  <c r="B298" i="2" l="1"/>
  <c r="C298" i="2"/>
  <c r="D298" i="2" s="1"/>
  <c r="E298" i="2" l="1"/>
  <c r="F298" i="2" s="1"/>
  <c r="G298" i="2" l="1"/>
  <c r="H298" i="2" s="1"/>
  <c r="A299" i="2" s="1"/>
  <c r="B299" i="2" l="1"/>
  <c r="C299" i="2"/>
  <c r="D299" i="2" s="1"/>
  <c r="E299" i="2" l="1"/>
  <c r="F299" i="2" s="1"/>
  <c r="G299" i="2" l="1"/>
  <c r="H299" i="2" s="1"/>
  <c r="A300" i="2" s="1"/>
  <c r="B300" i="2" l="1"/>
  <c r="C300" i="2"/>
  <c r="D300" i="2" s="1"/>
  <c r="E300" i="2" l="1"/>
  <c r="F300" i="2" s="1"/>
  <c r="G300" i="2" s="1"/>
  <c r="H300" i="2" l="1"/>
  <c r="A301" i="2" s="1"/>
  <c r="B301" i="2" l="1"/>
  <c r="C301" i="2"/>
  <c r="E301" i="2" s="1"/>
  <c r="D301" i="2" l="1"/>
  <c r="F301" i="2" s="1"/>
  <c r="G301" i="2" l="1"/>
  <c r="H301" i="2" s="1"/>
  <c r="A302" i="2" s="1"/>
  <c r="B302" i="2" l="1"/>
  <c r="C302" i="2"/>
  <c r="D302" i="2" s="1"/>
  <c r="E302" i="2" l="1"/>
  <c r="F302" i="2" s="1"/>
  <c r="G302" i="2" l="1"/>
  <c r="H302" i="2" s="1"/>
  <c r="A303" i="2" s="1"/>
  <c r="B303" i="2" l="1"/>
  <c r="C303" i="2"/>
  <c r="D303" i="2" s="1"/>
  <c r="E303" i="2" l="1"/>
  <c r="F303" i="2" l="1"/>
  <c r="G303" i="2" s="1"/>
  <c r="H303" i="2" s="1"/>
  <c r="A304" i="2" s="1"/>
  <c r="B304" i="2" l="1"/>
  <c r="C304" i="2"/>
  <c r="D304" i="2" s="1"/>
  <c r="E304" i="2" l="1"/>
  <c r="F304" i="2" s="1"/>
  <c r="G304" i="2" s="1"/>
  <c r="H304" i="2" l="1"/>
  <c r="A305" i="2" s="1"/>
  <c r="B305" i="2" l="1"/>
  <c r="C305" i="2"/>
  <c r="D305" i="2" s="1"/>
  <c r="E305" i="2" l="1"/>
  <c r="F305" i="2" s="1"/>
  <c r="G305" i="2" l="1"/>
  <c r="H305" i="2" s="1"/>
  <c r="A306" i="2" s="1"/>
  <c r="B306" i="2" l="1"/>
  <c r="C306" i="2"/>
  <c r="D306" i="2" s="1"/>
  <c r="E306" i="2" l="1"/>
  <c r="F306" i="2" l="1"/>
  <c r="G306" i="2" s="1"/>
  <c r="H306" i="2" l="1"/>
  <c r="A307" i="2" s="1"/>
  <c r="B307" i="2" l="1"/>
  <c r="C307" i="2"/>
  <c r="E307" i="2" s="1"/>
  <c r="F307" i="2" l="1"/>
  <c r="D307" i="2"/>
  <c r="G307" i="2"/>
  <c r="H307" i="2" s="1"/>
  <c r="A308" i="2" s="1"/>
  <c r="B308" i="2" l="1"/>
  <c r="C308" i="2"/>
  <c r="D308" i="2" s="1"/>
  <c r="E308" i="2" l="1"/>
  <c r="F308" i="2" s="1"/>
  <c r="G308" i="2" s="1"/>
  <c r="H308" i="2" l="1"/>
  <c r="A309" i="2" s="1"/>
  <c r="B309" i="2" l="1"/>
  <c r="C309" i="2"/>
  <c r="D309" i="2" s="1"/>
  <c r="E309" i="2" l="1"/>
  <c r="F309" i="2" s="1"/>
  <c r="G309" i="2" s="1"/>
  <c r="H309" i="2" l="1"/>
  <c r="A310" i="2" s="1"/>
  <c r="B310" i="2" l="1"/>
  <c r="C310" i="2"/>
  <c r="D310" i="2" s="1"/>
  <c r="E310" i="2" l="1"/>
  <c r="F310" i="2" s="1"/>
  <c r="G310" i="2" l="1"/>
  <c r="H310" i="2" s="1"/>
  <c r="A311" i="2" s="1"/>
  <c r="B311" i="2" l="1"/>
  <c r="C311" i="2"/>
  <c r="D311" i="2" s="1"/>
  <c r="E311" i="2" l="1"/>
  <c r="F311" i="2" s="1"/>
  <c r="G311" i="2" s="1"/>
  <c r="H311" i="2" l="1"/>
  <c r="A312" i="2" s="1"/>
  <c r="B312" i="2" l="1"/>
  <c r="C312" i="2"/>
  <c r="D312" i="2" s="1"/>
  <c r="E312" i="2" l="1"/>
  <c r="F312" i="2" s="1"/>
  <c r="G312" i="2" l="1"/>
  <c r="H312" i="2" s="1"/>
  <c r="A313" i="2" s="1"/>
  <c r="B313" i="2" l="1"/>
  <c r="C313" i="2"/>
  <c r="E313" i="2" s="1"/>
  <c r="D313" i="2" l="1"/>
  <c r="F313" i="2" s="1"/>
  <c r="G313" i="2" l="1"/>
  <c r="H313" i="2" s="1"/>
  <c r="A314" i="2" s="1"/>
  <c r="B314" i="2" l="1"/>
  <c r="C314" i="2"/>
  <c r="D314" i="2" s="1"/>
  <c r="E314" i="2" l="1"/>
  <c r="F314" i="2" s="1"/>
  <c r="G314" i="2" l="1"/>
  <c r="H314" i="2" s="1"/>
  <c r="A315" i="2" s="1"/>
  <c r="B315" i="2" l="1"/>
  <c r="C315" i="2"/>
  <c r="D315" i="2" s="1"/>
  <c r="E315" i="2" l="1"/>
  <c r="F315" i="2" s="1"/>
  <c r="G315" i="2" l="1"/>
  <c r="H315" i="2" s="1"/>
  <c r="A316" i="2" s="1"/>
  <c r="B316" i="2" l="1"/>
  <c r="C316" i="2"/>
  <c r="D316" i="2" s="1"/>
  <c r="E316" i="2" l="1"/>
  <c r="F316" i="2" s="1"/>
  <c r="G316" i="2" l="1"/>
  <c r="H316" i="2" s="1"/>
  <c r="A317" i="2" s="1"/>
  <c r="B317" i="2" l="1"/>
  <c r="C317" i="2"/>
  <c r="D317" i="2" s="1"/>
  <c r="E317" i="2" l="1"/>
  <c r="F317" i="2" s="1"/>
  <c r="G317" i="2" l="1"/>
  <c r="H317" i="2" s="1"/>
  <c r="A318" i="2" s="1"/>
  <c r="B318" i="2" l="1"/>
  <c r="C318" i="2"/>
  <c r="D318" i="2" s="1"/>
  <c r="E318" i="2" l="1"/>
  <c r="F318" i="2" s="1"/>
  <c r="G318" i="2" s="1"/>
  <c r="H318" i="2" l="1"/>
  <c r="A319" i="2" s="1"/>
  <c r="B319" i="2" l="1"/>
  <c r="C319" i="2"/>
  <c r="D319" i="2" s="1"/>
  <c r="E319" i="2" l="1"/>
  <c r="F319" i="2" s="1"/>
  <c r="G319" i="2" l="1"/>
  <c r="H319" i="2" s="1"/>
  <c r="A320" i="2" s="1"/>
  <c r="B320" i="2" l="1"/>
  <c r="C320" i="2"/>
  <c r="D320" i="2" s="1"/>
  <c r="E320" i="2" l="1"/>
  <c r="F320" i="2" s="1"/>
  <c r="G320" i="2" l="1"/>
  <c r="H320" i="2" s="1"/>
  <c r="A321" i="2" s="1"/>
  <c r="B321" i="2" l="1"/>
  <c r="C321" i="2"/>
  <c r="D321" i="2" s="1"/>
  <c r="E321" i="2" l="1"/>
  <c r="F321" i="2" s="1"/>
  <c r="G321" i="2" l="1"/>
  <c r="H321" i="2" s="1"/>
  <c r="A322" i="2" s="1"/>
  <c r="B322" i="2" l="1"/>
  <c r="C322" i="2"/>
  <c r="D322" i="2" s="1"/>
  <c r="E322" i="2"/>
  <c r="F322" i="2" l="1"/>
  <c r="G322" i="2" l="1"/>
  <c r="H322" i="2" s="1"/>
  <c r="A323" i="2" s="1"/>
  <c r="B323" i="2" l="1"/>
  <c r="C323" i="2"/>
  <c r="D323" i="2" s="1"/>
  <c r="E323" i="2" l="1"/>
  <c r="F323" i="2" s="1"/>
  <c r="G323" i="2" s="1"/>
  <c r="H323" i="2" l="1"/>
  <c r="A324" i="2" s="1"/>
  <c r="B324" i="2" l="1"/>
  <c r="C324" i="2"/>
  <c r="D324" i="2" s="1"/>
  <c r="E324" i="2" l="1"/>
  <c r="F324" i="2" s="1"/>
  <c r="G324" i="2" l="1"/>
  <c r="H324" i="2" s="1"/>
  <c r="A325" i="2" s="1"/>
  <c r="B325" i="2" l="1"/>
  <c r="C325" i="2"/>
  <c r="D325" i="2" s="1"/>
  <c r="E325" i="2" l="1"/>
  <c r="F325" i="2" s="1"/>
  <c r="G325" i="2" s="1"/>
  <c r="H325" i="2" l="1"/>
  <c r="A326" i="2" s="1"/>
  <c r="B326" i="2" l="1"/>
  <c r="C326" i="2"/>
  <c r="D326" i="2" s="1"/>
  <c r="E326" i="2" l="1"/>
  <c r="F326" i="2" s="1"/>
  <c r="G326" i="2" s="1"/>
  <c r="H326" i="2" l="1"/>
  <c r="A327" i="2" s="1"/>
  <c r="B327" i="2" l="1"/>
  <c r="C327" i="2"/>
  <c r="D327" i="2" s="1"/>
  <c r="E327" i="2" l="1"/>
  <c r="F327" i="2" s="1"/>
  <c r="G327" i="2" l="1"/>
  <c r="H327" i="2" s="1"/>
  <c r="A328" i="2" s="1"/>
  <c r="B328" i="2" l="1"/>
  <c r="C328" i="2"/>
  <c r="D328" i="2" s="1"/>
  <c r="E328" i="2" l="1"/>
  <c r="F328" i="2" s="1"/>
  <c r="G328" i="2" l="1"/>
  <c r="H328" i="2" s="1"/>
  <c r="A329" i="2" s="1"/>
  <c r="B329" i="2" l="1"/>
  <c r="C329" i="2"/>
  <c r="D329" i="2" s="1"/>
  <c r="E329" i="2" l="1"/>
  <c r="F329" i="2" s="1"/>
  <c r="G329" i="2" l="1"/>
  <c r="H329" i="2" s="1"/>
  <c r="A330" i="2" s="1"/>
  <c r="B330" i="2" l="1"/>
  <c r="C330" i="2"/>
  <c r="D330" i="2" s="1"/>
  <c r="E330" i="2"/>
  <c r="F330" i="2" l="1"/>
  <c r="G330" i="2" l="1"/>
  <c r="H330" i="2" s="1"/>
  <c r="A331" i="2" s="1"/>
  <c r="B331" i="2" l="1"/>
  <c r="C331" i="2"/>
  <c r="D331" i="2" s="1"/>
  <c r="E331" i="2" l="1"/>
  <c r="F331" i="2" s="1"/>
  <c r="G331" i="2" l="1"/>
  <c r="H331" i="2" s="1"/>
  <c r="A332" i="2" s="1"/>
  <c r="B332" i="2" l="1"/>
  <c r="C332" i="2"/>
  <c r="D332" i="2" s="1"/>
  <c r="E332" i="2" l="1"/>
  <c r="F332" i="2" s="1"/>
  <c r="G332" i="2" l="1"/>
  <c r="H332" i="2" s="1"/>
  <c r="A333" i="2" s="1"/>
  <c r="B333" i="2" l="1"/>
  <c r="C333" i="2"/>
  <c r="D333" i="2" s="1"/>
  <c r="E333" i="2" l="1"/>
  <c r="F333" i="2" s="1"/>
  <c r="G333" i="2" s="1"/>
  <c r="H333" i="2" l="1"/>
  <c r="A334" i="2" s="1"/>
  <c r="B334" i="2" l="1"/>
  <c r="C334" i="2"/>
  <c r="D334" i="2" s="1"/>
  <c r="E334" i="2" l="1"/>
  <c r="F334" i="2" s="1"/>
  <c r="G334" i="2" s="1"/>
  <c r="H334" i="2" l="1"/>
  <c r="A335" i="2" s="1"/>
  <c r="B335" i="2" l="1"/>
  <c r="C335" i="2"/>
  <c r="E335" i="2" s="1"/>
  <c r="D335" i="2" l="1"/>
  <c r="F335" i="2" s="1"/>
  <c r="G335" i="2" l="1"/>
  <c r="H335" i="2" s="1"/>
  <c r="A336" i="2" s="1"/>
  <c r="B336" i="2" l="1"/>
  <c r="C336" i="2"/>
  <c r="D336" i="2" s="1"/>
  <c r="E336" i="2" l="1"/>
  <c r="F336" i="2" s="1"/>
  <c r="G336" i="2" s="1"/>
  <c r="H336" i="2" l="1"/>
  <c r="A337" i="2" s="1"/>
  <c r="B337" i="2" l="1"/>
  <c r="C337" i="2"/>
  <c r="D337" i="2" s="1"/>
  <c r="E337" i="2" l="1"/>
  <c r="F337" i="2" s="1"/>
  <c r="G337" i="2" l="1"/>
  <c r="H337" i="2" s="1"/>
  <c r="A338" i="2" s="1"/>
  <c r="D338" i="2" l="1"/>
  <c r="B338" i="2"/>
  <c r="C338" i="2"/>
  <c r="E338" i="2" l="1"/>
  <c r="F338" i="2" s="1"/>
  <c r="G338" i="2" s="1"/>
  <c r="H338" i="2" l="1"/>
  <c r="A339" i="2" s="1"/>
  <c r="B339" i="2" l="1"/>
  <c r="C339" i="2"/>
  <c r="D339" i="2" s="1"/>
  <c r="E339" i="2" l="1"/>
  <c r="F339" i="2" s="1"/>
  <c r="G339" i="2" s="1"/>
  <c r="H339" i="2" l="1"/>
  <c r="A340" i="2" s="1"/>
  <c r="B340" i="2" l="1"/>
  <c r="C340" i="2"/>
  <c r="D340" i="2" s="1"/>
  <c r="E340" i="2" l="1"/>
  <c r="F340" i="2" s="1"/>
  <c r="G340" i="2" l="1"/>
  <c r="H340" i="2" s="1"/>
  <c r="A341" i="2" s="1"/>
  <c r="D341" i="2" l="1"/>
  <c r="B341" i="2"/>
  <c r="C341" i="2"/>
  <c r="E341" i="2" l="1"/>
  <c r="F341" i="2" s="1"/>
  <c r="G341" i="2" s="1"/>
  <c r="H341" i="2" l="1"/>
  <c r="A342" i="2" s="1"/>
  <c r="B342" i="2" l="1"/>
  <c r="C342" i="2"/>
  <c r="D342" i="2" s="1"/>
  <c r="E342" i="2" l="1"/>
  <c r="F342" i="2" l="1"/>
  <c r="G342" i="2" l="1"/>
  <c r="H342" i="2" s="1"/>
  <c r="A343" i="2" s="1"/>
  <c r="B343" i="2" l="1"/>
  <c r="C343" i="2"/>
  <c r="D343" i="2" s="1"/>
  <c r="E343" i="2" l="1"/>
  <c r="F343" i="2" s="1"/>
  <c r="G343" i="2" l="1"/>
  <c r="H343" i="2" s="1"/>
  <c r="A344" i="2" s="1"/>
  <c r="B344" i="2" l="1"/>
  <c r="C344" i="2"/>
  <c r="D344" i="2" s="1"/>
  <c r="E344" i="2" l="1"/>
  <c r="F344" i="2" s="1"/>
  <c r="G344" i="2" s="1"/>
  <c r="H344" i="2" l="1"/>
  <c r="A345" i="2" s="1"/>
  <c r="B345" i="2" l="1"/>
  <c r="C345" i="2"/>
  <c r="D345" i="2" s="1"/>
  <c r="E345" i="2" l="1"/>
  <c r="F345" i="2" s="1"/>
  <c r="G345" i="2" s="1"/>
  <c r="H345" i="2" l="1"/>
  <c r="A346" i="2" s="1"/>
  <c r="B346" i="2" l="1"/>
  <c r="C346" i="2"/>
  <c r="D346" i="2" s="1"/>
  <c r="E346" i="2" l="1"/>
  <c r="F346" i="2" s="1"/>
  <c r="G346" i="2" s="1"/>
  <c r="H346" i="2" l="1"/>
  <c r="A347" i="2" s="1"/>
  <c r="B347" i="2" l="1"/>
  <c r="C347" i="2"/>
  <c r="D347" i="2" s="1"/>
  <c r="E347" i="2" l="1"/>
  <c r="F347" i="2" s="1"/>
  <c r="G347" i="2" l="1"/>
  <c r="H347" i="2" s="1"/>
  <c r="A348" i="2" s="1"/>
  <c r="D348" i="2" l="1"/>
  <c r="B348" i="2"/>
  <c r="C348" i="2"/>
  <c r="E348" i="2" s="1"/>
  <c r="F348" i="2" l="1"/>
  <c r="G348" i="2" l="1"/>
  <c r="H348" i="2" s="1"/>
  <c r="A349" i="2" s="1"/>
  <c r="B349" i="2" l="1"/>
  <c r="C349" i="2"/>
  <c r="D349" i="2" s="1"/>
  <c r="E349" i="2" l="1"/>
  <c r="F349" i="2" s="1"/>
  <c r="G349" i="2" s="1"/>
  <c r="H349" i="2" l="1"/>
  <c r="A350" i="2" s="1"/>
  <c r="B350" i="2" l="1"/>
  <c r="C350" i="2"/>
  <c r="E350" i="2" s="1"/>
  <c r="D350" i="2" l="1"/>
  <c r="F350" i="2" s="1"/>
  <c r="G350" i="2" l="1"/>
  <c r="H350" i="2" s="1"/>
  <c r="A351" i="2" s="1"/>
  <c r="B351" i="2" l="1"/>
  <c r="C351" i="2"/>
  <c r="D351" i="2" s="1"/>
  <c r="E351" i="2" l="1"/>
  <c r="F351" i="2" s="1"/>
  <c r="G351" i="2" l="1"/>
  <c r="H351" i="2" s="1"/>
  <c r="A352" i="2" s="1"/>
  <c r="B352" i="2" l="1"/>
  <c r="C352" i="2"/>
  <c r="D352" i="2" s="1"/>
  <c r="E352" i="2" l="1"/>
  <c r="F352" i="2" s="1"/>
  <c r="G352" i="2" l="1"/>
  <c r="H352" i="2" s="1"/>
  <c r="A353" i="2" s="1"/>
  <c r="D353" i="2" l="1"/>
  <c r="B353" i="2"/>
  <c r="C353" i="2"/>
  <c r="E353" i="2" s="1"/>
  <c r="F353" i="2" l="1"/>
  <c r="G353" i="2" l="1"/>
  <c r="H353" i="2" s="1"/>
  <c r="A354" i="2" s="1"/>
  <c r="B354" i="2" l="1"/>
  <c r="C354" i="2"/>
  <c r="D354" i="2" s="1"/>
  <c r="E354" i="2" l="1"/>
  <c r="F354" i="2" s="1"/>
  <c r="G354" i="2" s="1"/>
  <c r="H354" i="2" l="1"/>
  <c r="A355" i="2" s="1"/>
  <c r="B355" i="2" l="1"/>
  <c r="C355" i="2"/>
  <c r="E355" i="2" s="1"/>
  <c r="F355" i="2" l="1"/>
  <c r="D355" i="2"/>
  <c r="G355" i="2"/>
  <c r="H355" i="2" s="1"/>
  <c r="A356" i="2" s="1"/>
  <c r="B356" i="2" l="1"/>
  <c r="C356" i="2"/>
  <c r="E356" i="2" s="1"/>
  <c r="D356" i="2" l="1"/>
  <c r="F356" i="2" s="1"/>
  <c r="G356" i="2" l="1"/>
  <c r="H356" i="2" s="1"/>
  <c r="A357" i="2" s="1"/>
  <c r="B357" i="2" l="1"/>
  <c r="C357" i="2"/>
  <c r="D357" i="2" s="1"/>
  <c r="E357" i="2" l="1"/>
  <c r="F357" i="2" s="1"/>
  <c r="G357" i="2" s="1"/>
  <c r="H357" i="2" s="1"/>
  <c r="A358" i="2" s="1"/>
  <c r="B358" i="2" l="1"/>
  <c r="C358" i="2"/>
  <c r="D358" i="2" s="1"/>
  <c r="E358" i="2" l="1"/>
  <c r="F358" i="2" s="1"/>
  <c r="G358" i="2" l="1"/>
  <c r="H358" i="2" s="1"/>
  <c r="A359" i="2" s="1"/>
  <c r="B359" i="2" l="1"/>
  <c r="C359" i="2"/>
  <c r="E359" i="2" s="1"/>
  <c r="D359" i="2" l="1"/>
  <c r="F359" i="2" s="1"/>
  <c r="G359" i="2" l="1"/>
  <c r="H359" i="2" s="1"/>
  <c r="A360" i="2" s="1"/>
  <c r="B360" i="2" l="1"/>
  <c r="C360" i="2"/>
  <c r="D360" i="2" s="1"/>
  <c r="E360" i="2" l="1"/>
  <c r="F360" i="2" s="1"/>
  <c r="G360" i="2" s="1"/>
  <c r="H360" i="2" l="1"/>
  <c r="A361" i="2" s="1"/>
  <c r="B361" i="2" l="1"/>
  <c r="C361" i="2"/>
  <c r="E361" i="2" s="1"/>
  <c r="D361" i="2" l="1"/>
  <c r="F361" i="2" s="1"/>
  <c r="G361" i="2" l="1"/>
  <c r="H361" i="2" s="1"/>
  <c r="A362" i="2" s="1"/>
  <c r="B362" i="2" l="1"/>
  <c r="C362" i="2"/>
  <c r="E362" i="2" s="1"/>
  <c r="D362" i="2" l="1"/>
  <c r="F362" i="2" s="1"/>
  <c r="G362" i="2" l="1"/>
  <c r="H362" i="2" s="1"/>
  <c r="A363" i="2" s="1"/>
  <c r="B363" i="2" l="1"/>
  <c r="C363" i="2"/>
  <c r="D363" i="2" s="1"/>
  <c r="E363" i="2" l="1"/>
  <c r="F363" i="2" l="1"/>
  <c r="G363" i="2" s="1"/>
  <c r="H363" i="2" s="1"/>
  <c r="A364" i="2" s="1"/>
  <c r="B364" i="2" l="1"/>
  <c r="C364" i="2"/>
  <c r="D364" i="2" s="1"/>
  <c r="E364" i="2" l="1"/>
  <c r="F364" i="2"/>
  <c r="G364" i="2" l="1"/>
  <c r="H364" i="2" s="1"/>
  <c r="A365" i="2" s="1"/>
  <c r="B365" i="2" l="1"/>
  <c r="C365" i="2"/>
  <c r="D365" i="2" s="1"/>
  <c r="E365" i="2" l="1"/>
  <c r="F365" i="2" s="1"/>
  <c r="G365" i="2" l="1"/>
  <c r="H365" i="2" s="1"/>
  <c r="A366" i="2" s="1"/>
  <c r="B366" i="2" l="1"/>
  <c r="C366" i="2"/>
  <c r="D366" i="2" s="1"/>
  <c r="E366" i="2" l="1"/>
  <c r="F366" i="2" s="1"/>
  <c r="G366" i="2" l="1"/>
  <c r="H366" i="2" s="1"/>
  <c r="A367" i="2" s="1"/>
  <c r="B367" i="2" l="1"/>
  <c r="C367" i="2"/>
  <c r="D367" i="2" s="1"/>
  <c r="E367" i="2" l="1"/>
  <c r="F367" i="2" s="1"/>
  <c r="G367" i="2" l="1"/>
  <c r="H367" i="2" s="1"/>
  <c r="A368" i="2" s="1"/>
  <c r="B368" i="2" l="1"/>
  <c r="C368" i="2"/>
  <c r="D368" i="2" s="1"/>
  <c r="E368" i="2" l="1"/>
  <c r="F368" i="2" s="1"/>
  <c r="G368" i="2" l="1"/>
  <c r="H368" i="2" s="1"/>
  <c r="A369" i="2" s="1"/>
  <c r="B369" i="2" l="1"/>
  <c r="C369" i="2"/>
  <c r="D369" i="2" s="1"/>
  <c r="E369" i="2" l="1"/>
  <c r="F369" i="2" s="1"/>
  <c r="G369" i="2" l="1"/>
  <c r="H369" i="2" s="1"/>
  <c r="A370" i="2" s="1"/>
  <c r="D370" i="2" l="1"/>
  <c r="B370" i="2"/>
  <c r="C370" i="2"/>
  <c r="E370" i="2" l="1"/>
  <c r="F370" i="2" s="1"/>
  <c r="G370" i="2" s="1"/>
  <c r="H370" i="2" l="1"/>
  <c r="A371" i="2" s="1"/>
  <c r="B371" i="2" l="1"/>
  <c r="C371" i="2"/>
  <c r="E371" i="2" s="1"/>
  <c r="D371" i="2" l="1"/>
  <c r="F371" i="2" s="1"/>
  <c r="G371" i="2" l="1"/>
  <c r="H371" i="2" s="1"/>
  <c r="A372" i="2" s="1"/>
  <c r="B372" i="2" l="1"/>
  <c r="C372" i="2"/>
  <c r="D372" i="2" s="1"/>
  <c r="E372" i="2" l="1"/>
  <c r="F372" i="2" s="1"/>
  <c r="G372" i="2" l="1"/>
  <c r="H372" i="2" l="1"/>
  <c r="H7" i="2" s="1"/>
  <c r="H8" i="2" s="1"/>
  <c r="H9" i="2"/>
</calcChain>
</file>

<file path=xl/sharedStrings.xml><?xml version="1.0" encoding="utf-8"?>
<sst xmlns="http://schemas.openxmlformats.org/spreadsheetml/2006/main" count="24" uniqueCount="23">
  <si>
    <t>Amortization Schedule</t>
  </si>
  <si>
    <t>Principal</t>
  </si>
  <si>
    <t>Payment Number</t>
  </si>
  <si>
    <t>Date</t>
  </si>
  <si>
    <t xml:space="preserve">Normal Payoff Date </t>
  </si>
  <si>
    <t>Interest</t>
  </si>
  <si>
    <t>Extra Payment</t>
  </si>
  <si>
    <t>Regular Payment</t>
  </si>
  <si>
    <t>Date of First Payment</t>
  </si>
  <si>
    <t>Actual Number of Payments</t>
  </si>
  <si>
    <t>Actual Payoff Date</t>
  </si>
  <si>
    <t>Total of Extra Payments</t>
  </si>
  <si>
    <t>Total of All Interest Payments</t>
  </si>
  <si>
    <t>Loan Summary Information</t>
  </si>
  <si>
    <t>Extra Payment Every Period</t>
  </si>
  <si>
    <t>Ending Balance</t>
  </si>
  <si>
    <t>Beginning Balance</t>
  </si>
  <si>
    <t>Term of Loan (Years)</t>
  </si>
  <si>
    <t>Loan Parameters</t>
  </si>
  <si>
    <t>Monthly Payment (P&amp;I Only)</t>
  </si>
  <si>
    <t>Scheduled Number of Payments</t>
  </si>
  <si>
    <t>Annual Interest Rate</t>
  </si>
  <si>
    <t>Number of Payments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</si>
</sst>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"/>
  </numFmts>
  <fonts count="6" x14ac:knownFonts="1">
    <font>
      <sz val="10"/>
      <name val="Arial"/>
    </font>
    <font>
      <sz val="10"/>
      <name val="Arial"/>
      <family val="2"/>
    </font>
    <font>
      <sz val="16"/>
      <name val="Arial"/>
      <family val="2"/>
    </font>
    <font>
      <sz val="20"/>
      <color rgb="FF0070C0"/>
      <name val="Arial"/>
      <family val="2"/>
    </font>
    <font>
      <sz val="10"/>
      <color rgb="FF0070C0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indexed="18"/>
      </top>
      <bottom style="thick">
        <color indexed="1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NumberFormat="1" applyFont="1" applyFill="1" applyProtection="1"/>
    <xf numFmtId="0" fontId="0" fillId="0" borderId="0" xfId="0" applyNumberFormat="1" applyProtection="1"/>
    <xf numFmtId="0" fontId="0" fillId="0" borderId="0" xfId="0" applyNumberFormat="1" applyFill="1" applyProtection="1"/>
    <xf numFmtId="0" fontId="0" fillId="0" borderId="0" xfId="0" applyNumberFormat="1" applyFill="1" applyBorder="1" applyAlignment="1" applyProtection="1">
      <alignment horizontal="center"/>
    </xf>
    <xf numFmtId="0" fontId="0" fillId="0" borderId="0" xfId="1" applyNumberFormat="1" applyFont="1" applyFill="1" applyBorder="1" applyProtection="1"/>
    <xf numFmtId="14" fontId="0" fillId="0" borderId="0" xfId="0" applyNumberFormat="1" applyFill="1" applyBorder="1" applyProtection="1"/>
    <xf numFmtId="0" fontId="4" fillId="0" borderId="0" xfId="0" applyFont="1"/>
    <xf numFmtId="0" fontId="5" fillId="2" borderId="1" xfId="0" applyNumberFormat="1" applyFont="1" applyFill="1" applyBorder="1" applyAlignment="1" applyProtection="1">
      <alignment horizontal="center" vertical="center" wrapText="1"/>
    </xf>
    <xf numFmtId="10" fontId="0" fillId="0" borderId="0" xfId="0" applyNumberFormat="1"/>
    <xf numFmtId="14" fontId="0" fillId="0" borderId="0" xfId="0" applyNumberFormat="1"/>
    <xf numFmtId="0" fontId="4" fillId="0" borderId="0" xfId="0" applyNumberFormat="1" applyFont="1" applyProtection="1"/>
    <xf numFmtId="164" fontId="0" fillId="0" borderId="0" xfId="1" applyNumberFormat="1" applyFont="1"/>
    <xf numFmtId="165" fontId="0" fillId="0" borderId="0" xfId="1" applyNumberFormat="1" applyFont="1"/>
    <xf numFmtId="165" fontId="0" fillId="0" borderId="0" xfId="1" applyNumberFormat="1" applyFont="1" applyFill="1" applyBorder="1" applyProtection="1"/>
    <xf numFmtId="165" fontId="0" fillId="0" borderId="0" xfId="0" applyNumberFormat="1"/>
    <xf numFmtId="0" fontId="3" fillId="0" borderId="0" xfId="0" applyNumberFormat="1" applyFont="1" applyBorder="1" applyAlignment="1" applyProtection="1">
      <alignment horizontal="center"/>
    </xf>
    <xf numFmtId="0" fontId="5" fillId="2" borderId="0" xfId="0" applyFont="1" applyFill="1" applyAlignment="1">
      <alignment horizontal="left"/>
    </xf>
  </cellXfs>
  <cellStyles count="2">
    <cellStyle name="Currency" xfId="1" builtinId="4"/>
    <cellStyle name="Normal" xfId="0" builtinId="0"/>
  </cellStyles>
  <dxfs count="1">
    <dxf>
      <fill>
        <patternFill>
          <bgColor indexed="2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698"/>
  <sheetViews>
    <sheetView showZeros="0" tabSelected="1" workbookViewId="0">
      <selection sqref="A1:H1"/>
    </sheetView>
  </sheetViews>
  <sheetFormatPr defaultRowHeight="12.75" x14ac:dyDescent="0.2"/>
  <cols>
    <col min="1" max="1" width="9.5703125" style="2" customWidth="1"/>
    <col min="2" max="2" width="12.7109375" style="2" customWidth="1"/>
    <col min="3" max="6" width="13.28515625" style="2" customWidth="1"/>
    <col min="7" max="7" width="14.140625" style="2" customWidth="1"/>
    <col min="8" max="8" width="13.28515625" style="2" customWidth="1"/>
    <col min="9" max="16384" width="9.140625" style="3"/>
  </cols>
  <sheetData>
    <row r="1" spans="1:8" s="1" customFormat="1" ht="21.75" customHeight="1" x14ac:dyDescent="0.35">
      <c r="A1" s="16" t="s">
        <v>0</v>
      </c>
      <c r="B1" s="16"/>
      <c r="C1" s="16"/>
      <c r="D1" s="16"/>
      <c r="E1" s="16"/>
      <c r="F1" s="16"/>
      <c r="G1" s="16"/>
      <c r="H1" s="16"/>
    </row>
    <row r="2" spans="1:8" s="2" customFormat="1" ht="12.75" customHeight="1" x14ac:dyDescent="0.2"/>
    <row r="3" spans="1:8" x14ac:dyDescent="0.2">
      <c r="A3" s="17" t="s">
        <v>18</v>
      </c>
      <c r="B3" s="17"/>
      <c r="C3" s="17"/>
      <c r="D3"/>
      <c r="E3"/>
      <c r="F3" s="17" t="s">
        <v>13</v>
      </c>
      <c r="G3" s="17"/>
      <c r="H3" s="17"/>
    </row>
    <row r="4" spans="1:8" x14ac:dyDescent="0.2">
      <c r="A4" s="12">
        <v>400000</v>
      </c>
      <c r="B4" s="7" t="s">
        <v>1</v>
      </c>
      <c r="C4"/>
      <c r="D4"/>
      <c r="E4"/>
      <c r="F4" s="7" t="s">
        <v>19</v>
      </c>
      <c r="G4"/>
      <c r="H4" s="13">
        <f>IF(DataEntered,PMT(A5/A8,H5,-A4),0)</f>
        <v>2923.7128095102748</v>
      </c>
    </row>
    <row r="5" spans="1:8" x14ac:dyDescent="0.2">
      <c r="A5" s="9">
        <v>6.25E-2</v>
      </c>
      <c r="B5" s="7" t="s">
        <v>21</v>
      </c>
      <c r="C5"/>
      <c r="D5"/>
      <c r="E5"/>
      <c r="F5" s="7" t="s">
        <v>20</v>
      </c>
      <c r="G5"/>
      <c r="H5">
        <f>IF(DataEntered,A7*A8,0)</f>
        <v>240</v>
      </c>
    </row>
    <row r="6" spans="1:8" x14ac:dyDescent="0.2">
      <c r="A6" s="10">
        <v>42064</v>
      </c>
      <c r="B6" s="7" t="s">
        <v>8</v>
      </c>
      <c r="C6"/>
      <c r="D6"/>
      <c r="E6"/>
      <c r="F6" s="7" t="s">
        <v>4</v>
      </c>
      <c r="G6"/>
      <c r="H6" s="10">
        <f>IF(DataEntered,DATE(YEAR(A6),MONTH(A6)+(A7-1)*A8+11,DAY(A6)),0)</f>
        <v>49341</v>
      </c>
    </row>
    <row r="7" spans="1:8" x14ac:dyDescent="0.2">
      <c r="A7">
        <v>20</v>
      </c>
      <c r="B7" s="7" t="s">
        <v>17</v>
      </c>
      <c r="C7"/>
      <c r="D7"/>
      <c r="E7"/>
      <c r="F7" s="7" t="s">
        <v>9</v>
      </c>
      <c r="G7"/>
      <c r="H7">
        <f>IF(DataEntered,MATCH(0,EndingBalance,-1),0)</f>
        <v>212</v>
      </c>
    </row>
    <row r="8" spans="1:8" x14ac:dyDescent="0.2">
      <c r="A8">
        <v>12</v>
      </c>
      <c r="B8" s="11" t="s">
        <v>22</v>
      </c>
      <c r="C8"/>
      <c r="D8"/>
      <c r="E8"/>
      <c r="F8" s="7" t="s">
        <v>10</v>
      </c>
      <c r="G8"/>
      <c r="H8" s="10">
        <f>IF(DataEntered,INDEX(AmortizationTable,H7,2),0)</f>
        <v>48488</v>
      </c>
    </row>
    <row r="9" spans="1:8" x14ac:dyDescent="0.2">
      <c r="A9" s="13">
        <v>200</v>
      </c>
      <c r="B9" s="7" t="s">
        <v>14</v>
      </c>
      <c r="C9"/>
      <c r="D9"/>
      <c r="E9"/>
      <c r="F9" s="7" t="s">
        <v>11</v>
      </c>
      <c r="G9"/>
      <c r="H9" s="15">
        <f>SUM(ExtraPayment)</f>
        <v>42200</v>
      </c>
    </row>
    <row r="10" spans="1:8" x14ac:dyDescent="0.2">
      <c r="A10" t="b">
        <f>AND(A4&gt;0,A5&gt;0,A6&gt;0,A7&gt;0,A8&gt;0)</f>
        <v>1</v>
      </c>
      <c r="C10"/>
      <c r="D10"/>
      <c r="E10"/>
      <c r="F10" s="7" t="s">
        <v>12</v>
      </c>
      <c r="G10"/>
      <c r="H10" s="13">
        <f>SUM(Interest)</f>
        <v>261107.88849800557</v>
      </c>
    </row>
    <row r="11" spans="1:8" ht="13.5" thickBot="1" x14ac:dyDescent="0.25">
      <c r="E11" s="3"/>
      <c r="F11" s="3"/>
      <c r="G11" s="3"/>
      <c r="H11" s="3"/>
    </row>
    <row r="12" spans="1:8" ht="31.5" customHeight="1" thickTop="1" thickBot="1" x14ac:dyDescent="0.25">
      <c r="A12" s="8" t="s">
        <v>2</v>
      </c>
      <c r="B12" s="8" t="s">
        <v>3</v>
      </c>
      <c r="C12" s="8" t="s">
        <v>16</v>
      </c>
      <c r="D12" s="8" t="s">
        <v>7</v>
      </c>
      <c r="E12" s="8" t="s">
        <v>5</v>
      </c>
      <c r="F12" s="8" t="s">
        <v>1</v>
      </c>
      <c r="G12" s="8" t="s">
        <v>6</v>
      </c>
      <c r="H12" s="8" t="s">
        <v>15</v>
      </c>
    </row>
    <row r="13" spans="1:8" ht="13.5" thickTop="1" x14ac:dyDescent="0.2">
      <c r="A13" s="4">
        <f>IF(DataEntered,1,0)</f>
        <v>1</v>
      </c>
      <c r="B13" s="6">
        <f>IF(A13&gt;0,A6,"")</f>
        <v>42064</v>
      </c>
      <c r="C13" s="14">
        <f>IF(A13&gt;0,A4,0)</f>
        <v>400000</v>
      </c>
      <c r="D13" s="14">
        <f>IF(A13&gt;0,IF(C13&gt;$H$4,$H$4,C13*A$5/A$8+C13),0)</f>
        <v>2923.7128095102748</v>
      </c>
      <c r="E13" s="14">
        <f>IF(A13&gt;0,C13*A$5/A$8,0)</f>
        <v>2083.3333333333335</v>
      </c>
      <c r="F13" s="14">
        <f>IF(A13&gt;0,D13-E13,0)</f>
        <v>840.37947617694135</v>
      </c>
      <c r="G13" s="14">
        <f>IF(AND(A13&gt;0,C13-F13&gt;=A$9),A$9,0)</f>
        <v>200</v>
      </c>
      <c r="H13" s="14">
        <f>IF(A13&gt;0,C13-F13-G13,0)</f>
        <v>398959.62052382308</v>
      </c>
    </row>
    <row r="14" spans="1:8" x14ac:dyDescent="0.2">
      <c r="A14" s="4">
        <f>IF(H13&gt;0,A13+1,0)</f>
        <v>2</v>
      </c>
      <c r="B14" s="10">
        <f>IF(A14&gt;0,DATE(YEAR(B13),MONTH(B13)+1,DAY(B13)),0)</f>
        <v>42095</v>
      </c>
      <c r="C14" s="13">
        <f>IF(A14&gt;0,H13,0)</f>
        <v>398959.62052382308</v>
      </c>
      <c r="D14" s="14">
        <f t="shared" ref="D14:D77" si="0">IF(A14&gt;0,IF(C14&gt;$H$4,$H$4,C14*A$5/A$8+C14),0)</f>
        <v>2923.7128095102748</v>
      </c>
      <c r="E14" s="14">
        <f>IF(A14&gt;0,C14*A$5/A$8,0)</f>
        <v>2077.914690228245</v>
      </c>
      <c r="F14" s="14">
        <f>IF(A14&gt;0,D14-E14,0)</f>
        <v>845.7981192820298</v>
      </c>
      <c r="G14" s="14">
        <f t="shared" ref="G14:G77" si="1">IF(AND(A14&gt;0,C14-F14&gt;=A$9),A$9,0)</f>
        <v>200</v>
      </c>
      <c r="H14" s="14">
        <f>IF(A14&gt;0,C14-F14-G14,0)</f>
        <v>397913.82240454108</v>
      </c>
    </row>
    <row r="15" spans="1:8" x14ac:dyDescent="0.2">
      <c r="A15" s="4">
        <f t="shared" ref="A15:A78" si="2">IF(H14&gt;0,A14+1,0)</f>
        <v>3</v>
      </c>
      <c r="B15" s="10">
        <f t="shared" ref="B15:B78" si="3">IF(A15&gt;0,DATE(YEAR(B14),MONTH(B14)+1,DAY(B14)),0)</f>
        <v>42125</v>
      </c>
      <c r="C15" s="13">
        <f t="shared" ref="C15:C78" si="4">IF(A15&gt;0,H14,0)</f>
        <v>397913.82240454108</v>
      </c>
      <c r="D15" s="14">
        <f t="shared" si="0"/>
        <v>2923.7128095102748</v>
      </c>
      <c r="E15" s="14">
        <f t="shared" ref="E15:E78" si="5">IF(A15&gt;0,C15*A$5/A$8,0)</f>
        <v>2072.4678250236516</v>
      </c>
      <c r="F15" s="14">
        <f t="shared" ref="F15:F78" si="6">IF(A15&gt;0,D15-E15,0)</f>
        <v>851.24498448662325</v>
      </c>
      <c r="G15" s="14">
        <f t="shared" si="1"/>
        <v>200</v>
      </c>
      <c r="H15" s="14">
        <f t="shared" ref="H15:H78" si="7">IF(A15&gt;0,C15-F15-G15,0)</f>
        <v>396862.57742005447</v>
      </c>
    </row>
    <row r="16" spans="1:8" x14ac:dyDescent="0.2">
      <c r="A16" s="4">
        <f t="shared" si="2"/>
        <v>4</v>
      </c>
      <c r="B16" s="10">
        <f t="shared" si="3"/>
        <v>42156</v>
      </c>
      <c r="C16" s="13">
        <f t="shared" si="4"/>
        <v>396862.57742005447</v>
      </c>
      <c r="D16" s="14">
        <f t="shared" si="0"/>
        <v>2923.7128095102748</v>
      </c>
      <c r="E16" s="14">
        <f t="shared" si="5"/>
        <v>2066.9925907294505</v>
      </c>
      <c r="F16" s="14">
        <f t="shared" si="6"/>
        <v>856.72021878082433</v>
      </c>
      <c r="G16" s="14">
        <f t="shared" si="1"/>
        <v>200</v>
      </c>
      <c r="H16" s="14">
        <f t="shared" si="7"/>
        <v>395805.85720127367</v>
      </c>
    </row>
    <row r="17" spans="1:8" x14ac:dyDescent="0.2">
      <c r="A17" s="4">
        <f t="shared" si="2"/>
        <v>5</v>
      </c>
      <c r="B17" s="10">
        <f t="shared" si="3"/>
        <v>42186</v>
      </c>
      <c r="C17" s="13">
        <f t="shared" si="4"/>
        <v>395805.85720127367</v>
      </c>
      <c r="D17" s="14">
        <f t="shared" si="0"/>
        <v>2923.7128095102748</v>
      </c>
      <c r="E17" s="14">
        <f t="shared" si="5"/>
        <v>2061.488839589967</v>
      </c>
      <c r="F17" s="14">
        <f t="shared" si="6"/>
        <v>862.22396992030781</v>
      </c>
      <c r="G17" s="14">
        <f t="shared" si="1"/>
        <v>200</v>
      </c>
      <c r="H17" s="14">
        <f t="shared" si="7"/>
        <v>394743.63323135336</v>
      </c>
    </row>
    <row r="18" spans="1:8" x14ac:dyDescent="0.2">
      <c r="A18" s="4">
        <f t="shared" si="2"/>
        <v>6</v>
      </c>
      <c r="B18" s="10">
        <f t="shared" si="3"/>
        <v>42217</v>
      </c>
      <c r="C18" s="13">
        <f t="shared" si="4"/>
        <v>394743.63323135336</v>
      </c>
      <c r="D18" s="14">
        <f t="shared" si="0"/>
        <v>2923.7128095102748</v>
      </c>
      <c r="E18" s="14">
        <f t="shared" si="5"/>
        <v>2055.9564230799656</v>
      </c>
      <c r="F18" s="14">
        <f t="shared" si="6"/>
        <v>867.75638643030925</v>
      </c>
      <c r="G18" s="14">
        <f t="shared" si="1"/>
        <v>200</v>
      </c>
      <c r="H18" s="14">
        <f t="shared" si="7"/>
        <v>393675.87684492307</v>
      </c>
    </row>
    <row r="19" spans="1:8" x14ac:dyDescent="0.2">
      <c r="A19" s="4">
        <f t="shared" si="2"/>
        <v>7</v>
      </c>
      <c r="B19" s="10">
        <f t="shared" si="3"/>
        <v>42248</v>
      </c>
      <c r="C19" s="13">
        <f t="shared" si="4"/>
        <v>393675.87684492307</v>
      </c>
      <c r="D19" s="14">
        <f t="shared" si="0"/>
        <v>2923.7128095102748</v>
      </c>
      <c r="E19" s="14">
        <f t="shared" si="5"/>
        <v>2050.3951919006408</v>
      </c>
      <c r="F19" s="14">
        <f t="shared" si="6"/>
        <v>873.317617609634</v>
      </c>
      <c r="G19" s="14">
        <f t="shared" si="1"/>
        <v>200</v>
      </c>
      <c r="H19" s="14">
        <f t="shared" si="7"/>
        <v>392602.55922731344</v>
      </c>
    </row>
    <row r="20" spans="1:8" x14ac:dyDescent="0.2">
      <c r="A20" s="4">
        <f t="shared" si="2"/>
        <v>8</v>
      </c>
      <c r="B20" s="10">
        <f t="shared" si="3"/>
        <v>42278</v>
      </c>
      <c r="C20" s="13">
        <f t="shared" si="4"/>
        <v>392602.55922731344</v>
      </c>
      <c r="D20" s="14">
        <f t="shared" si="0"/>
        <v>2923.7128095102748</v>
      </c>
      <c r="E20" s="14">
        <f t="shared" si="5"/>
        <v>2044.8049959755908</v>
      </c>
      <c r="F20" s="14">
        <f t="shared" si="6"/>
        <v>878.90781353468401</v>
      </c>
      <c r="G20" s="14">
        <f t="shared" si="1"/>
        <v>200</v>
      </c>
      <c r="H20" s="14">
        <f t="shared" si="7"/>
        <v>391523.65141377877</v>
      </c>
    </row>
    <row r="21" spans="1:8" x14ac:dyDescent="0.2">
      <c r="A21" s="4">
        <f t="shared" si="2"/>
        <v>9</v>
      </c>
      <c r="B21" s="10">
        <f t="shared" si="3"/>
        <v>42309</v>
      </c>
      <c r="C21" s="13">
        <f t="shared" si="4"/>
        <v>391523.65141377877</v>
      </c>
      <c r="D21" s="14">
        <f t="shared" si="0"/>
        <v>2923.7128095102748</v>
      </c>
      <c r="E21" s="14">
        <f t="shared" si="5"/>
        <v>2039.1856844467645</v>
      </c>
      <c r="F21" s="14">
        <f t="shared" si="6"/>
        <v>884.52712506351031</v>
      </c>
      <c r="G21" s="14">
        <f t="shared" si="1"/>
        <v>200</v>
      </c>
      <c r="H21" s="14">
        <f t="shared" si="7"/>
        <v>390439.12428871525</v>
      </c>
    </row>
    <row r="22" spans="1:8" x14ac:dyDescent="0.2">
      <c r="A22" s="4">
        <f t="shared" si="2"/>
        <v>10</v>
      </c>
      <c r="B22" s="10">
        <f t="shared" si="3"/>
        <v>42339</v>
      </c>
      <c r="C22" s="13">
        <f t="shared" si="4"/>
        <v>390439.12428871525</v>
      </c>
      <c r="D22" s="14">
        <f t="shared" si="0"/>
        <v>2923.7128095102748</v>
      </c>
      <c r="E22" s="14">
        <f t="shared" si="5"/>
        <v>2033.5371056703918</v>
      </c>
      <c r="F22" s="14">
        <f t="shared" si="6"/>
        <v>890.175703839883</v>
      </c>
      <c r="G22" s="14">
        <f t="shared" si="1"/>
        <v>200</v>
      </c>
      <c r="H22" s="14">
        <f t="shared" si="7"/>
        <v>389348.94858487538</v>
      </c>
    </row>
    <row r="23" spans="1:8" x14ac:dyDescent="0.2">
      <c r="A23" s="4">
        <f t="shared" si="2"/>
        <v>11</v>
      </c>
      <c r="B23" s="10">
        <f t="shared" si="3"/>
        <v>42370</v>
      </c>
      <c r="C23" s="13">
        <f t="shared" si="4"/>
        <v>389348.94858487538</v>
      </c>
      <c r="D23" s="14">
        <f t="shared" si="0"/>
        <v>2923.7128095102748</v>
      </c>
      <c r="E23" s="14">
        <f t="shared" si="5"/>
        <v>2027.8591072128927</v>
      </c>
      <c r="F23" s="14">
        <f t="shared" si="6"/>
        <v>895.85370229738214</v>
      </c>
      <c r="G23" s="14">
        <f t="shared" si="1"/>
        <v>200</v>
      </c>
      <c r="H23" s="14">
        <f t="shared" si="7"/>
        <v>388253.09488257801</v>
      </c>
    </row>
    <row r="24" spans="1:8" x14ac:dyDescent="0.2">
      <c r="A24" s="4">
        <f t="shared" si="2"/>
        <v>12</v>
      </c>
      <c r="B24" s="10">
        <f t="shared" si="3"/>
        <v>42401</v>
      </c>
      <c r="C24" s="13">
        <f t="shared" si="4"/>
        <v>388253.09488257801</v>
      </c>
      <c r="D24" s="14">
        <f t="shared" si="0"/>
        <v>2923.7128095102748</v>
      </c>
      <c r="E24" s="14">
        <f t="shared" si="5"/>
        <v>2022.1515358467605</v>
      </c>
      <c r="F24" s="14">
        <f t="shared" si="6"/>
        <v>901.56127366351438</v>
      </c>
      <c r="G24" s="14">
        <f t="shared" si="1"/>
        <v>200</v>
      </c>
      <c r="H24" s="14">
        <f t="shared" si="7"/>
        <v>387151.53360891447</v>
      </c>
    </row>
    <row r="25" spans="1:8" x14ac:dyDescent="0.2">
      <c r="A25" s="4">
        <f t="shared" si="2"/>
        <v>13</v>
      </c>
      <c r="B25" s="10">
        <f t="shared" si="3"/>
        <v>42430</v>
      </c>
      <c r="C25" s="13">
        <f t="shared" si="4"/>
        <v>387151.53360891447</v>
      </c>
      <c r="D25" s="14">
        <f t="shared" si="0"/>
        <v>2923.7128095102748</v>
      </c>
      <c r="E25" s="14">
        <f t="shared" si="5"/>
        <v>2016.4142375464296</v>
      </c>
      <c r="F25" s="14">
        <f t="shared" si="6"/>
        <v>907.29857196384523</v>
      </c>
      <c r="G25" s="14">
        <f t="shared" si="1"/>
        <v>200</v>
      </c>
      <c r="H25" s="14">
        <f t="shared" si="7"/>
        <v>386044.23503695062</v>
      </c>
    </row>
    <row r="26" spans="1:8" x14ac:dyDescent="0.2">
      <c r="A26" s="4">
        <f t="shared" si="2"/>
        <v>14</v>
      </c>
      <c r="B26" s="10">
        <f t="shared" si="3"/>
        <v>42461</v>
      </c>
      <c r="C26" s="13">
        <f t="shared" si="4"/>
        <v>386044.23503695062</v>
      </c>
      <c r="D26" s="14">
        <f t="shared" si="0"/>
        <v>2923.7128095102748</v>
      </c>
      <c r="E26" s="14">
        <f t="shared" si="5"/>
        <v>2010.6470574841178</v>
      </c>
      <c r="F26" s="14">
        <f t="shared" si="6"/>
        <v>913.06575202615704</v>
      </c>
      <c r="G26" s="14">
        <f t="shared" si="1"/>
        <v>200</v>
      </c>
      <c r="H26" s="14">
        <f t="shared" si="7"/>
        <v>384931.16928492446</v>
      </c>
    </row>
    <row r="27" spans="1:8" x14ac:dyDescent="0.2">
      <c r="A27" s="4">
        <f t="shared" si="2"/>
        <v>15</v>
      </c>
      <c r="B27" s="10">
        <f t="shared" si="3"/>
        <v>42491</v>
      </c>
      <c r="C27" s="13">
        <f t="shared" si="4"/>
        <v>384931.16928492446</v>
      </c>
      <c r="D27" s="14">
        <f t="shared" si="0"/>
        <v>2923.7128095102748</v>
      </c>
      <c r="E27" s="14">
        <f t="shared" si="5"/>
        <v>2004.8498400256483</v>
      </c>
      <c r="F27" s="14">
        <f t="shared" si="6"/>
        <v>918.86296948462655</v>
      </c>
      <c r="G27" s="14">
        <f t="shared" si="1"/>
        <v>200</v>
      </c>
      <c r="H27" s="14">
        <f t="shared" si="7"/>
        <v>383812.30631543981</v>
      </c>
    </row>
    <row r="28" spans="1:8" x14ac:dyDescent="0.2">
      <c r="A28" s="4">
        <f t="shared" si="2"/>
        <v>16</v>
      </c>
      <c r="B28" s="10">
        <f t="shared" si="3"/>
        <v>42522</v>
      </c>
      <c r="C28" s="13">
        <f t="shared" si="4"/>
        <v>383812.30631543981</v>
      </c>
      <c r="D28" s="14">
        <f t="shared" si="0"/>
        <v>2923.7128095102748</v>
      </c>
      <c r="E28" s="14">
        <f t="shared" si="5"/>
        <v>1999.022428726249</v>
      </c>
      <c r="F28" s="14">
        <f t="shared" si="6"/>
        <v>924.69038078402582</v>
      </c>
      <c r="G28" s="14">
        <f t="shared" si="1"/>
        <v>200</v>
      </c>
      <c r="H28" s="14">
        <f t="shared" si="7"/>
        <v>382687.61593465577</v>
      </c>
    </row>
    <row r="29" spans="1:8" x14ac:dyDescent="0.2">
      <c r="A29" s="4">
        <f t="shared" si="2"/>
        <v>17</v>
      </c>
      <c r="B29" s="10">
        <f t="shared" si="3"/>
        <v>42552</v>
      </c>
      <c r="C29" s="13">
        <f t="shared" si="4"/>
        <v>382687.61593465577</v>
      </c>
      <c r="D29" s="14">
        <f t="shared" si="0"/>
        <v>2923.7128095102748</v>
      </c>
      <c r="E29" s="14">
        <f t="shared" si="5"/>
        <v>1993.1646663263321</v>
      </c>
      <c r="F29" s="14">
        <f t="shared" si="6"/>
        <v>930.54814318394278</v>
      </c>
      <c r="G29" s="14">
        <f t="shared" si="1"/>
        <v>200</v>
      </c>
      <c r="H29" s="14">
        <f t="shared" si="7"/>
        <v>381557.06779147184</v>
      </c>
    </row>
    <row r="30" spans="1:8" x14ac:dyDescent="0.2">
      <c r="A30" s="4">
        <f t="shared" si="2"/>
        <v>18</v>
      </c>
      <c r="B30" s="10">
        <f t="shared" si="3"/>
        <v>42583</v>
      </c>
      <c r="C30" s="13">
        <f t="shared" si="4"/>
        <v>381557.06779147184</v>
      </c>
      <c r="D30" s="14">
        <f t="shared" si="0"/>
        <v>2923.7128095102748</v>
      </c>
      <c r="E30" s="14">
        <f t="shared" si="5"/>
        <v>1987.2763947472492</v>
      </c>
      <c r="F30" s="14">
        <f t="shared" si="6"/>
        <v>936.4364147630256</v>
      </c>
      <c r="G30" s="14">
        <f t="shared" si="1"/>
        <v>200</v>
      </c>
      <c r="H30" s="14">
        <f t="shared" si="7"/>
        <v>380420.6313767088</v>
      </c>
    </row>
    <row r="31" spans="1:8" x14ac:dyDescent="0.2">
      <c r="A31" s="4">
        <f t="shared" si="2"/>
        <v>19</v>
      </c>
      <c r="B31" s="10">
        <f t="shared" si="3"/>
        <v>42614</v>
      </c>
      <c r="C31" s="13">
        <f t="shared" si="4"/>
        <v>380420.6313767088</v>
      </c>
      <c r="D31" s="14">
        <f t="shared" si="0"/>
        <v>2923.7128095102748</v>
      </c>
      <c r="E31" s="14">
        <f t="shared" si="5"/>
        <v>1981.3574550870251</v>
      </c>
      <c r="F31" s="14">
        <f t="shared" si="6"/>
        <v>942.35535442324976</v>
      </c>
      <c r="G31" s="14">
        <f t="shared" si="1"/>
        <v>200</v>
      </c>
      <c r="H31" s="14">
        <f t="shared" si="7"/>
        <v>379278.27602228557</v>
      </c>
    </row>
    <row r="32" spans="1:8" x14ac:dyDescent="0.2">
      <c r="A32" s="4">
        <f t="shared" si="2"/>
        <v>20</v>
      </c>
      <c r="B32" s="10">
        <f t="shared" si="3"/>
        <v>42644</v>
      </c>
      <c r="C32" s="13">
        <f t="shared" si="4"/>
        <v>379278.27602228557</v>
      </c>
      <c r="D32" s="14">
        <f t="shared" si="0"/>
        <v>2923.7128095102748</v>
      </c>
      <c r="E32" s="14">
        <f t="shared" si="5"/>
        <v>1975.4076876160707</v>
      </c>
      <c r="F32" s="14">
        <f t="shared" si="6"/>
        <v>948.30512189420415</v>
      </c>
      <c r="G32" s="14">
        <f t="shared" si="1"/>
        <v>200</v>
      </c>
      <c r="H32" s="14">
        <f t="shared" si="7"/>
        <v>378129.97090039134</v>
      </c>
    </row>
    <row r="33" spans="1:8" x14ac:dyDescent="0.2">
      <c r="A33" s="4">
        <f t="shared" si="2"/>
        <v>21</v>
      </c>
      <c r="B33" s="10">
        <f t="shared" si="3"/>
        <v>42675</v>
      </c>
      <c r="C33" s="13">
        <f t="shared" si="4"/>
        <v>378129.97090039134</v>
      </c>
      <c r="D33" s="14">
        <f t="shared" si="0"/>
        <v>2923.7128095102748</v>
      </c>
      <c r="E33" s="14">
        <f t="shared" si="5"/>
        <v>1969.4269317728715</v>
      </c>
      <c r="F33" s="14">
        <f t="shared" si="6"/>
        <v>954.28587773740333</v>
      </c>
      <c r="G33" s="14">
        <f t="shared" si="1"/>
        <v>200</v>
      </c>
      <c r="H33" s="14">
        <f t="shared" si="7"/>
        <v>376975.68502265395</v>
      </c>
    </row>
    <row r="34" spans="1:8" x14ac:dyDescent="0.2">
      <c r="A34" s="4">
        <f t="shared" si="2"/>
        <v>22</v>
      </c>
      <c r="B34" s="10">
        <f t="shared" si="3"/>
        <v>42705</v>
      </c>
      <c r="C34" s="13">
        <f t="shared" si="4"/>
        <v>376975.68502265395</v>
      </c>
      <c r="D34" s="14">
        <f t="shared" si="0"/>
        <v>2923.7128095102748</v>
      </c>
      <c r="E34" s="14">
        <f t="shared" si="5"/>
        <v>1963.415026159656</v>
      </c>
      <c r="F34" s="14">
        <f t="shared" si="6"/>
        <v>960.29778335061883</v>
      </c>
      <c r="G34" s="14">
        <f t="shared" si="1"/>
        <v>200</v>
      </c>
      <c r="H34" s="14">
        <f t="shared" si="7"/>
        <v>375815.38723930332</v>
      </c>
    </row>
    <row r="35" spans="1:8" x14ac:dyDescent="0.2">
      <c r="A35" s="4">
        <f t="shared" si="2"/>
        <v>23</v>
      </c>
      <c r="B35" s="10">
        <f t="shared" si="3"/>
        <v>42736</v>
      </c>
      <c r="C35" s="13">
        <f t="shared" si="4"/>
        <v>375815.38723930332</v>
      </c>
      <c r="D35" s="14">
        <f t="shared" si="0"/>
        <v>2923.7128095102748</v>
      </c>
      <c r="E35" s="14">
        <f t="shared" si="5"/>
        <v>1957.3718085380381</v>
      </c>
      <c r="F35" s="14">
        <f t="shared" si="6"/>
        <v>966.34100097223677</v>
      </c>
      <c r="G35" s="14">
        <f t="shared" si="1"/>
        <v>200</v>
      </c>
      <c r="H35" s="14">
        <f t="shared" si="7"/>
        <v>374649.04623833107</v>
      </c>
    </row>
    <row r="36" spans="1:8" x14ac:dyDescent="0.2">
      <c r="A36" s="4">
        <f t="shared" si="2"/>
        <v>24</v>
      </c>
      <c r="B36" s="10">
        <f t="shared" si="3"/>
        <v>42767</v>
      </c>
      <c r="C36" s="13">
        <f t="shared" si="4"/>
        <v>374649.04623833107</v>
      </c>
      <c r="D36" s="14">
        <f t="shared" si="0"/>
        <v>2923.7128095102748</v>
      </c>
      <c r="E36" s="14">
        <f t="shared" si="5"/>
        <v>1951.297115824641</v>
      </c>
      <c r="F36" s="14">
        <f t="shared" si="6"/>
        <v>972.41569368563387</v>
      </c>
      <c r="G36" s="14">
        <f t="shared" si="1"/>
        <v>200</v>
      </c>
      <c r="H36" s="14">
        <f t="shared" si="7"/>
        <v>373476.63054464542</v>
      </c>
    </row>
    <row r="37" spans="1:8" x14ac:dyDescent="0.2">
      <c r="A37" s="4">
        <f t="shared" si="2"/>
        <v>25</v>
      </c>
      <c r="B37" s="10">
        <f t="shared" si="3"/>
        <v>42795</v>
      </c>
      <c r="C37" s="13">
        <f t="shared" si="4"/>
        <v>373476.63054464542</v>
      </c>
      <c r="D37" s="14">
        <f t="shared" si="0"/>
        <v>2923.7128095102748</v>
      </c>
      <c r="E37" s="14">
        <f t="shared" si="5"/>
        <v>1945.190784086695</v>
      </c>
      <c r="F37" s="14">
        <f t="shared" si="6"/>
        <v>978.52202542357986</v>
      </c>
      <c r="G37" s="14">
        <f t="shared" si="1"/>
        <v>200</v>
      </c>
      <c r="H37" s="14">
        <f t="shared" si="7"/>
        <v>372298.10851922183</v>
      </c>
    </row>
    <row r="38" spans="1:8" x14ac:dyDescent="0.2">
      <c r="A38" s="4">
        <f t="shared" si="2"/>
        <v>26</v>
      </c>
      <c r="B38" s="10">
        <f t="shared" si="3"/>
        <v>42826</v>
      </c>
      <c r="C38" s="13">
        <f t="shared" si="4"/>
        <v>372298.10851922183</v>
      </c>
      <c r="D38" s="14">
        <f t="shared" si="0"/>
        <v>2923.7128095102748</v>
      </c>
      <c r="E38" s="14">
        <f t="shared" si="5"/>
        <v>1939.0526485376138</v>
      </c>
      <c r="F38" s="14">
        <f t="shared" si="6"/>
        <v>984.66016097266106</v>
      </c>
      <c r="G38" s="14">
        <f t="shared" si="1"/>
        <v>200</v>
      </c>
      <c r="H38" s="14">
        <f t="shared" si="7"/>
        <v>371113.44835824915</v>
      </c>
    </row>
    <row r="39" spans="1:8" x14ac:dyDescent="0.2">
      <c r="A39" s="4">
        <f t="shared" si="2"/>
        <v>27</v>
      </c>
      <c r="B39" s="10">
        <f t="shared" si="3"/>
        <v>42856</v>
      </c>
      <c r="C39" s="13">
        <f t="shared" si="4"/>
        <v>371113.44835824915</v>
      </c>
      <c r="D39" s="14">
        <f t="shared" si="0"/>
        <v>2923.7128095102748</v>
      </c>
      <c r="E39" s="14">
        <f t="shared" si="5"/>
        <v>1932.8825435325477</v>
      </c>
      <c r="F39" s="14">
        <f t="shared" si="6"/>
        <v>990.83026597772709</v>
      </c>
      <c r="G39" s="14">
        <f t="shared" si="1"/>
        <v>200</v>
      </c>
      <c r="H39" s="14">
        <f t="shared" si="7"/>
        <v>369922.61809227144</v>
      </c>
    </row>
    <row r="40" spans="1:8" x14ac:dyDescent="0.2">
      <c r="A40" s="4">
        <f t="shared" si="2"/>
        <v>28</v>
      </c>
      <c r="B40" s="10">
        <f t="shared" si="3"/>
        <v>42887</v>
      </c>
      <c r="C40" s="13">
        <f t="shared" si="4"/>
        <v>369922.61809227144</v>
      </c>
      <c r="D40" s="14">
        <f t="shared" si="0"/>
        <v>2923.7128095102748</v>
      </c>
      <c r="E40" s="14">
        <f t="shared" si="5"/>
        <v>1926.6803025639138</v>
      </c>
      <c r="F40" s="14">
        <f t="shared" si="6"/>
        <v>997.03250694636108</v>
      </c>
      <c r="G40" s="14">
        <f t="shared" si="1"/>
        <v>200</v>
      </c>
      <c r="H40" s="14">
        <f t="shared" si="7"/>
        <v>368725.58558532508</v>
      </c>
    </row>
    <row r="41" spans="1:8" x14ac:dyDescent="0.2">
      <c r="A41" s="4">
        <f t="shared" si="2"/>
        <v>29</v>
      </c>
      <c r="B41" s="10">
        <f t="shared" si="3"/>
        <v>42917</v>
      </c>
      <c r="C41" s="13">
        <f t="shared" si="4"/>
        <v>368725.58558532508</v>
      </c>
      <c r="D41" s="14">
        <f t="shared" si="0"/>
        <v>2923.7128095102748</v>
      </c>
      <c r="E41" s="14">
        <f t="shared" si="5"/>
        <v>1920.4457582569014</v>
      </c>
      <c r="F41" s="14">
        <f t="shared" si="6"/>
        <v>1003.2670512533734</v>
      </c>
      <c r="G41" s="14">
        <f t="shared" si="1"/>
        <v>200</v>
      </c>
      <c r="H41" s="14">
        <f t="shared" si="7"/>
        <v>367522.31853407173</v>
      </c>
    </row>
    <row r="42" spans="1:8" x14ac:dyDescent="0.2">
      <c r="A42" s="4">
        <f t="shared" si="2"/>
        <v>30</v>
      </c>
      <c r="B42" s="10">
        <f t="shared" si="3"/>
        <v>42948</v>
      </c>
      <c r="C42" s="13">
        <f t="shared" si="4"/>
        <v>367522.31853407173</v>
      </c>
      <c r="D42" s="14">
        <f t="shared" si="0"/>
        <v>2923.7128095102748</v>
      </c>
      <c r="E42" s="14">
        <f t="shared" si="5"/>
        <v>1914.1787423649569</v>
      </c>
      <c r="F42" s="14">
        <f t="shared" si="6"/>
        <v>1009.534067145318</v>
      </c>
      <c r="G42" s="14">
        <f t="shared" si="1"/>
        <v>200</v>
      </c>
      <c r="H42" s="14">
        <f t="shared" si="7"/>
        <v>366312.78446692642</v>
      </c>
    </row>
    <row r="43" spans="1:8" x14ac:dyDescent="0.2">
      <c r="A43" s="4">
        <f t="shared" si="2"/>
        <v>31</v>
      </c>
      <c r="B43" s="10">
        <f t="shared" si="3"/>
        <v>42979</v>
      </c>
      <c r="C43" s="13">
        <f t="shared" si="4"/>
        <v>366312.78446692642</v>
      </c>
      <c r="D43" s="14">
        <f t="shared" si="0"/>
        <v>2923.7128095102748</v>
      </c>
      <c r="E43" s="14">
        <f t="shared" si="5"/>
        <v>1907.8790857652418</v>
      </c>
      <c r="F43" s="14">
        <f t="shared" si="6"/>
        <v>1015.833723745033</v>
      </c>
      <c r="G43" s="14">
        <f t="shared" si="1"/>
        <v>200</v>
      </c>
      <c r="H43" s="14">
        <f t="shared" si="7"/>
        <v>365096.9507431814</v>
      </c>
    </row>
    <row r="44" spans="1:8" x14ac:dyDescent="0.2">
      <c r="A44" s="4">
        <f t="shared" si="2"/>
        <v>32</v>
      </c>
      <c r="B44" s="10">
        <f t="shared" si="3"/>
        <v>43009</v>
      </c>
      <c r="C44" s="13">
        <f t="shared" si="4"/>
        <v>365096.9507431814</v>
      </c>
      <c r="D44" s="14">
        <f t="shared" si="0"/>
        <v>2923.7128095102748</v>
      </c>
      <c r="E44" s="14">
        <f t="shared" si="5"/>
        <v>1901.5466184540699</v>
      </c>
      <c r="F44" s="14">
        <f t="shared" si="6"/>
        <v>1022.166191056205</v>
      </c>
      <c r="G44" s="14">
        <f t="shared" si="1"/>
        <v>200</v>
      </c>
      <c r="H44" s="14">
        <f t="shared" si="7"/>
        <v>363874.7845521252</v>
      </c>
    </row>
    <row r="45" spans="1:8" x14ac:dyDescent="0.2">
      <c r="A45" s="4">
        <f t="shared" si="2"/>
        <v>33</v>
      </c>
      <c r="B45" s="10">
        <f t="shared" si="3"/>
        <v>43040</v>
      </c>
      <c r="C45" s="13">
        <f t="shared" si="4"/>
        <v>363874.7845521252</v>
      </c>
      <c r="D45" s="14">
        <f t="shared" si="0"/>
        <v>2923.7128095102748</v>
      </c>
      <c r="E45" s="14">
        <f t="shared" si="5"/>
        <v>1895.1811695423187</v>
      </c>
      <c r="F45" s="14">
        <f t="shared" si="6"/>
        <v>1028.5316399679562</v>
      </c>
      <c r="G45" s="14">
        <f t="shared" si="1"/>
        <v>200</v>
      </c>
      <c r="H45" s="14">
        <f t="shared" si="7"/>
        <v>362646.25291215727</v>
      </c>
    </row>
    <row r="46" spans="1:8" x14ac:dyDescent="0.2">
      <c r="A46" s="4">
        <f t="shared" si="2"/>
        <v>34</v>
      </c>
      <c r="B46" s="10">
        <f t="shared" si="3"/>
        <v>43070</v>
      </c>
      <c r="C46" s="13">
        <f t="shared" si="4"/>
        <v>362646.25291215727</v>
      </c>
      <c r="D46" s="14">
        <f t="shared" si="0"/>
        <v>2923.7128095102748</v>
      </c>
      <c r="E46" s="14">
        <f t="shared" si="5"/>
        <v>1888.7825672508191</v>
      </c>
      <c r="F46" s="14">
        <f t="shared" si="6"/>
        <v>1034.9302422594558</v>
      </c>
      <c r="G46" s="14">
        <f t="shared" si="1"/>
        <v>200</v>
      </c>
      <c r="H46" s="14">
        <f t="shared" si="7"/>
        <v>361411.32266989781</v>
      </c>
    </row>
    <row r="47" spans="1:8" x14ac:dyDescent="0.2">
      <c r="A47" s="4">
        <f t="shared" si="2"/>
        <v>35</v>
      </c>
      <c r="B47" s="10">
        <f t="shared" si="3"/>
        <v>43101</v>
      </c>
      <c r="C47" s="13">
        <f t="shared" si="4"/>
        <v>361411.32266989781</v>
      </c>
      <c r="D47" s="14">
        <f t="shared" si="0"/>
        <v>2923.7128095102748</v>
      </c>
      <c r="E47" s="14">
        <f t="shared" si="5"/>
        <v>1882.3506389057177</v>
      </c>
      <c r="F47" s="14">
        <f t="shared" si="6"/>
        <v>1041.3621706045571</v>
      </c>
      <c r="G47" s="14">
        <f t="shared" si="1"/>
        <v>200</v>
      </c>
      <c r="H47" s="14">
        <f t="shared" si="7"/>
        <v>360169.96049929323</v>
      </c>
    </row>
    <row r="48" spans="1:8" x14ac:dyDescent="0.2">
      <c r="A48" s="4">
        <f t="shared" si="2"/>
        <v>36</v>
      </c>
      <c r="B48" s="10">
        <f t="shared" si="3"/>
        <v>43132</v>
      </c>
      <c r="C48" s="13">
        <f t="shared" si="4"/>
        <v>360169.96049929323</v>
      </c>
      <c r="D48" s="14">
        <f t="shared" si="0"/>
        <v>2923.7128095102748</v>
      </c>
      <c r="E48" s="14">
        <f t="shared" si="5"/>
        <v>1875.8852109338188</v>
      </c>
      <c r="F48" s="14">
        <f t="shared" si="6"/>
        <v>1047.827598576456</v>
      </c>
      <c r="G48" s="14">
        <f t="shared" si="1"/>
        <v>200</v>
      </c>
      <c r="H48" s="14">
        <f t="shared" si="7"/>
        <v>358922.1329007168</v>
      </c>
    </row>
    <row r="49" spans="1:8" x14ac:dyDescent="0.2">
      <c r="A49" s="4">
        <f t="shared" si="2"/>
        <v>37</v>
      </c>
      <c r="B49" s="10">
        <f t="shared" si="3"/>
        <v>43160</v>
      </c>
      <c r="C49" s="13">
        <f t="shared" si="4"/>
        <v>358922.1329007168</v>
      </c>
      <c r="D49" s="14">
        <f t="shared" si="0"/>
        <v>2923.7128095102748</v>
      </c>
      <c r="E49" s="14">
        <f t="shared" si="5"/>
        <v>1869.3861088578999</v>
      </c>
      <c r="F49" s="14">
        <f t="shared" si="6"/>
        <v>1054.3267006523749</v>
      </c>
      <c r="G49" s="14">
        <f t="shared" si="1"/>
        <v>200</v>
      </c>
      <c r="H49" s="14">
        <f t="shared" si="7"/>
        <v>357667.80620006443</v>
      </c>
    </row>
    <row r="50" spans="1:8" x14ac:dyDescent="0.2">
      <c r="A50" s="4">
        <f t="shared" si="2"/>
        <v>38</v>
      </c>
      <c r="B50" s="10">
        <f t="shared" si="3"/>
        <v>43191</v>
      </c>
      <c r="C50" s="13">
        <f t="shared" si="4"/>
        <v>357667.80620006443</v>
      </c>
      <c r="D50" s="14">
        <f t="shared" si="0"/>
        <v>2923.7128095102748</v>
      </c>
      <c r="E50" s="14">
        <f t="shared" si="5"/>
        <v>1862.8531572920022</v>
      </c>
      <c r="F50" s="14">
        <f t="shared" si="6"/>
        <v>1060.8596522182727</v>
      </c>
      <c r="G50" s="14">
        <f t="shared" si="1"/>
        <v>200</v>
      </c>
      <c r="H50" s="14">
        <f t="shared" si="7"/>
        <v>356406.94654784614</v>
      </c>
    </row>
    <row r="51" spans="1:8" x14ac:dyDescent="0.2">
      <c r="A51" s="4">
        <f t="shared" si="2"/>
        <v>39</v>
      </c>
      <c r="B51" s="10">
        <f t="shared" si="3"/>
        <v>43221</v>
      </c>
      <c r="C51" s="13">
        <f t="shared" si="4"/>
        <v>356406.94654784614</v>
      </c>
      <c r="D51" s="14">
        <f t="shared" si="0"/>
        <v>2923.7128095102748</v>
      </c>
      <c r="E51" s="14">
        <f t="shared" si="5"/>
        <v>1856.2861799366985</v>
      </c>
      <c r="F51" s="14">
        <f t="shared" si="6"/>
        <v>1067.4266295735763</v>
      </c>
      <c r="G51" s="14">
        <f t="shared" si="1"/>
        <v>200</v>
      </c>
      <c r="H51" s="14">
        <f t="shared" si="7"/>
        <v>355139.51991827256</v>
      </c>
    </row>
    <row r="52" spans="1:8" x14ac:dyDescent="0.2">
      <c r="A52" s="4">
        <f t="shared" si="2"/>
        <v>40</v>
      </c>
      <c r="B52" s="10">
        <f t="shared" si="3"/>
        <v>43252</v>
      </c>
      <c r="C52" s="13">
        <f t="shared" si="4"/>
        <v>355139.51991827256</v>
      </c>
      <c r="D52" s="14">
        <f t="shared" si="0"/>
        <v>2923.7128095102748</v>
      </c>
      <c r="E52" s="14">
        <f t="shared" si="5"/>
        <v>1849.6849995743362</v>
      </c>
      <c r="F52" s="14">
        <f t="shared" si="6"/>
        <v>1074.0278099359386</v>
      </c>
      <c r="G52" s="14">
        <f t="shared" si="1"/>
        <v>200</v>
      </c>
      <c r="H52" s="14">
        <f t="shared" si="7"/>
        <v>353865.49210833665</v>
      </c>
    </row>
    <row r="53" spans="1:8" x14ac:dyDescent="0.2">
      <c r="A53" s="4">
        <f t="shared" si="2"/>
        <v>41</v>
      </c>
      <c r="B53" s="10">
        <f t="shared" si="3"/>
        <v>43282</v>
      </c>
      <c r="C53" s="13">
        <f t="shared" si="4"/>
        <v>353865.49210833665</v>
      </c>
      <c r="D53" s="14">
        <f t="shared" si="0"/>
        <v>2923.7128095102748</v>
      </c>
      <c r="E53" s="14">
        <f t="shared" si="5"/>
        <v>1843.0494380642533</v>
      </c>
      <c r="F53" s="14">
        <f t="shared" si="6"/>
        <v>1080.6633714460215</v>
      </c>
      <c r="G53" s="14">
        <f t="shared" si="1"/>
        <v>200</v>
      </c>
      <c r="H53" s="14">
        <f t="shared" si="7"/>
        <v>352584.82873689063</v>
      </c>
    </row>
    <row r="54" spans="1:8" x14ac:dyDescent="0.2">
      <c r="A54" s="4">
        <f t="shared" si="2"/>
        <v>42</v>
      </c>
      <c r="B54" s="10">
        <f t="shared" si="3"/>
        <v>43313</v>
      </c>
      <c r="C54" s="13">
        <f t="shared" si="4"/>
        <v>352584.82873689063</v>
      </c>
      <c r="D54" s="14">
        <f t="shared" si="0"/>
        <v>2923.7128095102748</v>
      </c>
      <c r="E54" s="14">
        <f t="shared" si="5"/>
        <v>1836.3793163379721</v>
      </c>
      <c r="F54" s="14">
        <f t="shared" si="6"/>
        <v>1087.3334931723027</v>
      </c>
      <c r="G54" s="14">
        <f t="shared" si="1"/>
        <v>200</v>
      </c>
      <c r="H54" s="14">
        <f t="shared" si="7"/>
        <v>351297.49524371832</v>
      </c>
    </row>
    <row r="55" spans="1:8" x14ac:dyDescent="0.2">
      <c r="A55" s="4">
        <f t="shared" si="2"/>
        <v>43</v>
      </c>
      <c r="B55" s="10">
        <f t="shared" si="3"/>
        <v>43344</v>
      </c>
      <c r="C55" s="13">
        <f t="shared" si="4"/>
        <v>351297.49524371832</v>
      </c>
      <c r="D55" s="14">
        <f t="shared" si="0"/>
        <v>2923.7128095102748</v>
      </c>
      <c r="E55" s="14">
        <f t="shared" si="5"/>
        <v>1829.6744543943662</v>
      </c>
      <c r="F55" s="14">
        <f t="shared" si="6"/>
        <v>1094.0383551159086</v>
      </c>
      <c r="G55" s="14">
        <f t="shared" si="1"/>
        <v>200</v>
      </c>
      <c r="H55" s="14">
        <f t="shared" si="7"/>
        <v>350003.45688860241</v>
      </c>
    </row>
    <row r="56" spans="1:8" x14ac:dyDescent="0.2">
      <c r="A56" s="4">
        <f t="shared" si="2"/>
        <v>44</v>
      </c>
      <c r="B56" s="10">
        <f t="shared" si="3"/>
        <v>43374</v>
      </c>
      <c r="C56" s="13">
        <f t="shared" si="4"/>
        <v>350003.45688860241</v>
      </c>
      <c r="D56" s="14">
        <f t="shared" si="0"/>
        <v>2923.7128095102748</v>
      </c>
      <c r="E56" s="14">
        <f t="shared" si="5"/>
        <v>1822.9346712948043</v>
      </c>
      <c r="F56" s="14">
        <f t="shared" si="6"/>
        <v>1100.7781382154706</v>
      </c>
      <c r="G56" s="14">
        <f t="shared" si="1"/>
        <v>200</v>
      </c>
      <c r="H56" s="14">
        <f t="shared" si="7"/>
        <v>348702.67875038693</v>
      </c>
    </row>
    <row r="57" spans="1:8" x14ac:dyDescent="0.2">
      <c r="A57" s="4">
        <f t="shared" si="2"/>
        <v>45</v>
      </c>
      <c r="B57" s="10">
        <f t="shared" si="3"/>
        <v>43405</v>
      </c>
      <c r="C57" s="13">
        <f t="shared" si="4"/>
        <v>348702.67875038693</v>
      </c>
      <c r="D57" s="14">
        <f t="shared" si="0"/>
        <v>2923.7128095102748</v>
      </c>
      <c r="E57" s="14">
        <f t="shared" si="5"/>
        <v>1816.1597851582653</v>
      </c>
      <c r="F57" s="14">
        <f t="shared" si="6"/>
        <v>1107.5530243520095</v>
      </c>
      <c r="G57" s="14">
        <f t="shared" si="1"/>
        <v>200</v>
      </c>
      <c r="H57" s="14">
        <f t="shared" si="7"/>
        <v>347395.12572603492</v>
      </c>
    </row>
    <row r="58" spans="1:8" x14ac:dyDescent="0.2">
      <c r="A58" s="4">
        <f t="shared" si="2"/>
        <v>46</v>
      </c>
      <c r="B58" s="10">
        <f t="shared" si="3"/>
        <v>43435</v>
      </c>
      <c r="C58" s="13">
        <f t="shared" si="4"/>
        <v>347395.12572603492</v>
      </c>
      <c r="D58" s="14">
        <f t="shared" si="0"/>
        <v>2923.7128095102748</v>
      </c>
      <c r="E58" s="14">
        <f t="shared" si="5"/>
        <v>1809.3496131564318</v>
      </c>
      <c r="F58" s="14">
        <f t="shared" si="6"/>
        <v>1114.363196353843</v>
      </c>
      <c r="G58" s="14">
        <f t="shared" si="1"/>
        <v>200</v>
      </c>
      <c r="H58" s="14">
        <f t="shared" si="7"/>
        <v>346080.76252968109</v>
      </c>
    </row>
    <row r="59" spans="1:8" x14ac:dyDescent="0.2">
      <c r="A59" s="4">
        <f t="shared" si="2"/>
        <v>47</v>
      </c>
      <c r="B59" s="10">
        <f t="shared" si="3"/>
        <v>43466</v>
      </c>
      <c r="C59" s="13">
        <f t="shared" si="4"/>
        <v>346080.76252968109</v>
      </c>
      <c r="D59" s="14">
        <f t="shared" si="0"/>
        <v>2923.7128095102748</v>
      </c>
      <c r="E59" s="14">
        <f t="shared" si="5"/>
        <v>1802.5039715087557</v>
      </c>
      <c r="F59" s="14">
        <f t="shared" si="6"/>
        <v>1121.2088380015191</v>
      </c>
      <c r="G59" s="14">
        <f t="shared" si="1"/>
        <v>200</v>
      </c>
      <c r="H59" s="14">
        <f t="shared" si="7"/>
        <v>344759.55369167955</v>
      </c>
    </row>
    <row r="60" spans="1:8" x14ac:dyDescent="0.2">
      <c r="A60" s="4">
        <f t="shared" si="2"/>
        <v>48</v>
      </c>
      <c r="B60" s="10">
        <f t="shared" si="3"/>
        <v>43497</v>
      </c>
      <c r="C60" s="13">
        <f t="shared" si="4"/>
        <v>344759.55369167955</v>
      </c>
      <c r="D60" s="14">
        <f t="shared" si="0"/>
        <v>2923.7128095102748</v>
      </c>
      <c r="E60" s="14">
        <f t="shared" si="5"/>
        <v>1795.6226754774978</v>
      </c>
      <c r="F60" s="14">
        <f t="shared" si="6"/>
        <v>1128.0901340327771</v>
      </c>
      <c r="G60" s="14">
        <f t="shared" si="1"/>
        <v>200</v>
      </c>
      <c r="H60" s="14">
        <f t="shared" si="7"/>
        <v>343431.46355764678</v>
      </c>
    </row>
    <row r="61" spans="1:8" x14ac:dyDescent="0.2">
      <c r="A61" s="4">
        <f t="shared" si="2"/>
        <v>49</v>
      </c>
      <c r="B61" s="10">
        <f t="shared" si="3"/>
        <v>43525</v>
      </c>
      <c r="C61" s="13">
        <f t="shared" si="4"/>
        <v>343431.46355764678</v>
      </c>
      <c r="D61" s="14">
        <f t="shared" si="0"/>
        <v>2923.7128095102748</v>
      </c>
      <c r="E61" s="14">
        <f t="shared" si="5"/>
        <v>1788.7055393627436</v>
      </c>
      <c r="F61" s="14">
        <f t="shared" si="6"/>
        <v>1135.0072701475312</v>
      </c>
      <c r="G61" s="14">
        <f t="shared" si="1"/>
        <v>200</v>
      </c>
      <c r="H61" s="14">
        <f t="shared" si="7"/>
        <v>342096.45628749923</v>
      </c>
    </row>
    <row r="62" spans="1:8" x14ac:dyDescent="0.2">
      <c r="A62" s="4">
        <f t="shared" si="2"/>
        <v>50</v>
      </c>
      <c r="B62" s="10">
        <f t="shared" si="3"/>
        <v>43556</v>
      </c>
      <c r="C62" s="13">
        <f t="shared" si="4"/>
        <v>342096.45628749923</v>
      </c>
      <c r="D62" s="14">
        <f t="shared" si="0"/>
        <v>2923.7128095102748</v>
      </c>
      <c r="E62" s="14">
        <f t="shared" si="5"/>
        <v>1781.7523764973919</v>
      </c>
      <c r="F62" s="14">
        <f t="shared" si="6"/>
        <v>1141.960433012883</v>
      </c>
      <c r="G62" s="14">
        <f t="shared" si="1"/>
        <v>200</v>
      </c>
      <c r="H62" s="14">
        <f t="shared" si="7"/>
        <v>340754.49585448636</v>
      </c>
    </row>
    <row r="63" spans="1:8" x14ac:dyDescent="0.2">
      <c r="A63" s="4">
        <f t="shared" si="2"/>
        <v>51</v>
      </c>
      <c r="B63" s="10">
        <f t="shared" si="3"/>
        <v>43586</v>
      </c>
      <c r="C63" s="13">
        <f t="shared" si="4"/>
        <v>340754.49585448636</v>
      </c>
      <c r="D63" s="14">
        <f t="shared" si="0"/>
        <v>2923.7128095102748</v>
      </c>
      <c r="E63" s="14">
        <f t="shared" si="5"/>
        <v>1774.7629992421164</v>
      </c>
      <c r="F63" s="14">
        <f t="shared" si="6"/>
        <v>1148.9498102681584</v>
      </c>
      <c r="G63" s="14">
        <f t="shared" si="1"/>
        <v>200</v>
      </c>
      <c r="H63" s="14">
        <f t="shared" si="7"/>
        <v>339405.54604421818</v>
      </c>
    </row>
    <row r="64" spans="1:8" x14ac:dyDescent="0.2">
      <c r="A64" s="4">
        <f t="shared" si="2"/>
        <v>52</v>
      </c>
      <c r="B64" s="10">
        <f t="shared" si="3"/>
        <v>43617</v>
      </c>
      <c r="C64" s="13">
        <f t="shared" si="4"/>
        <v>339405.54604421818</v>
      </c>
      <c r="D64" s="14">
        <f t="shared" si="0"/>
        <v>2923.7128095102748</v>
      </c>
      <c r="E64" s="14">
        <f t="shared" si="5"/>
        <v>1767.7372189803029</v>
      </c>
      <c r="F64" s="14">
        <f t="shared" si="6"/>
        <v>1155.9755905299719</v>
      </c>
      <c r="G64" s="14">
        <f t="shared" si="1"/>
        <v>200</v>
      </c>
      <c r="H64" s="14">
        <f t="shared" si="7"/>
        <v>338049.57045368821</v>
      </c>
    </row>
    <row r="65" spans="1:8" x14ac:dyDescent="0.2">
      <c r="A65" s="4">
        <f t="shared" si="2"/>
        <v>53</v>
      </c>
      <c r="B65" s="10">
        <f t="shared" si="3"/>
        <v>43647</v>
      </c>
      <c r="C65" s="13">
        <f t="shared" si="4"/>
        <v>338049.57045368821</v>
      </c>
      <c r="D65" s="14">
        <f t="shared" si="0"/>
        <v>2923.7128095102748</v>
      </c>
      <c r="E65" s="14">
        <f t="shared" si="5"/>
        <v>1760.6748461129594</v>
      </c>
      <c r="F65" s="14">
        <f t="shared" si="6"/>
        <v>1163.0379633973155</v>
      </c>
      <c r="G65" s="14">
        <f t="shared" si="1"/>
        <v>200</v>
      </c>
      <c r="H65" s="14">
        <f t="shared" si="7"/>
        <v>336686.53249029088</v>
      </c>
    </row>
    <row r="66" spans="1:8" x14ac:dyDescent="0.2">
      <c r="A66" s="4">
        <f t="shared" si="2"/>
        <v>54</v>
      </c>
      <c r="B66" s="10">
        <f t="shared" si="3"/>
        <v>43678</v>
      </c>
      <c r="C66" s="13">
        <f t="shared" si="4"/>
        <v>336686.53249029088</v>
      </c>
      <c r="D66" s="14">
        <f t="shared" si="0"/>
        <v>2923.7128095102748</v>
      </c>
      <c r="E66" s="14">
        <f t="shared" si="5"/>
        <v>1753.5756900535982</v>
      </c>
      <c r="F66" s="14">
        <f t="shared" si="6"/>
        <v>1170.1371194566766</v>
      </c>
      <c r="G66" s="14">
        <f t="shared" si="1"/>
        <v>200</v>
      </c>
      <c r="H66" s="14">
        <f t="shared" si="7"/>
        <v>335316.39537083422</v>
      </c>
    </row>
    <row r="67" spans="1:8" x14ac:dyDescent="0.2">
      <c r="A67" s="4">
        <f t="shared" si="2"/>
        <v>55</v>
      </c>
      <c r="B67" s="10">
        <f t="shared" si="3"/>
        <v>43709</v>
      </c>
      <c r="C67" s="13">
        <f t="shared" si="4"/>
        <v>335316.39537083422</v>
      </c>
      <c r="D67" s="14">
        <f t="shared" si="0"/>
        <v>2923.7128095102748</v>
      </c>
      <c r="E67" s="14">
        <f t="shared" si="5"/>
        <v>1746.4395592230949</v>
      </c>
      <c r="F67" s="14">
        <f t="shared" si="6"/>
        <v>1177.27325028718</v>
      </c>
      <c r="G67" s="14">
        <f t="shared" si="1"/>
        <v>200</v>
      </c>
      <c r="H67" s="14">
        <f t="shared" si="7"/>
        <v>333939.12212054705</v>
      </c>
    </row>
    <row r="68" spans="1:8" x14ac:dyDescent="0.2">
      <c r="A68" s="4">
        <f t="shared" si="2"/>
        <v>56</v>
      </c>
      <c r="B68" s="10">
        <f t="shared" si="3"/>
        <v>43739</v>
      </c>
      <c r="C68" s="13">
        <f t="shared" si="4"/>
        <v>333939.12212054705</v>
      </c>
      <c r="D68" s="14">
        <f t="shared" si="0"/>
        <v>2923.7128095102748</v>
      </c>
      <c r="E68" s="14">
        <f t="shared" si="5"/>
        <v>1739.2662610445159</v>
      </c>
      <c r="F68" s="14">
        <f t="shared" si="6"/>
        <v>1184.446548465759</v>
      </c>
      <c r="G68" s="14">
        <f t="shared" si="1"/>
        <v>200</v>
      </c>
      <c r="H68" s="14">
        <f t="shared" si="7"/>
        <v>332554.67557208129</v>
      </c>
    </row>
    <row r="69" spans="1:8" x14ac:dyDescent="0.2">
      <c r="A69" s="4">
        <f t="shared" si="2"/>
        <v>57</v>
      </c>
      <c r="B69" s="10">
        <f t="shared" si="3"/>
        <v>43770</v>
      </c>
      <c r="C69" s="13">
        <f t="shared" si="4"/>
        <v>332554.67557208129</v>
      </c>
      <c r="D69" s="14">
        <f t="shared" si="0"/>
        <v>2923.7128095102748</v>
      </c>
      <c r="E69" s="14">
        <f t="shared" si="5"/>
        <v>1732.0556019379235</v>
      </c>
      <c r="F69" s="14">
        <f t="shared" si="6"/>
        <v>1191.6572075723514</v>
      </c>
      <c r="G69" s="14">
        <f t="shared" si="1"/>
        <v>200</v>
      </c>
      <c r="H69" s="14">
        <f t="shared" si="7"/>
        <v>331163.01836450893</v>
      </c>
    </row>
    <row r="70" spans="1:8" x14ac:dyDescent="0.2">
      <c r="A70" s="4">
        <f t="shared" si="2"/>
        <v>58</v>
      </c>
      <c r="B70" s="10">
        <f t="shared" si="3"/>
        <v>43800</v>
      </c>
      <c r="C70" s="13">
        <f t="shared" si="4"/>
        <v>331163.01836450893</v>
      </c>
      <c r="D70" s="14">
        <f t="shared" si="0"/>
        <v>2923.7128095102748</v>
      </c>
      <c r="E70" s="14">
        <f t="shared" si="5"/>
        <v>1724.8073873151507</v>
      </c>
      <c r="F70" s="14">
        <f t="shared" si="6"/>
        <v>1198.9054221951242</v>
      </c>
      <c r="G70" s="14">
        <f t="shared" si="1"/>
        <v>200</v>
      </c>
      <c r="H70" s="14">
        <f t="shared" si="7"/>
        <v>329764.11294231378</v>
      </c>
    </row>
    <row r="71" spans="1:8" x14ac:dyDescent="0.2">
      <c r="A71" s="4">
        <f t="shared" si="2"/>
        <v>59</v>
      </c>
      <c r="B71" s="10">
        <f t="shared" si="3"/>
        <v>43831</v>
      </c>
      <c r="C71" s="13">
        <f t="shared" si="4"/>
        <v>329764.11294231378</v>
      </c>
      <c r="D71" s="14">
        <f t="shared" si="0"/>
        <v>2923.7128095102748</v>
      </c>
      <c r="E71" s="14">
        <f t="shared" si="5"/>
        <v>1717.5214215745509</v>
      </c>
      <c r="F71" s="14">
        <f t="shared" si="6"/>
        <v>1206.1913879357239</v>
      </c>
      <c r="G71" s="14">
        <f t="shared" si="1"/>
        <v>200</v>
      </c>
      <c r="H71" s="14">
        <f t="shared" si="7"/>
        <v>328357.92155437806</v>
      </c>
    </row>
    <row r="72" spans="1:8" x14ac:dyDescent="0.2">
      <c r="A72" s="4">
        <f t="shared" si="2"/>
        <v>60</v>
      </c>
      <c r="B72" s="10">
        <f t="shared" si="3"/>
        <v>43862</v>
      </c>
      <c r="C72" s="13">
        <f t="shared" si="4"/>
        <v>328357.92155437806</v>
      </c>
      <c r="D72" s="14">
        <f t="shared" si="0"/>
        <v>2923.7128095102748</v>
      </c>
      <c r="E72" s="14">
        <f t="shared" si="5"/>
        <v>1710.1975080957191</v>
      </c>
      <c r="F72" s="14">
        <f t="shared" si="6"/>
        <v>1213.5153014145558</v>
      </c>
      <c r="G72" s="14">
        <f t="shared" si="1"/>
        <v>200</v>
      </c>
      <c r="H72" s="14">
        <f t="shared" si="7"/>
        <v>326944.40625296353</v>
      </c>
    </row>
    <row r="73" spans="1:8" x14ac:dyDescent="0.2">
      <c r="A73" s="4">
        <f t="shared" si="2"/>
        <v>61</v>
      </c>
      <c r="B73" s="10">
        <f t="shared" si="3"/>
        <v>43891</v>
      </c>
      <c r="C73" s="13">
        <f t="shared" si="4"/>
        <v>326944.40625296353</v>
      </c>
      <c r="D73" s="14">
        <f t="shared" si="0"/>
        <v>2923.7128095102748</v>
      </c>
      <c r="E73" s="14">
        <f t="shared" si="5"/>
        <v>1702.835449234185</v>
      </c>
      <c r="F73" s="14">
        <f t="shared" si="6"/>
        <v>1220.8773602760898</v>
      </c>
      <c r="G73" s="14">
        <f t="shared" si="1"/>
        <v>200</v>
      </c>
      <c r="H73" s="14">
        <f t="shared" si="7"/>
        <v>325523.52889268746</v>
      </c>
    </row>
    <row r="74" spans="1:8" x14ac:dyDescent="0.2">
      <c r="A74" s="4">
        <f t="shared" si="2"/>
        <v>62</v>
      </c>
      <c r="B74" s="10">
        <f t="shared" si="3"/>
        <v>43922</v>
      </c>
      <c r="C74" s="13">
        <f t="shared" si="4"/>
        <v>325523.52889268746</v>
      </c>
      <c r="D74" s="14">
        <f t="shared" si="0"/>
        <v>2923.7128095102748</v>
      </c>
      <c r="E74" s="14">
        <f t="shared" si="5"/>
        <v>1695.4350463160806</v>
      </c>
      <c r="F74" s="14">
        <f t="shared" si="6"/>
        <v>1228.2777631941942</v>
      </c>
      <c r="G74" s="14">
        <f t="shared" si="1"/>
        <v>200</v>
      </c>
      <c r="H74" s="14">
        <f t="shared" si="7"/>
        <v>324095.25112949329</v>
      </c>
    </row>
    <row r="75" spans="1:8" x14ac:dyDescent="0.2">
      <c r="A75" s="4">
        <f t="shared" si="2"/>
        <v>63</v>
      </c>
      <c r="B75" s="10">
        <f t="shared" si="3"/>
        <v>43952</v>
      </c>
      <c r="C75" s="13">
        <f t="shared" si="4"/>
        <v>324095.25112949329</v>
      </c>
      <c r="D75" s="14">
        <f t="shared" si="0"/>
        <v>2923.7128095102748</v>
      </c>
      <c r="E75" s="14">
        <f t="shared" si="5"/>
        <v>1687.9960996327775</v>
      </c>
      <c r="F75" s="14">
        <f t="shared" si="6"/>
        <v>1235.7167098774974</v>
      </c>
      <c r="G75" s="14">
        <f t="shared" si="1"/>
        <v>200</v>
      </c>
      <c r="H75" s="14">
        <f t="shared" si="7"/>
        <v>322659.53441961581</v>
      </c>
    </row>
    <row r="76" spans="1:8" x14ac:dyDescent="0.2">
      <c r="A76" s="4">
        <f t="shared" si="2"/>
        <v>64</v>
      </c>
      <c r="B76" s="10">
        <f t="shared" si="3"/>
        <v>43983</v>
      </c>
      <c r="C76" s="13">
        <f t="shared" si="4"/>
        <v>322659.53441961581</v>
      </c>
      <c r="D76" s="14">
        <f t="shared" si="0"/>
        <v>2923.7128095102748</v>
      </c>
      <c r="E76" s="14">
        <f t="shared" si="5"/>
        <v>1680.5184084354989</v>
      </c>
      <c r="F76" s="14">
        <f t="shared" si="6"/>
        <v>1243.1944010747759</v>
      </c>
      <c r="G76" s="14">
        <f t="shared" si="1"/>
        <v>200</v>
      </c>
      <c r="H76" s="14">
        <f t="shared" si="7"/>
        <v>321216.34001854103</v>
      </c>
    </row>
    <row r="77" spans="1:8" x14ac:dyDescent="0.2">
      <c r="A77" s="4">
        <f t="shared" si="2"/>
        <v>65</v>
      </c>
      <c r="B77" s="10">
        <f t="shared" si="3"/>
        <v>44013</v>
      </c>
      <c r="C77" s="13">
        <f t="shared" si="4"/>
        <v>321216.34001854103</v>
      </c>
      <c r="D77" s="14">
        <f t="shared" si="0"/>
        <v>2923.7128095102748</v>
      </c>
      <c r="E77" s="14">
        <f t="shared" si="5"/>
        <v>1673.0017709299011</v>
      </c>
      <c r="F77" s="14">
        <f t="shared" si="6"/>
        <v>1250.7110385803737</v>
      </c>
      <c r="G77" s="14">
        <f t="shared" si="1"/>
        <v>200</v>
      </c>
      <c r="H77" s="14">
        <f t="shared" si="7"/>
        <v>319765.62897996063</v>
      </c>
    </row>
    <row r="78" spans="1:8" x14ac:dyDescent="0.2">
      <c r="A78" s="4">
        <f t="shared" si="2"/>
        <v>66</v>
      </c>
      <c r="B78" s="10">
        <f t="shared" si="3"/>
        <v>44044</v>
      </c>
      <c r="C78" s="13">
        <f t="shared" si="4"/>
        <v>319765.62897996063</v>
      </c>
      <c r="D78" s="14">
        <f t="shared" ref="D78:D141" si="8">IF(A78&gt;0,IF(C78&gt;$H$4,$H$4,C78*A$5/A$8+C78),0)</f>
        <v>2923.7128095102748</v>
      </c>
      <c r="E78" s="14">
        <f t="shared" si="5"/>
        <v>1665.4459842706283</v>
      </c>
      <c r="F78" s="14">
        <f t="shared" si="6"/>
        <v>1258.2668252396466</v>
      </c>
      <c r="G78" s="14">
        <f t="shared" ref="G78:G141" si="9">IF(AND(A78&gt;0,C78-F78&gt;=A$9),A$9,0)</f>
        <v>200</v>
      </c>
      <c r="H78" s="14">
        <f t="shared" si="7"/>
        <v>318307.36215472099</v>
      </c>
    </row>
    <row r="79" spans="1:8" x14ac:dyDescent="0.2">
      <c r="A79" s="4">
        <f t="shared" ref="A79:A142" si="10">IF(H78&gt;0,A78+1,0)</f>
        <v>67</v>
      </c>
      <c r="B79" s="10">
        <f t="shared" ref="B79:B142" si="11">IF(A79&gt;0,DATE(YEAR(B78),MONTH(B78)+1,DAY(B78)),0)</f>
        <v>44075</v>
      </c>
      <c r="C79" s="13">
        <f t="shared" ref="C79:C142" si="12">IF(A79&gt;0,H78,0)</f>
        <v>318307.36215472099</v>
      </c>
      <c r="D79" s="14">
        <f t="shared" si="8"/>
        <v>2923.7128095102748</v>
      </c>
      <c r="E79" s="14">
        <f t="shared" ref="E79:E142" si="13">IF(A79&gt;0,C79*A$5/A$8,0)</f>
        <v>1657.8508445558384</v>
      </c>
      <c r="F79" s="14">
        <f t="shared" ref="F79:F142" si="14">IF(A79&gt;0,D79-E79,0)</f>
        <v>1265.8619649544364</v>
      </c>
      <c r="G79" s="14">
        <f t="shared" si="9"/>
        <v>200</v>
      </c>
      <c r="H79" s="14">
        <f t="shared" ref="H79:H142" si="15">IF(A79&gt;0,C79-F79-G79,0)</f>
        <v>316841.50018976658</v>
      </c>
    </row>
    <row r="80" spans="1:8" x14ac:dyDescent="0.2">
      <c r="A80" s="4">
        <f t="shared" si="10"/>
        <v>68</v>
      </c>
      <c r="B80" s="10">
        <f t="shared" si="11"/>
        <v>44105</v>
      </c>
      <c r="C80" s="13">
        <f t="shared" si="12"/>
        <v>316841.50018976658</v>
      </c>
      <c r="D80" s="14">
        <f t="shared" si="8"/>
        <v>2923.7128095102748</v>
      </c>
      <c r="E80" s="14">
        <f t="shared" si="13"/>
        <v>1650.2161468217009</v>
      </c>
      <c r="F80" s="14">
        <f t="shared" si="14"/>
        <v>1273.4966626885739</v>
      </c>
      <c r="G80" s="14">
        <f t="shared" si="9"/>
        <v>200</v>
      </c>
      <c r="H80" s="14">
        <f t="shared" si="15"/>
        <v>315368.00352707802</v>
      </c>
    </row>
    <row r="81" spans="1:8" x14ac:dyDescent="0.2">
      <c r="A81" s="4">
        <f t="shared" si="10"/>
        <v>69</v>
      </c>
      <c r="B81" s="10">
        <f t="shared" si="11"/>
        <v>44136</v>
      </c>
      <c r="C81" s="13">
        <f t="shared" si="12"/>
        <v>315368.00352707802</v>
      </c>
      <c r="D81" s="14">
        <f t="shared" si="8"/>
        <v>2923.7128095102748</v>
      </c>
      <c r="E81" s="14">
        <f t="shared" si="13"/>
        <v>1642.5416850368647</v>
      </c>
      <c r="F81" s="14">
        <f t="shared" si="14"/>
        <v>1281.1711244734101</v>
      </c>
      <c r="G81" s="14">
        <f t="shared" si="9"/>
        <v>200</v>
      </c>
      <c r="H81" s="14">
        <f t="shared" si="15"/>
        <v>313886.83240260463</v>
      </c>
    </row>
    <row r="82" spans="1:8" x14ac:dyDescent="0.2">
      <c r="A82" s="4">
        <f t="shared" si="10"/>
        <v>70</v>
      </c>
      <c r="B82" s="10">
        <f t="shared" si="11"/>
        <v>44166</v>
      </c>
      <c r="C82" s="13">
        <f t="shared" si="12"/>
        <v>313886.83240260463</v>
      </c>
      <c r="D82" s="14">
        <f t="shared" si="8"/>
        <v>2923.7128095102748</v>
      </c>
      <c r="E82" s="14">
        <f t="shared" si="13"/>
        <v>1634.8272520968992</v>
      </c>
      <c r="F82" s="14">
        <f t="shared" si="14"/>
        <v>1288.8855574133756</v>
      </c>
      <c r="G82" s="14">
        <f t="shared" si="9"/>
        <v>200</v>
      </c>
      <c r="H82" s="14">
        <f t="shared" si="15"/>
        <v>312397.94684519124</v>
      </c>
    </row>
    <row r="83" spans="1:8" x14ac:dyDescent="0.2">
      <c r="A83" s="4">
        <f t="shared" si="10"/>
        <v>71</v>
      </c>
      <c r="B83" s="10">
        <f t="shared" si="11"/>
        <v>44197</v>
      </c>
      <c r="C83" s="13">
        <f t="shared" si="12"/>
        <v>312397.94684519124</v>
      </c>
      <c r="D83" s="14">
        <f t="shared" si="8"/>
        <v>2923.7128095102748</v>
      </c>
      <c r="E83" s="14">
        <f t="shared" si="13"/>
        <v>1627.0726398187044</v>
      </c>
      <c r="F83" s="14">
        <f t="shared" si="14"/>
        <v>1296.6401696915705</v>
      </c>
      <c r="G83" s="14">
        <f t="shared" si="9"/>
        <v>200</v>
      </c>
      <c r="H83" s="14">
        <f t="shared" si="15"/>
        <v>310901.30667549965</v>
      </c>
    </row>
    <row r="84" spans="1:8" x14ac:dyDescent="0.2">
      <c r="A84" s="4">
        <f t="shared" si="10"/>
        <v>72</v>
      </c>
      <c r="B84" s="10">
        <f t="shared" si="11"/>
        <v>44228</v>
      </c>
      <c r="C84" s="13">
        <f t="shared" si="12"/>
        <v>310901.30667549965</v>
      </c>
      <c r="D84" s="14">
        <f t="shared" si="8"/>
        <v>2923.7128095102748</v>
      </c>
      <c r="E84" s="14">
        <f t="shared" si="13"/>
        <v>1619.277638934894</v>
      </c>
      <c r="F84" s="14">
        <f t="shared" si="14"/>
        <v>1304.4351705753809</v>
      </c>
      <c r="G84" s="14">
        <f t="shared" si="9"/>
        <v>200</v>
      </c>
      <c r="H84" s="14">
        <f t="shared" si="15"/>
        <v>309396.87150492426</v>
      </c>
    </row>
    <row r="85" spans="1:8" x14ac:dyDescent="0.2">
      <c r="A85" s="4">
        <f t="shared" si="10"/>
        <v>73</v>
      </c>
      <c r="B85" s="10">
        <f t="shared" si="11"/>
        <v>44256</v>
      </c>
      <c r="C85" s="13">
        <f t="shared" si="12"/>
        <v>309396.87150492426</v>
      </c>
      <c r="D85" s="14">
        <f t="shared" si="8"/>
        <v>2923.7128095102748</v>
      </c>
      <c r="E85" s="14">
        <f t="shared" si="13"/>
        <v>1611.4420390881471</v>
      </c>
      <c r="F85" s="14">
        <f t="shared" si="14"/>
        <v>1312.2707704221277</v>
      </c>
      <c r="G85" s="14">
        <f t="shared" si="9"/>
        <v>200</v>
      </c>
      <c r="H85" s="14">
        <f t="shared" si="15"/>
        <v>307884.60073450214</v>
      </c>
    </row>
    <row r="86" spans="1:8" x14ac:dyDescent="0.2">
      <c r="A86" s="4">
        <f t="shared" si="10"/>
        <v>74</v>
      </c>
      <c r="B86" s="10">
        <f t="shared" si="11"/>
        <v>44287</v>
      </c>
      <c r="C86" s="13">
        <f t="shared" si="12"/>
        <v>307884.60073450214</v>
      </c>
      <c r="D86" s="14">
        <f t="shared" si="8"/>
        <v>2923.7128095102748</v>
      </c>
      <c r="E86" s="14">
        <f t="shared" si="13"/>
        <v>1603.565628825532</v>
      </c>
      <c r="F86" s="14">
        <f t="shared" si="14"/>
        <v>1320.1471806847428</v>
      </c>
      <c r="G86" s="14">
        <f t="shared" si="9"/>
        <v>200</v>
      </c>
      <c r="H86" s="14">
        <f t="shared" si="15"/>
        <v>306364.45355381741</v>
      </c>
    </row>
    <row r="87" spans="1:8" x14ac:dyDescent="0.2">
      <c r="A87" s="4">
        <f t="shared" si="10"/>
        <v>75</v>
      </c>
      <c r="B87" s="10">
        <f t="shared" si="11"/>
        <v>44317</v>
      </c>
      <c r="C87" s="13">
        <f t="shared" si="12"/>
        <v>306364.45355381741</v>
      </c>
      <c r="D87" s="14">
        <f t="shared" si="8"/>
        <v>2923.7128095102748</v>
      </c>
      <c r="E87" s="14">
        <f t="shared" si="13"/>
        <v>1595.6481955927991</v>
      </c>
      <c r="F87" s="14">
        <f t="shared" si="14"/>
        <v>1328.0646139174758</v>
      </c>
      <c r="G87" s="14">
        <f t="shared" si="9"/>
        <v>200</v>
      </c>
      <c r="H87" s="14">
        <f t="shared" si="15"/>
        <v>304836.38893989992</v>
      </c>
    </row>
    <row r="88" spans="1:8" x14ac:dyDescent="0.2">
      <c r="A88" s="4">
        <f t="shared" si="10"/>
        <v>76</v>
      </c>
      <c r="B88" s="10">
        <f t="shared" si="11"/>
        <v>44348</v>
      </c>
      <c r="C88" s="13">
        <f t="shared" si="12"/>
        <v>304836.38893989992</v>
      </c>
      <c r="D88" s="14">
        <f t="shared" si="8"/>
        <v>2923.7128095102748</v>
      </c>
      <c r="E88" s="14">
        <f t="shared" si="13"/>
        <v>1587.6895257286453</v>
      </c>
      <c r="F88" s="14">
        <f t="shared" si="14"/>
        <v>1336.0232837816295</v>
      </c>
      <c r="G88" s="14">
        <f t="shared" si="9"/>
        <v>200</v>
      </c>
      <c r="H88" s="14">
        <f t="shared" si="15"/>
        <v>303300.36565611826</v>
      </c>
    </row>
    <row r="89" spans="1:8" x14ac:dyDescent="0.2">
      <c r="A89" s="4">
        <f t="shared" si="10"/>
        <v>77</v>
      </c>
      <c r="B89" s="10">
        <f t="shared" si="11"/>
        <v>44378</v>
      </c>
      <c r="C89" s="13">
        <f t="shared" si="12"/>
        <v>303300.36565611826</v>
      </c>
      <c r="D89" s="14">
        <f t="shared" si="8"/>
        <v>2923.7128095102748</v>
      </c>
      <c r="E89" s="14">
        <f t="shared" si="13"/>
        <v>1579.6894044589492</v>
      </c>
      <c r="F89" s="14">
        <f t="shared" si="14"/>
        <v>1344.0234050513257</v>
      </c>
      <c r="G89" s="14">
        <f t="shared" si="9"/>
        <v>200</v>
      </c>
      <c r="H89" s="14">
        <f t="shared" si="15"/>
        <v>301756.34225106693</v>
      </c>
    </row>
    <row r="90" spans="1:8" x14ac:dyDescent="0.2">
      <c r="A90" s="4">
        <f t="shared" si="10"/>
        <v>78</v>
      </c>
      <c r="B90" s="10">
        <f t="shared" si="11"/>
        <v>44409</v>
      </c>
      <c r="C90" s="13">
        <f t="shared" si="12"/>
        <v>301756.34225106693</v>
      </c>
      <c r="D90" s="14">
        <f t="shared" si="8"/>
        <v>2923.7128095102748</v>
      </c>
      <c r="E90" s="14">
        <f t="shared" si="13"/>
        <v>1571.6476158909736</v>
      </c>
      <c r="F90" s="14">
        <f t="shared" si="14"/>
        <v>1352.0651936193012</v>
      </c>
      <c r="G90" s="14">
        <f t="shared" si="9"/>
        <v>200</v>
      </c>
      <c r="H90" s="14">
        <f t="shared" si="15"/>
        <v>300204.27705744765</v>
      </c>
    </row>
    <row r="91" spans="1:8" x14ac:dyDescent="0.2">
      <c r="A91" s="4">
        <f t="shared" si="10"/>
        <v>79</v>
      </c>
      <c r="B91" s="10">
        <f t="shared" si="11"/>
        <v>44440</v>
      </c>
      <c r="C91" s="13">
        <f t="shared" si="12"/>
        <v>300204.27705744765</v>
      </c>
      <c r="D91" s="14">
        <f t="shared" si="8"/>
        <v>2923.7128095102748</v>
      </c>
      <c r="E91" s="14">
        <f t="shared" si="13"/>
        <v>1563.5639430075398</v>
      </c>
      <c r="F91" s="14">
        <f t="shared" si="14"/>
        <v>1360.148866502735</v>
      </c>
      <c r="G91" s="14">
        <f t="shared" si="9"/>
        <v>200</v>
      </c>
      <c r="H91" s="14">
        <f t="shared" si="15"/>
        <v>298644.1281909449</v>
      </c>
    </row>
    <row r="92" spans="1:8" x14ac:dyDescent="0.2">
      <c r="A92" s="4">
        <f t="shared" si="10"/>
        <v>80</v>
      </c>
      <c r="B92" s="10">
        <f t="shared" si="11"/>
        <v>44470</v>
      </c>
      <c r="C92" s="13">
        <f t="shared" si="12"/>
        <v>298644.1281909449</v>
      </c>
      <c r="D92" s="14">
        <f t="shared" si="8"/>
        <v>2923.7128095102748</v>
      </c>
      <c r="E92" s="14">
        <f t="shared" si="13"/>
        <v>1555.4381676611713</v>
      </c>
      <c r="F92" s="14">
        <f t="shared" si="14"/>
        <v>1368.2746418491035</v>
      </c>
      <c r="G92" s="14">
        <f t="shared" si="9"/>
        <v>200</v>
      </c>
      <c r="H92" s="14">
        <f t="shared" si="15"/>
        <v>297075.8535490958</v>
      </c>
    </row>
    <row r="93" spans="1:8" x14ac:dyDescent="0.2">
      <c r="A93" s="4">
        <f t="shared" si="10"/>
        <v>81</v>
      </c>
      <c r="B93" s="10">
        <f t="shared" si="11"/>
        <v>44501</v>
      </c>
      <c r="C93" s="13">
        <f t="shared" si="12"/>
        <v>297075.8535490958</v>
      </c>
      <c r="D93" s="14">
        <f t="shared" si="8"/>
        <v>2923.7128095102748</v>
      </c>
      <c r="E93" s="14">
        <f t="shared" si="13"/>
        <v>1547.2700705682073</v>
      </c>
      <c r="F93" s="14">
        <f t="shared" si="14"/>
        <v>1376.4427389420675</v>
      </c>
      <c r="G93" s="14">
        <f t="shared" si="9"/>
        <v>200</v>
      </c>
      <c r="H93" s="14">
        <f t="shared" si="15"/>
        <v>295499.41081015376</v>
      </c>
    </row>
    <row r="94" spans="1:8" x14ac:dyDescent="0.2">
      <c r="A94" s="4">
        <f t="shared" si="10"/>
        <v>82</v>
      </c>
      <c r="B94" s="10">
        <f t="shared" si="11"/>
        <v>44531</v>
      </c>
      <c r="C94" s="13">
        <f t="shared" si="12"/>
        <v>295499.41081015376</v>
      </c>
      <c r="D94" s="14">
        <f t="shared" si="8"/>
        <v>2923.7128095102748</v>
      </c>
      <c r="E94" s="14">
        <f t="shared" si="13"/>
        <v>1539.0594313028841</v>
      </c>
      <c r="F94" s="14">
        <f t="shared" si="14"/>
        <v>1384.6533782073907</v>
      </c>
      <c r="G94" s="14">
        <f t="shared" si="9"/>
        <v>200</v>
      </c>
      <c r="H94" s="14">
        <f t="shared" si="15"/>
        <v>293914.75743194635</v>
      </c>
    </row>
    <row r="95" spans="1:8" x14ac:dyDescent="0.2">
      <c r="A95" s="4">
        <f t="shared" si="10"/>
        <v>83</v>
      </c>
      <c r="B95" s="10">
        <f t="shared" si="11"/>
        <v>44562</v>
      </c>
      <c r="C95" s="13">
        <f t="shared" si="12"/>
        <v>293914.75743194635</v>
      </c>
      <c r="D95" s="14">
        <f t="shared" si="8"/>
        <v>2923.7128095102748</v>
      </c>
      <c r="E95" s="14">
        <f t="shared" si="13"/>
        <v>1530.8060282913873</v>
      </c>
      <c r="F95" s="14">
        <f t="shared" si="14"/>
        <v>1392.9067812188875</v>
      </c>
      <c r="G95" s="14">
        <f t="shared" si="9"/>
        <v>200</v>
      </c>
      <c r="H95" s="14">
        <f t="shared" si="15"/>
        <v>292321.85065072746</v>
      </c>
    </row>
    <row r="96" spans="1:8" x14ac:dyDescent="0.2">
      <c r="A96" s="4">
        <f t="shared" si="10"/>
        <v>84</v>
      </c>
      <c r="B96" s="10">
        <f t="shared" si="11"/>
        <v>44593</v>
      </c>
      <c r="C96" s="13">
        <f t="shared" si="12"/>
        <v>292321.85065072746</v>
      </c>
      <c r="D96" s="14">
        <f t="shared" si="8"/>
        <v>2923.7128095102748</v>
      </c>
      <c r="E96" s="14">
        <f t="shared" si="13"/>
        <v>1522.5096388058721</v>
      </c>
      <c r="F96" s="14">
        <f t="shared" si="14"/>
        <v>1401.2031707044027</v>
      </c>
      <c r="G96" s="14">
        <f t="shared" si="9"/>
        <v>200</v>
      </c>
      <c r="H96" s="14">
        <f t="shared" si="15"/>
        <v>290720.64748002304</v>
      </c>
    </row>
    <row r="97" spans="1:8" x14ac:dyDescent="0.2">
      <c r="A97" s="4">
        <f t="shared" si="10"/>
        <v>85</v>
      </c>
      <c r="B97" s="10">
        <f t="shared" si="11"/>
        <v>44621</v>
      </c>
      <c r="C97" s="13">
        <f t="shared" si="12"/>
        <v>290720.64748002304</v>
      </c>
      <c r="D97" s="14">
        <f t="shared" si="8"/>
        <v>2923.7128095102748</v>
      </c>
      <c r="E97" s="14">
        <f t="shared" si="13"/>
        <v>1514.1700389584532</v>
      </c>
      <c r="F97" s="14">
        <f t="shared" si="14"/>
        <v>1409.5427705518216</v>
      </c>
      <c r="G97" s="14">
        <f t="shared" si="9"/>
        <v>200</v>
      </c>
      <c r="H97" s="14">
        <f t="shared" si="15"/>
        <v>289111.10470947123</v>
      </c>
    </row>
    <row r="98" spans="1:8" x14ac:dyDescent="0.2">
      <c r="A98" s="4">
        <f t="shared" si="10"/>
        <v>86</v>
      </c>
      <c r="B98" s="10">
        <f t="shared" si="11"/>
        <v>44652</v>
      </c>
      <c r="C98" s="13">
        <f t="shared" si="12"/>
        <v>289111.10470947123</v>
      </c>
      <c r="D98" s="14">
        <f t="shared" si="8"/>
        <v>2923.7128095102748</v>
      </c>
      <c r="E98" s="14">
        <f t="shared" si="13"/>
        <v>1505.7870036951626</v>
      </c>
      <c r="F98" s="14">
        <f t="shared" si="14"/>
        <v>1417.9258058151122</v>
      </c>
      <c r="G98" s="14">
        <f t="shared" si="9"/>
        <v>200</v>
      </c>
      <c r="H98" s="14">
        <f t="shared" si="15"/>
        <v>287493.17890365614</v>
      </c>
    </row>
    <row r="99" spans="1:8" x14ac:dyDescent="0.2">
      <c r="A99" s="4">
        <f t="shared" si="10"/>
        <v>87</v>
      </c>
      <c r="B99" s="10">
        <f t="shared" si="11"/>
        <v>44682</v>
      </c>
      <c r="C99" s="13">
        <f t="shared" si="12"/>
        <v>287493.17890365614</v>
      </c>
      <c r="D99" s="14">
        <f t="shared" si="8"/>
        <v>2923.7128095102748</v>
      </c>
      <c r="E99" s="14">
        <f t="shared" si="13"/>
        <v>1497.3603067898757</v>
      </c>
      <c r="F99" s="14">
        <f t="shared" si="14"/>
        <v>1426.3525027203991</v>
      </c>
      <c r="G99" s="14">
        <f t="shared" si="9"/>
        <v>200</v>
      </c>
      <c r="H99" s="14">
        <f t="shared" si="15"/>
        <v>285866.82640093577</v>
      </c>
    </row>
    <row r="100" spans="1:8" x14ac:dyDescent="0.2">
      <c r="A100" s="4">
        <f t="shared" si="10"/>
        <v>88</v>
      </c>
      <c r="B100" s="10">
        <f t="shared" si="11"/>
        <v>44713</v>
      </c>
      <c r="C100" s="13">
        <f t="shared" si="12"/>
        <v>285866.82640093577</v>
      </c>
      <c r="D100" s="14">
        <f t="shared" si="8"/>
        <v>2923.7128095102748</v>
      </c>
      <c r="E100" s="14">
        <f t="shared" si="13"/>
        <v>1488.889720838207</v>
      </c>
      <c r="F100" s="14">
        <f t="shared" si="14"/>
        <v>1434.8230886720678</v>
      </c>
      <c r="G100" s="14">
        <f t="shared" si="9"/>
        <v>200</v>
      </c>
      <c r="H100" s="14">
        <f t="shared" si="15"/>
        <v>284232.0033122637</v>
      </c>
    </row>
    <row r="101" spans="1:8" x14ac:dyDescent="0.2">
      <c r="A101" s="4">
        <f t="shared" si="10"/>
        <v>89</v>
      </c>
      <c r="B101" s="10">
        <f t="shared" si="11"/>
        <v>44743</v>
      </c>
      <c r="C101" s="13">
        <f t="shared" si="12"/>
        <v>284232.0033122637</v>
      </c>
      <c r="D101" s="14">
        <f t="shared" si="8"/>
        <v>2923.7128095102748</v>
      </c>
      <c r="E101" s="14">
        <f t="shared" si="13"/>
        <v>1480.3750172513735</v>
      </c>
      <c r="F101" s="14">
        <f t="shared" si="14"/>
        <v>1443.3377922589013</v>
      </c>
      <c r="G101" s="14">
        <f t="shared" si="9"/>
        <v>200</v>
      </c>
      <c r="H101" s="14">
        <f t="shared" si="15"/>
        <v>282588.66552000481</v>
      </c>
    </row>
    <row r="102" spans="1:8" x14ac:dyDescent="0.2">
      <c r="A102" s="4">
        <f t="shared" si="10"/>
        <v>90</v>
      </c>
      <c r="B102" s="10">
        <f t="shared" si="11"/>
        <v>44774</v>
      </c>
      <c r="C102" s="13">
        <f t="shared" si="12"/>
        <v>282588.66552000481</v>
      </c>
      <c r="D102" s="14">
        <f t="shared" si="8"/>
        <v>2923.7128095102748</v>
      </c>
      <c r="E102" s="14">
        <f t="shared" si="13"/>
        <v>1471.815966250025</v>
      </c>
      <c r="F102" s="14">
        <f t="shared" si="14"/>
        <v>1451.8968432602499</v>
      </c>
      <c r="G102" s="14">
        <f t="shared" si="9"/>
        <v>200</v>
      </c>
      <c r="H102" s="14">
        <f t="shared" si="15"/>
        <v>280936.76867674454</v>
      </c>
    </row>
    <row r="103" spans="1:8" x14ac:dyDescent="0.2">
      <c r="A103" s="4">
        <f t="shared" si="10"/>
        <v>91</v>
      </c>
      <c r="B103" s="10">
        <f t="shared" si="11"/>
        <v>44805</v>
      </c>
      <c r="C103" s="13">
        <f t="shared" si="12"/>
        <v>280936.76867674454</v>
      </c>
      <c r="D103" s="14">
        <f t="shared" si="8"/>
        <v>2923.7128095102748</v>
      </c>
      <c r="E103" s="14">
        <f t="shared" si="13"/>
        <v>1463.2123368580444</v>
      </c>
      <c r="F103" s="14">
        <f t="shared" si="14"/>
        <v>1460.5004726522304</v>
      </c>
      <c r="G103" s="14">
        <f t="shared" si="9"/>
        <v>200</v>
      </c>
      <c r="H103" s="14">
        <f t="shared" si="15"/>
        <v>279276.26820409234</v>
      </c>
    </row>
    <row r="104" spans="1:8" x14ac:dyDescent="0.2">
      <c r="A104" s="4">
        <f t="shared" si="10"/>
        <v>92</v>
      </c>
      <c r="B104" s="10">
        <f t="shared" si="11"/>
        <v>44835</v>
      </c>
      <c r="C104" s="13">
        <f t="shared" si="12"/>
        <v>279276.26820409234</v>
      </c>
      <c r="D104" s="14">
        <f t="shared" si="8"/>
        <v>2923.7128095102748</v>
      </c>
      <c r="E104" s="14">
        <f t="shared" si="13"/>
        <v>1454.5638968963142</v>
      </c>
      <c r="F104" s="14">
        <f t="shared" si="14"/>
        <v>1469.1489126139606</v>
      </c>
      <c r="G104" s="14">
        <f t="shared" si="9"/>
        <v>200</v>
      </c>
      <c r="H104" s="14">
        <f t="shared" si="15"/>
        <v>277607.11929147836</v>
      </c>
    </row>
    <row r="105" spans="1:8" x14ac:dyDescent="0.2">
      <c r="A105" s="4">
        <f t="shared" si="10"/>
        <v>93</v>
      </c>
      <c r="B105" s="10">
        <f t="shared" si="11"/>
        <v>44866</v>
      </c>
      <c r="C105" s="13">
        <f t="shared" si="12"/>
        <v>277607.11929147836</v>
      </c>
      <c r="D105" s="14">
        <f t="shared" si="8"/>
        <v>2923.7128095102748</v>
      </c>
      <c r="E105" s="14">
        <f t="shared" si="13"/>
        <v>1445.8704129764499</v>
      </c>
      <c r="F105" s="14">
        <f t="shared" si="14"/>
        <v>1477.842396533825</v>
      </c>
      <c r="G105" s="14">
        <f t="shared" si="9"/>
        <v>200</v>
      </c>
      <c r="H105" s="14">
        <f t="shared" si="15"/>
        <v>275929.27689494455</v>
      </c>
    </row>
    <row r="106" spans="1:8" x14ac:dyDescent="0.2">
      <c r="A106" s="4">
        <f t="shared" si="10"/>
        <v>94</v>
      </c>
      <c r="B106" s="10">
        <f t="shared" si="11"/>
        <v>44896</v>
      </c>
      <c r="C106" s="13">
        <f t="shared" si="12"/>
        <v>275929.27689494455</v>
      </c>
      <c r="D106" s="14">
        <f t="shared" si="8"/>
        <v>2923.7128095102748</v>
      </c>
      <c r="E106" s="14">
        <f t="shared" si="13"/>
        <v>1437.1316504945028</v>
      </c>
      <c r="F106" s="14">
        <f t="shared" si="14"/>
        <v>1486.5811590157721</v>
      </c>
      <c r="G106" s="14">
        <f t="shared" si="9"/>
        <v>200</v>
      </c>
      <c r="H106" s="14">
        <f t="shared" si="15"/>
        <v>274242.69573592878</v>
      </c>
    </row>
    <row r="107" spans="1:8" x14ac:dyDescent="0.2">
      <c r="A107" s="4">
        <f t="shared" si="10"/>
        <v>95</v>
      </c>
      <c r="B107" s="10">
        <f t="shared" si="11"/>
        <v>44927</v>
      </c>
      <c r="C107" s="13">
        <f t="shared" si="12"/>
        <v>274242.69573592878</v>
      </c>
      <c r="D107" s="14">
        <f t="shared" si="8"/>
        <v>2923.7128095102748</v>
      </c>
      <c r="E107" s="14">
        <f t="shared" si="13"/>
        <v>1428.347373624629</v>
      </c>
      <c r="F107" s="14">
        <f t="shared" si="14"/>
        <v>1495.3654358856459</v>
      </c>
      <c r="G107" s="14">
        <f t="shared" si="9"/>
        <v>200</v>
      </c>
      <c r="H107" s="14">
        <f t="shared" si="15"/>
        <v>272547.3303000431</v>
      </c>
    </row>
    <row r="108" spans="1:8" x14ac:dyDescent="0.2">
      <c r="A108" s="4">
        <f t="shared" si="10"/>
        <v>96</v>
      </c>
      <c r="B108" s="10">
        <f t="shared" si="11"/>
        <v>44958</v>
      </c>
      <c r="C108" s="13">
        <f t="shared" si="12"/>
        <v>272547.3303000431</v>
      </c>
      <c r="D108" s="14">
        <f t="shared" si="8"/>
        <v>2923.7128095102748</v>
      </c>
      <c r="E108" s="14">
        <f t="shared" si="13"/>
        <v>1419.5173453127245</v>
      </c>
      <c r="F108" s="14">
        <f t="shared" si="14"/>
        <v>1504.1954641975503</v>
      </c>
      <c r="G108" s="14">
        <f t="shared" si="9"/>
        <v>200</v>
      </c>
      <c r="H108" s="14">
        <f t="shared" si="15"/>
        <v>270843.13483584556</v>
      </c>
    </row>
    <row r="109" spans="1:8" x14ac:dyDescent="0.2">
      <c r="A109" s="4">
        <f t="shared" si="10"/>
        <v>97</v>
      </c>
      <c r="B109" s="10">
        <f t="shared" si="11"/>
        <v>44986</v>
      </c>
      <c r="C109" s="13">
        <f t="shared" si="12"/>
        <v>270843.13483584556</v>
      </c>
      <c r="D109" s="14">
        <f t="shared" si="8"/>
        <v>2923.7128095102748</v>
      </c>
      <c r="E109" s="14">
        <f t="shared" si="13"/>
        <v>1410.641327270029</v>
      </c>
      <c r="F109" s="14">
        <f t="shared" si="14"/>
        <v>1513.0714822402458</v>
      </c>
      <c r="G109" s="14">
        <f t="shared" si="9"/>
        <v>200</v>
      </c>
      <c r="H109" s="14">
        <f t="shared" si="15"/>
        <v>269130.06335360534</v>
      </c>
    </row>
    <row r="110" spans="1:8" x14ac:dyDescent="0.2">
      <c r="A110" s="4">
        <f t="shared" si="10"/>
        <v>98</v>
      </c>
      <c r="B110" s="10">
        <f t="shared" si="11"/>
        <v>45017</v>
      </c>
      <c r="C110" s="13">
        <f t="shared" si="12"/>
        <v>269130.06335360534</v>
      </c>
      <c r="D110" s="14">
        <f t="shared" si="8"/>
        <v>2923.7128095102748</v>
      </c>
      <c r="E110" s="14">
        <f t="shared" si="13"/>
        <v>1401.7190799666944</v>
      </c>
      <c r="F110" s="14">
        <f t="shared" si="14"/>
        <v>1521.9937295435805</v>
      </c>
      <c r="G110" s="14">
        <f t="shared" si="9"/>
        <v>200</v>
      </c>
      <c r="H110" s="14">
        <f t="shared" si="15"/>
        <v>267408.06962406175</v>
      </c>
    </row>
    <row r="111" spans="1:8" x14ac:dyDescent="0.2">
      <c r="A111" s="4">
        <f t="shared" si="10"/>
        <v>99</v>
      </c>
      <c r="B111" s="10">
        <f t="shared" si="11"/>
        <v>45047</v>
      </c>
      <c r="C111" s="13">
        <f t="shared" si="12"/>
        <v>267408.06962406175</v>
      </c>
      <c r="D111" s="14">
        <f t="shared" si="8"/>
        <v>2923.7128095102748</v>
      </c>
      <c r="E111" s="14">
        <f t="shared" si="13"/>
        <v>1392.7503626253217</v>
      </c>
      <c r="F111" s="14">
        <f t="shared" si="14"/>
        <v>1530.9624468849531</v>
      </c>
      <c r="G111" s="14">
        <f t="shared" si="9"/>
        <v>200</v>
      </c>
      <c r="H111" s="14">
        <f t="shared" si="15"/>
        <v>265677.1071771768</v>
      </c>
    </row>
    <row r="112" spans="1:8" x14ac:dyDescent="0.2">
      <c r="A112" s="4">
        <f t="shared" si="10"/>
        <v>100</v>
      </c>
      <c r="B112" s="10">
        <f t="shared" si="11"/>
        <v>45078</v>
      </c>
      <c r="C112" s="13">
        <f t="shared" si="12"/>
        <v>265677.1071771768</v>
      </c>
      <c r="D112" s="14">
        <f t="shared" si="8"/>
        <v>2923.7128095102748</v>
      </c>
      <c r="E112" s="14">
        <f t="shared" si="13"/>
        <v>1383.7349332144624</v>
      </c>
      <c r="F112" s="14">
        <f t="shared" si="14"/>
        <v>1539.9778762958124</v>
      </c>
      <c r="G112" s="14">
        <f t="shared" si="9"/>
        <v>200</v>
      </c>
      <c r="H112" s="14">
        <f t="shared" si="15"/>
        <v>263937.129300881</v>
      </c>
    </row>
    <row r="113" spans="1:8" x14ac:dyDescent="0.2">
      <c r="A113" s="4">
        <f t="shared" si="10"/>
        <v>101</v>
      </c>
      <c r="B113" s="10">
        <f t="shared" si="11"/>
        <v>45108</v>
      </c>
      <c r="C113" s="13">
        <f t="shared" si="12"/>
        <v>263937.129300881</v>
      </c>
      <c r="D113" s="14">
        <f t="shared" si="8"/>
        <v>2923.7128095102748</v>
      </c>
      <c r="E113" s="14">
        <f t="shared" si="13"/>
        <v>1374.6725484420886</v>
      </c>
      <c r="F113" s="14">
        <f t="shared" si="14"/>
        <v>1549.0402610681863</v>
      </c>
      <c r="G113" s="14">
        <f t="shared" si="9"/>
        <v>200</v>
      </c>
      <c r="H113" s="14">
        <f t="shared" si="15"/>
        <v>262188.0890398128</v>
      </c>
    </row>
    <row r="114" spans="1:8" x14ac:dyDescent="0.2">
      <c r="A114" s="4">
        <f t="shared" si="10"/>
        <v>102</v>
      </c>
      <c r="B114" s="10">
        <f t="shared" si="11"/>
        <v>45139</v>
      </c>
      <c r="C114" s="13">
        <f t="shared" si="12"/>
        <v>262188.0890398128</v>
      </c>
      <c r="D114" s="14">
        <f t="shared" si="8"/>
        <v>2923.7128095102748</v>
      </c>
      <c r="E114" s="14">
        <f t="shared" si="13"/>
        <v>1365.5629637490249</v>
      </c>
      <c r="F114" s="14">
        <f t="shared" si="14"/>
        <v>1558.1498457612499</v>
      </c>
      <c r="G114" s="14">
        <f t="shared" si="9"/>
        <v>200</v>
      </c>
      <c r="H114" s="14">
        <f t="shared" si="15"/>
        <v>260429.93919405155</v>
      </c>
    </row>
    <row r="115" spans="1:8" x14ac:dyDescent="0.2">
      <c r="A115" s="4">
        <f t="shared" si="10"/>
        <v>103</v>
      </c>
      <c r="B115" s="10">
        <f t="shared" si="11"/>
        <v>45170</v>
      </c>
      <c r="C115" s="13">
        <f t="shared" si="12"/>
        <v>260429.93919405155</v>
      </c>
      <c r="D115" s="14">
        <f t="shared" si="8"/>
        <v>2923.7128095102748</v>
      </c>
      <c r="E115" s="14">
        <f t="shared" si="13"/>
        <v>1356.4059333023517</v>
      </c>
      <c r="F115" s="14">
        <f t="shared" si="14"/>
        <v>1567.3068762079231</v>
      </c>
      <c r="G115" s="14">
        <f t="shared" si="9"/>
        <v>200</v>
      </c>
      <c r="H115" s="14">
        <f t="shared" si="15"/>
        <v>258662.63231784361</v>
      </c>
    </row>
    <row r="116" spans="1:8" x14ac:dyDescent="0.2">
      <c r="A116" s="4">
        <f t="shared" si="10"/>
        <v>104</v>
      </c>
      <c r="B116" s="10">
        <f t="shared" si="11"/>
        <v>45200</v>
      </c>
      <c r="C116" s="13">
        <f t="shared" si="12"/>
        <v>258662.63231784361</v>
      </c>
      <c r="D116" s="14">
        <f t="shared" si="8"/>
        <v>2923.7128095102748</v>
      </c>
      <c r="E116" s="14">
        <f t="shared" si="13"/>
        <v>1347.2012099887688</v>
      </c>
      <c r="F116" s="14">
        <f t="shared" si="14"/>
        <v>1576.511599521506</v>
      </c>
      <c r="G116" s="14">
        <f t="shared" si="9"/>
        <v>200</v>
      </c>
      <c r="H116" s="14">
        <f t="shared" si="15"/>
        <v>256886.12071832211</v>
      </c>
    </row>
    <row r="117" spans="1:8" x14ac:dyDescent="0.2">
      <c r="A117" s="4">
        <f t="shared" si="10"/>
        <v>105</v>
      </c>
      <c r="B117" s="10">
        <f t="shared" si="11"/>
        <v>45231</v>
      </c>
      <c r="C117" s="13">
        <f t="shared" si="12"/>
        <v>256886.12071832211</v>
      </c>
      <c r="D117" s="14">
        <f t="shared" si="8"/>
        <v>2923.7128095102748</v>
      </c>
      <c r="E117" s="14">
        <f t="shared" si="13"/>
        <v>1337.9485454079277</v>
      </c>
      <c r="F117" s="14">
        <f t="shared" si="14"/>
        <v>1585.7642641023472</v>
      </c>
      <c r="G117" s="14">
        <f t="shared" si="9"/>
        <v>200</v>
      </c>
      <c r="H117" s="14">
        <f t="shared" si="15"/>
        <v>255100.35645421976</v>
      </c>
    </row>
    <row r="118" spans="1:8" x14ac:dyDescent="0.2">
      <c r="A118" s="4">
        <f t="shared" si="10"/>
        <v>106</v>
      </c>
      <c r="B118" s="10">
        <f t="shared" si="11"/>
        <v>45261</v>
      </c>
      <c r="C118" s="13">
        <f t="shared" si="12"/>
        <v>255100.35645421976</v>
      </c>
      <c r="D118" s="14">
        <f t="shared" si="8"/>
        <v>2923.7128095102748</v>
      </c>
      <c r="E118" s="14">
        <f t="shared" si="13"/>
        <v>1328.6476898657279</v>
      </c>
      <c r="F118" s="14">
        <f t="shared" si="14"/>
        <v>1595.0651196445469</v>
      </c>
      <c r="G118" s="14">
        <f t="shared" si="9"/>
        <v>200</v>
      </c>
      <c r="H118" s="14">
        <f t="shared" si="15"/>
        <v>253305.29133457522</v>
      </c>
    </row>
    <row r="119" spans="1:8" x14ac:dyDescent="0.2">
      <c r="A119" s="4">
        <f t="shared" si="10"/>
        <v>107</v>
      </c>
      <c r="B119" s="10">
        <f t="shared" si="11"/>
        <v>45292</v>
      </c>
      <c r="C119" s="13">
        <f t="shared" si="12"/>
        <v>253305.29133457522</v>
      </c>
      <c r="D119" s="14">
        <f t="shared" si="8"/>
        <v>2923.7128095102748</v>
      </c>
      <c r="E119" s="14">
        <f t="shared" si="13"/>
        <v>1319.2983923675793</v>
      </c>
      <c r="F119" s="14">
        <f t="shared" si="14"/>
        <v>1604.4144171426956</v>
      </c>
      <c r="G119" s="14">
        <f t="shared" si="9"/>
        <v>200</v>
      </c>
      <c r="H119" s="14">
        <f t="shared" si="15"/>
        <v>251500.87691743253</v>
      </c>
    </row>
    <row r="120" spans="1:8" x14ac:dyDescent="0.2">
      <c r="A120" s="4">
        <f t="shared" si="10"/>
        <v>108</v>
      </c>
      <c r="B120" s="10">
        <f t="shared" si="11"/>
        <v>45323</v>
      </c>
      <c r="C120" s="13">
        <f t="shared" si="12"/>
        <v>251500.87691743253</v>
      </c>
      <c r="D120" s="14">
        <f t="shared" si="8"/>
        <v>2923.7128095102748</v>
      </c>
      <c r="E120" s="14">
        <f t="shared" si="13"/>
        <v>1309.9004006116277</v>
      </c>
      <c r="F120" s="14">
        <f t="shared" si="14"/>
        <v>1613.8124088986472</v>
      </c>
      <c r="G120" s="14">
        <f t="shared" si="9"/>
        <v>200</v>
      </c>
      <c r="H120" s="14">
        <f t="shared" si="15"/>
        <v>249687.06450853389</v>
      </c>
    </row>
    <row r="121" spans="1:8" x14ac:dyDescent="0.2">
      <c r="A121" s="4">
        <f t="shared" si="10"/>
        <v>109</v>
      </c>
      <c r="B121" s="10">
        <f t="shared" si="11"/>
        <v>45352</v>
      </c>
      <c r="C121" s="13">
        <f t="shared" si="12"/>
        <v>249687.06450853389</v>
      </c>
      <c r="D121" s="14">
        <f t="shared" si="8"/>
        <v>2923.7128095102748</v>
      </c>
      <c r="E121" s="14">
        <f t="shared" si="13"/>
        <v>1300.4534609819473</v>
      </c>
      <c r="F121" s="14">
        <f t="shared" si="14"/>
        <v>1623.2593485283276</v>
      </c>
      <c r="G121" s="14">
        <f t="shared" si="9"/>
        <v>200</v>
      </c>
      <c r="H121" s="14">
        <f t="shared" si="15"/>
        <v>247863.80516000558</v>
      </c>
    </row>
    <row r="122" spans="1:8" x14ac:dyDescent="0.2">
      <c r="A122" s="4">
        <f t="shared" si="10"/>
        <v>110</v>
      </c>
      <c r="B122" s="10">
        <f t="shared" si="11"/>
        <v>45383</v>
      </c>
      <c r="C122" s="13">
        <f t="shared" si="12"/>
        <v>247863.80516000558</v>
      </c>
      <c r="D122" s="14">
        <f t="shared" si="8"/>
        <v>2923.7128095102748</v>
      </c>
      <c r="E122" s="14">
        <f t="shared" si="13"/>
        <v>1290.9573185416957</v>
      </c>
      <c r="F122" s="14">
        <f t="shared" si="14"/>
        <v>1632.7554909685791</v>
      </c>
      <c r="G122" s="14">
        <f t="shared" si="9"/>
        <v>200</v>
      </c>
      <c r="H122" s="14">
        <f t="shared" si="15"/>
        <v>246031.04966903699</v>
      </c>
    </row>
    <row r="123" spans="1:8" x14ac:dyDescent="0.2">
      <c r="A123" s="4">
        <f t="shared" si="10"/>
        <v>111</v>
      </c>
      <c r="B123" s="10">
        <f t="shared" si="11"/>
        <v>45413</v>
      </c>
      <c r="C123" s="13">
        <f t="shared" si="12"/>
        <v>246031.04966903699</v>
      </c>
      <c r="D123" s="14">
        <f t="shared" si="8"/>
        <v>2923.7128095102748</v>
      </c>
      <c r="E123" s="14">
        <f t="shared" si="13"/>
        <v>1281.4117170262343</v>
      </c>
      <c r="F123" s="14">
        <f t="shared" si="14"/>
        <v>1642.3010924840405</v>
      </c>
      <c r="G123" s="14">
        <f t="shared" si="9"/>
        <v>200</v>
      </c>
      <c r="H123" s="14">
        <f t="shared" si="15"/>
        <v>244188.74857655296</v>
      </c>
    </row>
    <row r="124" spans="1:8" x14ac:dyDescent="0.2">
      <c r="A124" s="4">
        <f t="shared" si="10"/>
        <v>112</v>
      </c>
      <c r="B124" s="10">
        <f t="shared" si="11"/>
        <v>45444</v>
      </c>
      <c r="C124" s="13">
        <f t="shared" si="12"/>
        <v>244188.74857655296</v>
      </c>
      <c r="D124" s="14">
        <f t="shared" si="8"/>
        <v>2923.7128095102748</v>
      </c>
      <c r="E124" s="14">
        <f t="shared" si="13"/>
        <v>1271.8163988362132</v>
      </c>
      <c r="F124" s="14">
        <f t="shared" si="14"/>
        <v>1651.8964106740616</v>
      </c>
      <c r="G124" s="14">
        <f t="shared" si="9"/>
        <v>200</v>
      </c>
      <c r="H124" s="14">
        <f t="shared" si="15"/>
        <v>242336.8521658789</v>
      </c>
    </row>
    <row r="125" spans="1:8" x14ac:dyDescent="0.2">
      <c r="A125" s="4">
        <f t="shared" si="10"/>
        <v>113</v>
      </c>
      <c r="B125" s="10">
        <f t="shared" si="11"/>
        <v>45474</v>
      </c>
      <c r="C125" s="13">
        <f t="shared" si="12"/>
        <v>242336.8521658789</v>
      </c>
      <c r="D125" s="14">
        <f t="shared" si="8"/>
        <v>2923.7128095102748</v>
      </c>
      <c r="E125" s="14">
        <f t="shared" si="13"/>
        <v>1262.1711050306192</v>
      </c>
      <c r="F125" s="14">
        <f t="shared" si="14"/>
        <v>1661.5417044796557</v>
      </c>
      <c r="G125" s="14">
        <f t="shared" si="9"/>
        <v>200</v>
      </c>
      <c r="H125" s="14">
        <f t="shared" si="15"/>
        <v>240475.31046139923</v>
      </c>
    </row>
    <row r="126" spans="1:8" x14ac:dyDescent="0.2">
      <c r="A126" s="4">
        <f t="shared" si="10"/>
        <v>114</v>
      </c>
      <c r="B126" s="10">
        <f t="shared" si="11"/>
        <v>45505</v>
      </c>
      <c r="C126" s="13">
        <f t="shared" si="12"/>
        <v>240475.31046139923</v>
      </c>
      <c r="D126" s="14">
        <f t="shared" si="8"/>
        <v>2923.7128095102748</v>
      </c>
      <c r="E126" s="14">
        <f t="shared" si="13"/>
        <v>1252.4755753197876</v>
      </c>
      <c r="F126" s="14">
        <f t="shared" si="14"/>
        <v>1671.2372341904872</v>
      </c>
      <c r="G126" s="14">
        <f t="shared" si="9"/>
        <v>200</v>
      </c>
      <c r="H126" s="14">
        <f t="shared" si="15"/>
        <v>238604.07322720875</v>
      </c>
    </row>
    <row r="127" spans="1:8" x14ac:dyDescent="0.2">
      <c r="A127" s="4">
        <f t="shared" si="10"/>
        <v>115</v>
      </c>
      <c r="B127" s="10">
        <f t="shared" si="11"/>
        <v>45536</v>
      </c>
      <c r="C127" s="13">
        <f t="shared" si="12"/>
        <v>238604.07322720875</v>
      </c>
      <c r="D127" s="14">
        <f t="shared" si="8"/>
        <v>2923.7128095102748</v>
      </c>
      <c r="E127" s="14">
        <f t="shared" si="13"/>
        <v>1242.7295480583789</v>
      </c>
      <c r="F127" s="14">
        <f t="shared" si="14"/>
        <v>1680.9832614518959</v>
      </c>
      <c r="G127" s="14">
        <f t="shared" si="9"/>
        <v>200</v>
      </c>
      <c r="H127" s="14">
        <f t="shared" si="15"/>
        <v>236723.08996575687</v>
      </c>
    </row>
    <row r="128" spans="1:8" x14ac:dyDescent="0.2">
      <c r="A128" s="4">
        <f t="shared" si="10"/>
        <v>116</v>
      </c>
      <c r="B128" s="10">
        <f t="shared" si="11"/>
        <v>45566</v>
      </c>
      <c r="C128" s="13">
        <f t="shared" si="12"/>
        <v>236723.08996575687</v>
      </c>
      <c r="D128" s="14">
        <f t="shared" si="8"/>
        <v>2923.7128095102748</v>
      </c>
      <c r="E128" s="14">
        <f t="shared" si="13"/>
        <v>1232.9327602383171</v>
      </c>
      <c r="F128" s="14">
        <f t="shared" si="14"/>
        <v>1690.7800492719578</v>
      </c>
      <c r="G128" s="14">
        <f t="shared" si="9"/>
        <v>200</v>
      </c>
      <c r="H128" s="14">
        <f t="shared" si="15"/>
        <v>234832.3099164849</v>
      </c>
    </row>
    <row r="129" spans="1:8" x14ac:dyDescent="0.2">
      <c r="A129" s="4">
        <f t="shared" si="10"/>
        <v>117</v>
      </c>
      <c r="B129" s="10">
        <f t="shared" si="11"/>
        <v>45597</v>
      </c>
      <c r="C129" s="13">
        <f t="shared" si="12"/>
        <v>234832.3099164849</v>
      </c>
      <c r="D129" s="14">
        <f t="shared" si="8"/>
        <v>2923.7128095102748</v>
      </c>
      <c r="E129" s="14">
        <f t="shared" si="13"/>
        <v>1223.0849474816921</v>
      </c>
      <c r="F129" s="14">
        <f t="shared" si="14"/>
        <v>1700.6278620285827</v>
      </c>
      <c r="G129" s="14">
        <f t="shared" si="9"/>
        <v>200</v>
      </c>
      <c r="H129" s="14">
        <f t="shared" si="15"/>
        <v>232931.68205445632</v>
      </c>
    </row>
    <row r="130" spans="1:8" x14ac:dyDescent="0.2">
      <c r="A130" s="4">
        <f t="shared" si="10"/>
        <v>118</v>
      </c>
      <c r="B130" s="10">
        <f t="shared" si="11"/>
        <v>45627</v>
      </c>
      <c r="C130" s="13">
        <f t="shared" si="12"/>
        <v>232931.68205445632</v>
      </c>
      <c r="D130" s="14">
        <f t="shared" si="8"/>
        <v>2923.7128095102748</v>
      </c>
      <c r="E130" s="14">
        <f t="shared" si="13"/>
        <v>1213.1858440336266</v>
      </c>
      <c r="F130" s="14">
        <f t="shared" si="14"/>
        <v>1710.5269654766482</v>
      </c>
      <c r="G130" s="14">
        <f t="shared" si="9"/>
        <v>200</v>
      </c>
      <c r="H130" s="14">
        <f t="shared" si="15"/>
        <v>231021.15508897966</v>
      </c>
    </row>
    <row r="131" spans="1:8" x14ac:dyDescent="0.2">
      <c r="A131" s="4">
        <f t="shared" si="10"/>
        <v>119</v>
      </c>
      <c r="B131" s="10">
        <f t="shared" si="11"/>
        <v>45658</v>
      </c>
      <c r="C131" s="13">
        <f t="shared" si="12"/>
        <v>231021.15508897966</v>
      </c>
      <c r="D131" s="14">
        <f t="shared" si="8"/>
        <v>2923.7128095102748</v>
      </c>
      <c r="E131" s="14">
        <f t="shared" si="13"/>
        <v>1203.2351827551024</v>
      </c>
      <c r="F131" s="14">
        <f t="shared" si="14"/>
        <v>1720.4776267551724</v>
      </c>
      <c r="G131" s="14">
        <f t="shared" si="9"/>
        <v>200</v>
      </c>
      <c r="H131" s="14">
        <f t="shared" si="15"/>
        <v>229100.6774622245</v>
      </c>
    </row>
    <row r="132" spans="1:8" x14ac:dyDescent="0.2">
      <c r="A132" s="4">
        <f t="shared" si="10"/>
        <v>120</v>
      </c>
      <c r="B132" s="10">
        <f t="shared" si="11"/>
        <v>45689</v>
      </c>
      <c r="C132" s="13">
        <f t="shared" si="12"/>
        <v>229100.6774622245</v>
      </c>
      <c r="D132" s="14">
        <f t="shared" si="8"/>
        <v>2923.7128095102748</v>
      </c>
      <c r="E132" s="14">
        <f t="shared" si="13"/>
        <v>1193.2326951157527</v>
      </c>
      <c r="F132" s="14">
        <f t="shared" si="14"/>
        <v>1730.4801143945222</v>
      </c>
      <c r="G132" s="14">
        <f t="shared" si="9"/>
        <v>200</v>
      </c>
      <c r="H132" s="14">
        <f t="shared" si="15"/>
        <v>227170.19734782999</v>
      </c>
    </row>
    <row r="133" spans="1:8" x14ac:dyDescent="0.2">
      <c r="A133" s="4">
        <f t="shared" si="10"/>
        <v>121</v>
      </c>
      <c r="B133" s="10">
        <f t="shared" si="11"/>
        <v>45717</v>
      </c>
      <c r="C133" s="13">
        <f t="shared" si="12"/>
        <v>227170.19734782999</v>
      </c>
      <c r="D133" s="14">
        <f t="shared" si="8"/>
        <v>2923.7128095102748</v>
      </c>
      <c r="E133" s="14">
        <f t="shared" si="13"/>
        <v>1183.1781111866146</v>
      </c>
      <c r="F133" s="14">
        <f t="shared" si="14"/>
        <v>1740.5346983236602</v>
      </c>
      <c r="G133" s="14">
        <f t="shared" si="9"/>
        <v>200</v>
      </c>
      <c r="H133" s="14">
        <f t="shared" si="15"/>
        <v>225229.66264950632</v>
      </c>
    </row>
    <row r="134" spans="1:8" x14ac:dyDescent="0.2">
      <c r="A134" s="4">
        <f t="shared" si="10"/>
        <v>122</v>
      </c>
      <c r="B134" s="10">
        <f t="shared" si="11"/>
        <v>45748</v>
      </c>
      <c r="C134" s="13">
        <f t="shared" si="12"/>
        <v>225229.66264950632</v>
      </c>
      <c r="D134" s="14">
        <f t="shared" si="8"/>
        <v>2923.7128095102748</v>
      </c>
      <c r="E134" s="14">
        <f t="shared" si="13"/>
        <v>1173.0711596328454</v>
      </c>
      <c r="F134" s="14">
        <f t="shared" si="14"/>
        <v>1750.6416498774295</v>
      </c>
      <c r="G134" s="14">
        <f t="shared" si="9"/>
        <v>200</v>
      </c>
      <c r="H134" s="14">
        <f t="shared" si="15"/>
        <v>223279.0209996289</v>
      </c>
    </row>
    <row r="135" spans="1:8" x14ac:dyDescent="0.2">
      <c r="A135" s="4">
        <f t="shared" si="10"/>
        <v>123</v>
      </c>
      <c r="B135" s="10">
        <f t="shared" si="11"/>
        <v>45778</v>
      </c>
      <c r="C135" s="13">
        <f t="shared" si="12"/>
        <v>223279.0209996289</v>
      </c>
      <c r="D135" s="14">
        <f t="shared" si="8"/>
        <v>2923.7128095102748</v>
      </c>
      <c r="E135" s="14">
        <f t="shared" si="13"/>
        <v>1162.9115677064005</v>
      </c>
      <c r="F135" s="14">
        <f t="shared" si="14"/>
        <v>1760.8012418038743</v>
      </c>
      <c r="G135" s="14">
        <f t="shared" si="9"/>
        <v>200</v>
      </c>
      <c r="H135" s="14">
        <f t="shared" si="15"/>
        <v>221318.21975782502</v>
      </c>
    </row>
    <row r="136" spans="1:8" x14ac:dyDescent="0.2">
      <c r="A136" s="4">
        <f t="shared" si="10"/>
        <v>124</v>
      </c>
      <c r="B136" s="10">
        <f t="shared" si="11"/>
        <v>45809</v>
      </c>
      <c r="C136" s="13">
        <f t="shared" si="12"/>
        <v>221318.21975782502</v>
      </c>
      <c r="D136" s="14">
        <f t="shared" si="8"/>
        <v>2923.7128095102748</v>
      </c>
      <c r="E136" s="14">
        <f t="shared" si="13"/>
        <v>1152.6990612386719</v>
      </c>
      <c r="F136" s="14">
        <f t="shared" si="14"/>
        <v>1771.0137482716029</v>
      </c>
      <c r="G136" s="14">
        <f t="shared" si="9"/>
        <v>200</v>
      </c>
      <c r="H136" s="14">
        <f t="shared" si="15"/>
        <v>219347.20600955343</v>
      </c>
    </row>
    <row r="137" spans="1:8" x14ac:dyDescent="0.2">
      <c r="A137" s="4">
        <f t="shared" si="10"/>
        <v>125</v>
      </c>
      <c r="B137" s="10">
        <f t="shared" si="11"/>
        <v>45839</v>
      </c>
      <c r="C137" s="13">
        <f t="shared" si="12"/>
        <v>219347.20600955343</v>
      </c>
      <c r="D137" s="14">
        <f t="shared" si="8"/>
        <v>2923.7128095102748</v>
      </c>
      <c r="E137" s="14">
        <f t="shared" si="13"/>
        <v>1142.4333646330908</v>
      </c>
      <c r="F137" s="14">
        <f t="shared" si="14"/>
        <v>1781.279444877184</v>
      </c>
      <c r="G137" s="14">
        <f t="shared" si="9"/>
        <v>200</v>
      </c>
      <c r="H137" s="14">
        <f t="shared" si="15"/>
        <v>217365.92656467625</v>
      </c>
    </row>
    <row r="138" spans="1:8" x14ac:dyDescent="0.2">
      <c r="A138" s="4">
        <f t="shared" si="10"/>
        <v>126</v>
      </c>
      <c r="B138" s="10">
        <f t="shared" si="11"/>
        <v>45870</v>
      </c>
      <c r="C138" s="13">
        <f t="shared" si="12"/>
        <v>217365.92656467625</v>
      </c>
      <c r="D138" s="14">
        <f t="shared" si="8"/>
        <v>2923.7128095102748</v>
      </c>
      <c r="E138" s="14">
        <f t="shared" si="13"/>
        <v>1132.1142008576887</v>
      </c>
      <c r="F138" s="14">
        <f t="shared" si="14"/>
        <v>1791.5986086525861</v>
      </c>
      <c r="G138" s="14">
        <f t="shared" si="9"/>
        <v>200</v>
      </c>
      <c r="H138" s="14">
        <f t="shared" si="15"/>
        <v>215374.32795602366</v>
      </c>
    </row>
    <row r="139" spans="1:8" x14ac:dyDescent="0.2">
      <c r="A139" s="4">
        <f t="shared" si="10"/>
        <v>127</v>
      </c>
      <c r="B139" s="10">
        <f t="shared" si="11"/>
        <v>45901</v>
      </c>
      <c r="C139" s="13">
        <f t="shared" si="12"/>
        <v>215374.32795602366</v>
      </c>
      <c r="D139" s="14">
        <f t="shared" si="8"/>
        <v>2923.7128095102748</v>
      </c>
      <c r="E139" s="14">
        <f t="shared" si="13"/>
        <v>1121.7412914376232</v>
      </c>
      <c r="F139" s="14">
        <f t="shared" si="14"/>
        <v>1801.9715180726516</v>
      </c>
      <c r="G139" s="14">
        <f t="shared" si="9"/>
        <v>200</v>
      </c>
      <c r="H139" s="14">
        <f t="shared" si="15"/>
        <v>213372.35643795101</v>
      </c>
    </row>
    <row r="140" spans="1:8" x14ac:dyDescent="0.2">
      <c r="A140" s="4">
        <f t="shared" si="10"/>
        <v>128</v>
      </c>
      <c r="B140" s="10">
        <f t="shared" si="11"/>
        <v>45931</v>
      </c>
      <c r="C140" s="13">
        <f t="shared" si="12"/>
        <v>213372.35643795101</v>
      </c>
      <c r="D140" s="14">
        <f t="shared" si="8"/>
        <v>2923.7128095102748</v>
      </c>
      <c r="E140" s="14">
        <f t="shared" si="13"/>
        <v>1111.3143564476616</v>
      </c>
      <c r="F140" s="14">
        <f t="shared" si="14"/>
        <v>1812.3984530626133</v>
      </c>
      <c r="G140" s="14">
        <f t="shared" si="9"/>
        <v>200</v>
      </c>
      <c r="H140" s="14">
        <f t="shared" si="15"/>
        <v>211359.9579848884</v>
      </c>
    </row>
    <row r="141" spans="1:8" x14ac:dyDescent="0.2">
      <c r="A141" s="4">
        <f t="shared" si="10"/>
        <v>129</v>
      </c>
      <c r="B141" s="10">
        <f t="shared" si="11"/>
        <v>45962</v>
      </c>
      <c r="C141" s="13">
        <f t="shared" si="12"/>
        <v>211359.9579848884</v>
      </c>
      <c r="D141" s="14">
        <f t="shared" si="8"/>
        <v>2923.7128095102748</v>
      </c>
      <c r="E141" s="14">
        <f t="shared" si="13"/>
        <v>1100.833114504627</v>
      </c>
      <c r="F141" s="14">
        <f t="shared" si="14"/>
        <v>1822.8796950056478</v>
      </c>
      <c r="G141" s="14">
        <f t="shared" si="9"/>
        <v>200</v>
      </c>
      <c r="H141" s="14">
        <f t="shared" si="15"/>
        <v>209337.07828988275</v>
      </c>
    </row>
    <row r="142" spans="1:8" x14ac:dyDescent="0.2">
      <c r="A142" s="4">
        <f t="shared" si="10"/>
        <v>130</v>
      </c>
      <c r="B142" s="10">
        <f t="shared" si="11"/>
        <v>45992</v>
      </c>
      <c r="C142" s="13">
        <f t="shared" si="12"/>
        <v>209337.07828988275</v>
      </c>
      <c r="D142" s="14">
        <f t="shared" ref="D142:D205" si="16">IF(A142&gt;0,IF(C142&gt;$H$4,$H$4,C142*A$5/A$8+C142),0)</f>
        <v>2923.7128095102748</v>
      </c>
      <c r="E142" s="14">
        <f t="shared" si="13"/>
        <v>1090.297282759806</v>
      </c>
      <c r="F142" s="14">
        <f t="shared" si="14"/>
        <v>1833.4155267504689</v>
      </c>
      <c r="G142" s="14">
        <f t="shared" ref="G142:G205" si="17">IF(AND(A142&gt;0,C142-F142&gt;=A$9),A$9,0)</f>
        <v>200</v>
      </c>
      <c r="H142" s="14">
        <f t="shared" si="15"/>
        <v>207303.66276313228</v>
      </c>
    </row>
    <row r="143" spans="1:8" x14ac:dyDescent="0.2">
      <c r="A143" s="4">
        <f t="shared" ref="A143:A206" si="18">IF(H142&gt;0,A142+1,0)</f>
        <v>131</v>
      </c>
      <c r="B143" s="10">
        <f t="shared" ref="B143:B206" si="19">IF(A143&gt;0,DATE(YEAR(B142),MONTH(B142)+1,DAY(B142)),0)</f>
        <v>46023</v>
      </c>
      <c r="C143" s="13">
        <f t="shared" ref="C143:C206" si="20">IF(A143&gt;0,H142,0)</f>
        <v>207303.66276313228</v>
      </c>
      <c r="D143" s="14">
        <f t="shared" si="16"/>
        <v>2923.7128095102748</v>
      </c>
      <c r="E143" s="14">
        <f t="shared" ref="E143:E206" si="21">IF(A143&gt;0,C143*A$5/A$8,0)</f>
        <v>1079.7065768913139</v>
      </c>
      <c r="F143" s="14">
        <f t="shared" ref="F143:F206" si="22">IF(A143&gt;0,D143-E143,0)</f>
        <v>1844.0062326189609</v>
      </c>
      <c r="G143" s="14">
        <f t="shared" si="17"/>
        <v>200</v>
      </c>
      <c r="H143" s="14">
        <f t="shared" ref="H143:H206" si="23">IF(A143&gt;0,C143-F143-G143,0)</f>
        <v>205259.65653051331</v>
      </c>
    </row>
    <row r="144" spans="1:8" x14ac:dyDescent="0.2">
      <c r="A144" s="4">
        <f t="shared" si="18"/>
        <v>132</v>
      </c>
      <c r="B144" s="10">
        <f t="shared" si="19"/>
        <v>46054</v>
      </c>
      <c r="C144" s="13">
        <f t="shared" si="20"/>
        <v>205259.65653051331</v>
      </c>
      <c r="D144" s="14">
        <f t="shared" si="16"/>
        <v>2923.7128095102748</v>
      </c>
      <c r="E144" s="14">
        <f t="shared" si="21"/>
        <v>1069.0607110964236</v>
      </c>
      <c r="F144" s="14">
        <f t="shared" si="22"/>
        <v>1854.6520984138513</v>
      </c>
      <c r="G144" s="14">
        <f t="shared" si="17"/>
        <v>200</v>
      </c>
      <c r="H144" s="14">
        <f t="shared" si="23"/>
        <v>203205.00443209946</v>
      </c>
    </row>
    <row r="145" spans="1:8" x14ac:dyDescent="0.2">
      <c r="A145" s="4">
        <f t="shared" si="18"/>
        <v>133</v>
      </c>
      <c r="B145" s="10">
        <f t="shared" si="19"/>
        <v>46082</v>
      </c>
      <c r="C145" s="13">
        <f t="shared" si="20"/>
        <v>203205.00443209946</v>
      </c>
      <c r="D145" s="14">
        <f t="shared" si="16"/>
        <v>2923.7128095102748</v>
      </c>
      <c r="E145" s="14">
        <f t="shared" si="21"/>
        <v>1058.3593980838514</v>
      </c>
      <c r="F145" s="14">
        <f t="shared" si="22"/>
        <v>1865.3534114264235</v>
      </c>
      <c r="G145" s="14">
        <f t="shared" si="17"/>
        <v>200</v>
      </c>
      <c r="H145" s="14">
        <f t="shared" si="23"/>
        <v>201139.65102067305</v>
      </c>
    </row>
    <row r="146" spans="1:8" x14ac:dyDescent="0.2">
      <c r="A146" s="4">
        <f t="shared" si="18"/>
        <v>134</v>
      </c>
      <c r="B146" s="10">
        <f t="shared" si="19"/>
        <v>46113</v>
      </c>
      <c r="C146" s="13">
        <f t="shared" si="20"/>
        <v>201139.65102067305</v>
      </c>
      <c r="D146" s="14">
        <f t="shared" si="16"/>
        <v>2923.7128095102748</v>
      </c>
      <c r="E146" s="14">
        <f t="shared" si="21"/>
        <v>1047.6023490660054</v>
      </c>
      <c r="F146" s="14">
        <f t="shared" si="22"/>
        <v>1876.1104604442694</v>
      </c>
      <c r="G146" s="14">
        <f t="shared" si="17"/>
        <v>200</v>
      </c>
      <c r="H146" s="14">
        <f t="shared" si="23"/>
        <v>199063.54056022878</v>
      </c>
    </row>
    <row r="147" spans="1:8" x14ac:dyDescent="0.2">
      <c r="A147" s="4">
        <f t="shared" si="18"/>
        <v>135</v>
      </c>
      <c r="B147" s="10">
        <f t="shared" si="19"/>
        <v>46143</v>
      </c>
      <c r="C147" s="13">
        <f t="shared" si="20"/>
        <v>199063.54056022878</v>
      </c>
      <c r="D147" s="14">
        <f t="shared" si="16"/>
        <v>2923.7128095102748</v>
      </c>
      <c r="E147" s="14">
        <f t="shared" si="21"/>
        <v>1036.7892737511916</v>
      </c>
      <c r="F147" s="14">
        <f t="shared" si="22"/>
        <v>1886.9235357590833</v>
      </c>
      <c r="G147" s="14">
        <f t="shared" si="17"/>
        <v>200</v>
      </c>
      <c r="H147" s="14">
        <f t="shared" si="23"/>
        <v>196976.61702446968</v>
      </c>
    </row>
    <row r="148" spans="1:8" x14ac:dyDescent="0.2">
      <c r="A148" s="4">
        <f t="shared" si="18"/>
        <v>136</v>
      </c>
      <c r="B148" s="10">
        <f t="shared" si="19"/>
        <v>46174</v>
      </c>
      <c r="C148" s="13">
        <f t="shared" si="20"/>
        <v>196976.61702446968</v>
      </c>
      <c r="D148" s="14">
        <f t="shared" si="16"/>
        <v>2923.7128095102748</v>
      </c>
      <c r="E148" s="14">
        <f t="shared" si="21"/>
        <v>1025.9198803357797</v>
      </c>
      <c r="F148" s="14">
        <f t="shared" si="22"/>
        <v>1897.7929291744952</v>
      </c>
      <c r="G148" s="14">
        <f t="shared" si="17"/>
        <v>200</v>
      </c>
      <c r="H148" s="14">
        <f t="shared" si="23"/>
        <v>194878.82409529519</v>
      </c>
    </row>
    <row r="149" spans="1:8" x14ac:dyDescent="0.2">
      <c r="A149" s="4">
        <f t="shared" si="18"/>
        <v>137</v>
      </c>
      <c r="B149" s="10">
        <f t="shared" si="19"/>
        <v>46204</v>
      </c>
      <c r="C149" s="13">
        <f t="shared" si="20"/>
        <v>194878.82409529519</v>
      </c>
      <c r="D149" s="14">
        <f t="shared" si="16"/>
        <v>2923.7128095102748</v>
      </c>
      <c r="E149" s="14">
        <f t="shared" si="21"/>
        <v>1014.9938754963291</v>
      </c>
      <c r="F149" s="14">
        <f t="shared" si="22"/>
        <v>1908.7189340139457</v>
      </c>
      <c r="G149" s="14">
        <f t="shared" si="17"/>
        <v>200</v>
      </c>
      <c r="H149" s="14">
        <f t="shared" si="23"/>
        <v>192770.10516128124</v>
      </c>
    </row>
    <row r="150" spans="1:8" x14ac:dyDescent="0.2">
      <c r="A150" s="4">
        <f t="shared" si="18"/>
        <v>138</v>
      </c>
      <c r="B150" s="10">
        <f t="shared" si="19"/>
        <v>46235</v>
      </c>
      <c r="C150" s="13">
        <f t="shared" si="20"/>
        <v>192770.10516128124</v>
      </c>
      <c r="D150" s="14">
        <f t="shared" si="16"/>
        <v>2923.7128095102748</v>
      </c>
      <c r="E150" s="14">
        <f t="shared" si="21"/>
        <v>1004.0109643816731</v>
      </c>
      <c r="F150" s="14">
        <f t="shared" si="22"/>
        <v>1919.7018451286017</v>
      </c>
      <c r="G150" s="14">
        <f t="shared" si="17"/>
        <v>200</v>
      </c>
      <c r="H150" s="14">
        <f t="shared" si="23"/>
        <v>190650.40331615263</v>
      </c>
    </row>
    <row r="151" spans="1:8" x14ac:dyDescent="0.2">
      <c r="A151" s="4">
        <f t="shared" si="18"/>
        <v>139</v>
      </c>
      <c r="B151" s="10">
        <f t="shared" si="19"/>
        <v>46266</v>
      </c>
      <c r="C151" s="13">
        <f t="shared" si="20"/>
        <v>190650.40331615263</v>
      </c>
      <c r="D151" s="14">
        <f t="shared" si="16"/>
        <v>2923.7128095102748</v>
      </c>
      <c r="E151" s="14">
        <f t="shared" si="21"/>
        <v>992.97085060496158</v>
      </c>
      <c r="F151" s="14">
        <f t="shared" si="22"/>
        <v>1930.7419589053134</v>
      </c>
      <c r="G151" s="14">
        <f t="shared" si="17"/>
        <v>200</v>
      </c>
      <c r="H151" s="14">
        <f t="shared" si="23"/>
        <v>188519.66135724733</v>
      </c>
    </row>
    <row r="152" spans="1:8" x14ac:dyDescent="0.2">
      <c r="A152" s="4">
        <f t="shared" si="18"/>
        <v>140</v>
      </c>
      <c r="B152" s="10">
        <f t="shared" si="19"/>
        <v>46296</v>
      </c>
      <c r="C152" s="13">
        <f t="shared" si="20"/>
        <v>188519.66135724733</v>
      </c>
      <c r="D152" s="14">
        <f t="shared" si="16"/>
        <v>2923.7128095102748</v>
      </c>
      <c r="E152" s="14">
        <f t="shared" si="21"/>
        <v>981.87323623566317</v>
      </c>
      <c r="F152" s="14">
        <f t="shared" si="22"/>
        <v>1941.8395732746117</v>
      </c>
      <c r="G152" s="14">
        <f t="shared" si="17"/>
        <v>200</v>
      </c>
      <c r="H152" s="14">
        <f t="shared" si="23"/>
        <v>186377.82178397273</v>
      </c>
    </row>
    <row r="153" spans="1:8" x14ac:dyDescent="0.2">
      <c r="A153" s="4">
        <f t="shared" si="18"/>
        <v>141</v>
      </c>
      <c r="B153" s="10">
        <f t="shared" si="19"/>
        <v>46327</v>
      </c>
      <c r="C153" s="13">
        <f t="shared" si="20"/>
        <v>186377.82178397273</v>
      </c>
      <c r="D153" s="14">
        <f t="shared" si="16"/>
        <v>2923.7128095102748</v>
      </c>
      <c r="E153" s="14">
        <f t="shared" si="21"/>
        <v>970.71782179152467</v>
      </c>
      <c r="F153" s="14">
        <f t="shared" si="22"/>
        <v>1952.9949877187501</v>
      </c>
      <c r="G153" s="14">
        <f t="shared" si="17"/>
        <v>200</v>
      </c>
      <c r="H153" s="14">
        <f t="shared" si="23"/>
        <v>184224.82679625397</v>
      </c>
    </row>
    <row r="154" spans="1:8" x14ac:dyDescent="0.2">
      <c r="A154" s="4">
        <f t="shared" si="18"/>
        <v>142</v>
      </c>
      <c r="B154" s="10">
        <f t="shared" si="19"/>
        <v>46357</v>
      </c>
      <c r="C154" s="13">
        <f t="shared" si="20"/>
        <v>184224.82679625397</v>
      </c>
      <c r="D154" s="14">
        <f t="shared" si="16"/>
        <v>2923.7128095102748</v>
      </c>
      <c r="E154" s="14">
        <f t="shared" si="21"/>
        <v>959.50430623048942</v>
      </c>
      <c r="F154" s="14">
        <f t="shared" si="22"/>
        <v>1964.2085032797854</v>
      </c>
      <c r="G154" s="14">
        <f t="shared" si="17"/>
        <v>200</v>
      </c>
      <c r="H154" s="14">
        <f t="shared" si="23"/>
        <v>182060.61829297419</v>
      </c>
    </row>
    <row r="155" spans="1:8" x14ac:dyDescent="0.2">
      <c r="A155" s="4">
        <f t="shared" si="18"/>
        <v>143</v>
      </c>
      <c r="B155" s="10">
        <f t="shared" si="19"/>
        <v>46388</v>
      </c>
      <c r="C155" s="13">
        <f t="shared" si="20"/>
        <v>182060.61829297419</v>
      </c>
      <c r="D155" s="14">
        <f t="shared" si="16"/>
        <v>2923.7128095102748</v>
      </c>
      <c r="E155" s="14">
        <f t="shared" si="21"/>
        <v>948.23238694257395</v>
      </c>
      <c r="F155" s="14">
        <f t="shared" si="22"/>
        <v>1975.4804225677008</v>
      </c>
      <c r="G155" s="14">
        <f t="shared" si="17"/>
        <v>200</v>
      </c>
      <c r="H155" s="14">
        <f t="shared" si="23"/>
        <v>179885.1378704065</v>
      </c>
    </row>
    <row r="156" spans="1:8" x14ac:dyDescent="0.2">
      <c r="A156" s="4">
        <f t="shared" si="18"/>
        <v>144</v>
      </c>
      <c r="B156" s="10">
        <f t="shared" si="19"/>
        <v>46419</v>
      </c>
      <c r="C156" s="13">
        <f t="shared" si="20"/>
        <v>179885.1378704065</v>
      </c>
      <c r="D156" s="14">
        <f t="shared" si="16"/>
        <v>2923.7128095102748</v>
      </c>
      <c r="E156" s="14">
        <f t="shared" si="21"/>
        <v>936.90175974170052</v>
      </c>
      <c r="F156" s="14">
        <f t="shared" si="22"/>
        <v>1986.8110497685743</v>
      </c>
      <c r="G156" s="14">
        <f t="shared" si="17"/>
        <v>200</v>
      </c>
      <c r="H156" s="14">
        <f t="shared" si="23"/>
        <v>177698.32682063791</v>
      </c>
    </row>
    <row r="157" spans="1:8" x14ac:dyDescent="0.2">
      <c r="A157" s="4">
        <f t="shared" si="18"/>
        <v>145</v>
      </c>
      <c r="B157" s="10">
        <f t="shared" si="19"/>
        <v>46447</v>
      </c>
      <c r="C157" s="13">
        <f t="shared" si="20"/>
        <v>177698.32682063791</v>
      </c>
      <c r="D157" s="14">
        <f t="shared" si="16"/>
        <v>2923.7128095102748</v>
      </c>
      <c r="E157" s="14">
        <f t="shared" si="21"/>
        <v>925.5121188574891</v>
      </c>
      <c r="F157" s="14">
        <f t="shared" si="22"/>
        <v>1998.2006906527859</v>
      </c>
      <c r="G157" s="14">
        <f t="shared" si="17"/>
        <v>200</v>
      </c>
      <c r="H157" s="14">
        <f t="shared" si="23"/>
        <v>175500.12612998512</v>
      </c>
    </row>
    <row r="158" spans="1:8" x14ac:dyDescent="0.2">
      <c r="A158" s="4">
        <f t="shared" si="18"/>
        <v>146</v>
      </c>
      <c r="B158" s="10">
        <f t="shared" si="19"/>
        <v>46478</v>
      </c>
      <c r="C158" s="13">
        <f t="shared" si="20"/>
        <v>175500.12612998512</v>
      </c>
      <c r="D158" s="14">
        <f t="shared" si="16"/>
        <v>2923.7128095102748</v>
      </c>
      <c r="E158" s="14">
        <f t="shared" si="21"/>
        <v>914.06315692700582</v>
      </c>
      <c r="F158" s="14">
        <f t="shared" si="22"/>
        <v>2009.649652583269</v>
      </c>
      <c r="G158" s="14">
        <f t="shared" si="17"/>
        <v>200</v>
      </c>
      <c r="H158" s="14">
        <f t="shared" si="23"/>
        <v>173290.47647740185</v>
      </c>
    </row>
    <row r="159" spans="1:8" x14ac:dyDescent="0.2">
      <c r="A159" s="4">
        <f t="shared" si="18"/>
        <v>147</v>
      </c>
      <c r="B159" s="10">
        <f t="shared" si="19"/>
        <v>46508</v>
      </c>
      <c r="C159" s="13">
        <f t="shared" si="20"/>
        <v>173290.47647740185</v>
      </c>
      <c r="D159" s="14">
        <f t="shared" si="16"/>
        <v>2923.7128095102748</v>
      </c>
      <c r="E159" s="14">
        <f t="shared" si="21"/>
        <v>902.55456498646799</v>
      </c>
      <c r="F159" s="14">
        <f t="shared" si="22"/>
        <v>2021.1582445238068</v>
      </c>
      <c r="G159" s="14">
        <f t="shared" si="17"/>
        <v>200</v>
      </c>
      <c r="H159" s="14">
        <f t="shared" si="23"/>
        <v>171069.31823287805</v>
      </c>
    </row>
    <row r="160" spans="1:8" x14ac:dyDescent="0.2">
      <c r="A160" s="4">
        <f t="shared" si="18"/>
        <v>148</v>
      </c>
      <c r="B160" s="10">
        <f t="shared" si="19"/>
        <v>46539</v>
      </c>
      <c r="C160" s="13">
        <f t="shared" si="20"/>
        <v>171069.31823287805</v>
      </c>
      <c r="D160" s="14">
        <f t="shared" si="16"/>
        <v>2923.7128095102748</v>
      </c>
      <c r="E160" s="14">
        <f t="shared" si="21"/>
        <v>890.98603246290656</v>
      </c>
      <c r="F160" s="14">
        <f t="shared" si="22"/>
        <v>2032.7267770473682</v>
      </c>
      <c r="G160" s="14">
        <f t="shared" si="17"/>
        <v>200</v>
      </c>
      <c r="H160" s="14">
        <f t="shared" si="23"/>
        <v>168836.5914558307</v>
      </c>
    </row>
    <row r="161" spans="1:8" x14ac:dyDescent="0.2">
      <c r="A161" s="4">
        <f t="shared" si="18"/>
        <v>149</v>
      </c>
      <c r="B161" s="10">
        <f t="shared" si="19"/>
        <v>46569</v>
      </c>
      <c r="C161" s="13">
        <f t="shared" si="20"/>
        <v>168836.5914558307</v>
      </c>
      <c r="D161" s="14">
        <f t="shared" si="16"/>
        <v>2923.7128095102748</v>
      </c>
      <c r="E161" s="14">
        <f t="shared" si="21"/>
        <v>879.35724716578488</v>
      </c>
      <c r="F161" s="14">
        <f t="shared" si="22"/>
        <v>2044.35556234449</v>
      </c>
      <c r="G161" s="14">
        <f t="shared" si="17"/>
        <v>200</v>
      </c>
      <c r="H161" s="14">
        <f t="shared" si="23"/>
        <v>166592.23589348621</v>
      </c>
    </row>
    <row r="162" spans="1:8" x14ac:dyDescent="0.2">
      <c r="A162" s="4">
        <f t="shared" si="18"/>
        <v>150</v>
      </c>
      <c r="B162" s="10">
        <f t="shared" si="19"/>
        <v>46600</v>
      </c>
      <c r="C162" s="13">
        <f t="shared" si="20"/>
        <v>166592.23589348621</v>
      </c>
      <c r="D162" s="14">
        <f t="shared" si="16"/>
        <v>2923.7128095102748</v>
      </c>
      <c r="E162" s="14">
        <f t="shared" si="21"/>
        <v>867.66789527857406</v>
      </c>
      <c r="F162" s="14">
        <f t="shared" si="22"/>
        <v>2056.0449142317007</v>
      </c>
      <c r="G162" s="14">
        <f t="shared" si="17"/>
        <v>200</v>
      </c>
      <c r="H162" s="14">
        <f t="shared" si="23"/>
        <v>164336.19097925452</v>
      </c>
    </row>
    <row r="163" spans="1:8" x14ac:dyDescent="0.2">
      <c r="A163" s="4">
        <f t="shared" si="18"/>
        <v>151</v>
      </c>
      <c r="B163" s="10">
        <f t="shared" si="19"/>
        <v>46631</v>
      </c>
      <c r="C163" s="13">
        <f t="shared" si="20"/>
        <v>164336.19097925452</v>
      </c>
      <c r="D163" s="14">
        <f t="shared" si="16"/>
        <v>2923.7128095102748</v>
      </c>
      <c r="E163" s="14">
        <f t="shared" si="21"/>
        <v>855.91766135028399</v>
      </c>
      <c r="F163" s="14">
        <f t="shared" si="22"/>
        <v>2067.7951481599907</v>
      </c>
      <c r="G163" s="14">
        <f t="shared" si="17"/>
        <v>200</v>
      </c>
      <c r="H163" s="14">
        <f t="shared" si="23"/>
        <v>162068.39583109453</v>
      </c>
    </row>
    <row r="164" spans="1:8" x14ac:dyDescent="0.2">
      <c r="A164" s="4">
        <f t="shared" si="18"/>
        <v>152</v>
      </c>
      <c r="B164" s="10">
        <f t="shared" si="19"/>
        <v>46661</v>
      </c>
      <c r="C164" s="13">
        <f t="shared" si="20"/>
        <v>162068.39583109453</v>
      </c>
      <c r="D164" s="14">
        <f t="shared" si="16"/>
        <v>2923.7128095102748</v>
      </c>
      <c r="E164" s="14">
        <f t="shared" si="21"/>
        <v>844.10622828695068</v>
      </c>
      <c r="F164" s="14">
        <f t="shared" si="22"/>
        <v>2079.6065812233242</v>
      </c>
      <c r="G164" s="14">
        <f t="shared" si="17"/>
        <v>200</v>
      </c>
      <c r="H164" s="14">
        <f t="shared" si="23"/>
        <v>159788.78924987122</v>
      </c>
    </row>
    <row r="165" spans="1:8" x14ac:dyDescent="0.2">
      <c r="A165" s="4">
        <f t="shared" si="18"/>
        <v>153</v>
      </c>
      <c r="B165" s="10">
        <f t="shared" si="19"/>
        <v>46692</v>
      </c>
      <c r="C165" s="13">
        <f t="shared" si="20"/>
        <v>159788.78924987122</v>
      </c>
      <c r="D165" s="14">
        <f t="shared" si="16"/>
        <v>2923.7128095102748</v>
      </c>
      <c r="E165" s="14">
        <f t="shared" si="21"/>
        <v>832.23327734307929</v>
      </c>
      <c r="F165" s="14">
        <f t="shared" si="22"/>
        <v>2091.4795321671954</v>
      </c>
      <c r="G165" s="14">
        <f t="shared" si="17"/>
        <v>200</v>
      </c>
      <c r="H165" s="14">
        <f t="shared" si="23"/>
        <v>157497.30971770402</v>
      </c>
    </row>
    <row r="166" spans="1:8" x14ac:dyDescent="0.2">
      <c r="A166" s="4">
        <f t="shared" si="18"/>
        <v>154</v>
      </c>
      <c r="B166" s="10">
        <f t="shared" si="19"/>
        <v>46722</v>
      </c>
      <c r="C166" s="13">
        <f t="shared" si="20"/>
        <v>157497.30971770402</v>
      </c>
      <c r="D166" s="14">
        <f t="shared" si="16"/>
        <v>2923.7128095102748</v>
      </c>
      <c r="E166" s="14">
        <f t="shared" si="21"/>
        <v>820.2984881130418</v>
      </c>
      <c r="F166" s="14">
        <f t="shared" si="22"/>
        <v>2103.4143213972329</v>
      </c>
      <c r="G166" s="14">
        <f t="shared" si="17"/>
        <v>200</v>
      </c>
      <c r="H166" s="14">
        <f t="shared" si="23"/>
        <v>155193.89539630679</v>
      </c>
    </row>
    <row r="167" spans="1:8" x14ac:dyDescent="0.2">
      <c r="A167" s="4">
        <f t="shared" si="18"/>
        <v>155</v>
      </c>
      <c r="B167" s="10">
        <f t="shared" si="19"/>
        <v>46753</v>
      </c>
      <c r="C167" s="13">
        <f t="shared" si="20"/>
        <v>155193.89539630679</v>
      </c>
      <c r="D167" s="14">
        <f t="shared" si="16"/>
        <v>2923.7128095102748</v>
      </c>
      <c r="E167" s="14">
        <f t="shared" si="21"/>
        <v>808.3015385224312</v>
      </c>
      <c r="F167" s="14">
        <f t="shared" si="22"/>
        <v>2115.4112709878436</v>
      </c>
      <c r="G167" s="14">
        <f t="shared" si="17"/>
        <v>200</v>
      </c>
      <c r="H167" s="14">
        <f t="shared" si="23"/>
        <v>152878.48412531894</v>
      </c>
    </row>
    <row r="168" spans="1:8" x14ac:dyDescent="0.2">
      <c r="A168" s="4">
        <f t="shared" si="18"/>
        <v>156</v>
      </c>
      <c r="B168" s="10">
        <f t="shared" si="19"/>
        <v>46784</v>
      </c>
      <c r="C168" s="13">
        <f t="shared" si="20"/>
        <v>152878.48412531894</v>
      </c>
      <c r="D168" s="14">
        <f t="shared" si="16"/>
        <v>2923.7128095102748</v>
      </c>
      <c r="E168" s="14">
        <f t="shared" si="21"/>
        <v>796.2421048193695</v>
      </c>
      <c r="F168" s="14">
        <f t="shared" si="22"/>
        <v>2127.4707046909052</v>
      </c>
      <c r="G168" s="14">
        <f t="shared" si="17"/>
        <v>200</v>
      </c>
      <c r="H168" s="14">
        <f t="shared" si="23"/>
        <v>150551.01342062803</v>
      </c>
    </row>
    <row r="169" spans="1:8" x14ac:dyDescent="0.2">
      <c r="A169" s="4">
        <f t="shared" si="18"/>
        <v>157</v>
      </c>
      <c r="B169" s="10">
        <f t="shared" si="19"/>
        <v>46813</v>
      </c>
      <c r="C169" s="13">
        <f t="shared" si="20"/>
        <v>150551.01342062803</v>
      </c>
      <c r="D169" s="14">
        <f t="shared" si="16"/>
        <v>2923.7128095102748</v>
      </c>
      <c r="E169" s="14">
        <f t="shared" si="21"/>
        <v>784.11986156577098</v>
      </c>
      <c r="F169" s="14">
        <f t="shared" si="22"/>
        <v>2139.592947944504</v>
      </c>
      <c r="G169" s="14">
        <f t="shared" si="17"/>
        <v>200</v>
      </c>
      <c r="H169" s="14">
        <f t="shared" si="23"/>
        <v>148211.42047268353</v>
      </c>
    </row>
    <row r="170" spans="1:8" x14ac:dyDescent="0.2">
      <c r="A170" s="4">
        <f t="shared" si="18"/>
        <v>158</v>
      </c>
      <c r="B170" s="10">
        <f t="shared" si="19"/>
        <v>46844</v>
      </c>
      <c r="C170" s="13">
        <f t="shared" si="20"/>
        <v>148211.42047268353</v>
      </c>
      <c r="D170" s="14">
        <f t="shared" si="16"/>
        <v>2923.7128095102748</v>
      </c>
      <c r="E170" s="14">
        <f t="shared" si="21"/>
        <v>771.93448162856009</v>
      </c>
      <c r="F170" s="14">
        <f t="shared" si="22"/>
        <v>2151.7783278817146</v>
      </c>
      <c r="G170" s="14">
        <f t="shared" si="17"/>
        <v>200</v>
      </c>
      <c r="H170" s="14">
        <f t="shared" si="23"/>
        <v>145859.64214480182</v>
      </c>
    </row>
    <row r="171" spans="1:8" x14ac:dyDescent="0.2">
      <c r="A171" s="4">
        <f t="shared" si="18"/>
        <v>159</v>
      </c>
      <c r="B171" s="10">
        <f t="shared" si="19"/>
        <v>46874</v>
      </c>
      <c r="C171" s="13">
        <f t="shared" si="20"/>
        <v>145859.64214480182</v>
      </c>
      <c r="D171" s="14">
        <f t="shared" si="16"/>
        <v>2923.7128095102748</v>
      </c>
      <c r="E171" s="14">
        <f t="shared" si="21"/>
        <v>759.68563617084283</v>
      </c>
      <c r="F171" s="14">
        <f t="shared" si="22"/>
        <v>2164.027173339432</v>
      </c>
      <c r="G171" s="14">
        <f t="shared" si="17"/>
        <v>200</v>
      </c>
      <c r="H171" s="14">
        <f t="shared" si="23"/>
        <v>143495.6149714624</v>
      </c>
    </row>
    <row r="172" spans="1:8" x14ac:dyDescent="0.2">
      <c r="A172" s="4">
        <f t="shared" si="18"/>
        <v>160</v>
      </c>
      <c r="B172" s="10">
        <f t="shared" si="19"/>
        <v>46905</v>
      </c>
      <c r="C172" s="13">
        <f t="shared" si="20"/>
        <v>143495.6149714624</v>
      </c>
      <c r="D172" s="14">
        <f t="shared" si="16"/>
        <v>2923.7128095102748</v>
      </c>
      <c r="E172" s="14">
        <f t="shared" si="21"/>
        <v>747.37299464303339</v>
      </c>
      <c r="F172" s="14">
        <f t="shared" si="22"/>
        <v>2176.3398148672413</v>
      </c>
      <c r="G172" s="14">
        <f t="shared" si="17"/>
        <v>200</v>
      </c>
      <c r="H172" s="14">
        <f t="shared" si="23"/>
        <v>141119.27515659516</v>
      </c>
    </row>
    <row r="173" spans="1:8" x14ac:dyDescent="0.2">
      <c r="A173" s="4">
        <f t="shared" si="18"/>
        <v>161</v>
      </c>
      <c r="B173" s="10">
        <f t="shared" si="19"/>
        <v>46935</v>
      </c>
      <c r="C173" s="13">
        <f t="shared" si="20"/>
        <v>141119.27515659516</v>
      </c>
      <c r="D173" s="14">
        <f t="shared" si="16"/>
        <v>2923.7128095102748</v>
      </c>
      <c r="E173" s="14">
        <f t="shared" si="21"/>
        <v>734.99622477393314</v>
      </c>
      <c r="F173" s="14">
        <f t="shared" si="22"/>
        <v>2188.7165847363417</v>
      </c>
      <c r="G173" s="14">
        <f t="shared" si="17"/>
        <v>200</v>
      </c>
      <c r="H173" s="14">
        <f t="shared" si="23"/>
        <v>138730.55857185883</v>
      </c>
    </row>
    <row r="174" spans="1:8" x14ac:dyDescent="0.2">
      <c r="A174" s="4">
        <f t="shared" si="18"/>
        <v>162</v>
      </c>
      <c r="B174" s="10">
        <f t="shared" si="19"/>
        <v>46966</v>
      </c>
      <c r="C174" s="13">
        <f t="shared" si="20"/>
        <v>138730.55857185883</v>
      </c>
      <c r="D174" s="14">
        <f t="shared" si="16"/>
        <v>2923.7128095102748</v>
      </c>
      <c r="E174" s="14">
        <f t="shared" si="21"/>
        <v>722.55499256176472</v>
      </c>
      <c r="F174" s="14">
        <f t="shared" si="22"/>
        <v>2201.1578169485101</v>
      </c>
      <c r="G174" s="14">
        <f t="shared" si="17"/>
        <v>200</v>
      </c>
      <c r="H174" s="14">
        <f t="shared" si="23"/>
        <v>136329.40075491031</v>
      </c>
    </row>
    <row r="175" spans="1:8" x14ac:dyDescent="0.2">
      <c r="A175" s="4">
        <f t="shared" si="18"/>
        <v>163</v>
      </c>
      <c r="B175" s="10">
        <f t="shared" si="19"/>
        <v>46997</v>
      </c>
      <c r="C175" s="13">
        <f t="shared" si="20"/>
        <v>136329.40075491031</v>
      </c>
      <c r="D175" s="14">
        <f t="shared" si="16"/>
        <v>2923.7128095102748</v>
      </c>
      <c r="E175" s="14">
        <f t="shared" si="21"/>
        <v>710.04896226515791</v>
      </c>
      <c r="F175" s="14">
        <f t="shared" si="22"/>
        <v>2213.6638472451168</v>
      </c>
      <c r="G175" s="14">
        <f t="shared" si="17"/>
        <v>200</v>
      </c>
      <c r="H175" s="14">
        <f t="shared" si="23"/>
        <v>133915.73690766518</v>
      </c>
    </row>
    <row r="176" spans="1:8" x14ac:dyDescent="0.2">
      <c r="A176" s="4">
        <f t="shared" si="18"/>
        <v>164</v>
      </c>
      <c r="B176" s="10">
        <f t="shared" si="19"/>
        <v>47027</v>
      </c>
      <c r="C176" s="13">
        <f t="shared" si="20"/>
        <v>133915.73690766518</v>
      </c>
      <c r="D176" s="14">
        <f t="shared" si="16"/>
        <v>2923.7128095102748</v>
      </c>
      <c r="E176" s="14">
        <f t="shared" si="21"/>
        <v>697.47779639408952</v>
      </c>
      <c r="F176" s="14">
        <f t="shared" si="22"/>
        <v>2226.2350131161852</v>
      </c>
      <c r="G176" s="14">
        <f t="shared" si="17"/>
        <v>200</v>
      </c>
      <c r="H176" s="14">
        <f t="shared" si="23"/>
        <v>131489.501894549</v>
      </c>
    </row>
    <row r="177" spans="1:8" x14ac:dyDescent="0.2">
      <c r="A177" s="4">
        <f t="shared" si="18"/>
        <v>165</v>
      </c>
      <c r="B177" s="10">
        <f t="shared" si="19"/>
        <v>47058</v>
      </c>
      <c r="C177" s="13">
        <f t="shared" si="20"/>
        <v>131489.501894549</v>
      </c>
      <c r="D177" s="14">
        <f t="shared" si="16"/>
        <v>2923.7128095102748</v>
      </c>
      <c r="E177" s="14">
        <f t="shared" si="21"/>
        <v>684.84115570077608</v>
      </c>
      <c r="F177" s="14">
        <f t="shared" si="22"/>
        <v>2238.8716538094986</v>
      </c>
      <c r="G177" s="14">
        <f t="shared" si="17"/>
        <v>200</v>
      </c>
      <c r="H177" s="14">
        <f t="shared" si="23"/>
        <v>129050.6302407395</v>
      </c>
    </row>
    <row r="178" spans="1:8" x14ac:dyDescent="0.2">
      <c r="A178" s="4">
        <f t="shared" si="18"/>
        <v>166</v>
      </c>
      <c r="B178" s="10">
        <f t="shared" si="19"/>
        <v>47088</v>
      </c>
      <c r="C178" s="13">
        <f t="shared" si="20"/>
        <v>129050.6302407395</v>
      </c>
      <c r="D178" s="14">
        <f t="shared" si="16"/>
        <v>2923.7128095102748</v>
      </c>
      <c r="E178" s="14">
        <f t="shared" si="21"/>
        <v>672.13869917051818</v>
      </c>
      <c r="F178" s="14">
        <f t="shared" si="22"/>
        <v>2251.5741103397568</v>
      </c>
      <c r="G178" s="14">
        <f t="shared" si="17"/>
        <v>200</v>
      </c>
      <c r="H178" s="14">
        <f t="shared" si="23"/>
        <v>126599.05613039974</v>
      </c>
    </row>
    <row r="179" spans="1:8" x14ac:dyDescent="0.2">
      <c r="A179" s="4">
        <f t="shared" si="18"/>
        <v>167</v>
      </c>
      <c r="B179" s="10">
        <f t="shared" si="19"/>
        <v>47119</v>
      </c>
      <c r="C179" s="13">
        <f t="shared" si="20"/>
        <v>126599.05613039974</v>
      </c>
      <c r="D179" s="14">
        <f t="shared" si="16"/>
        <v>2923.7128095102748</v>
      </c>
      <c r="E179" s="14">
        <f t="shared" si="21"/>
        <v>659.37008401249864</v>
      </c>
      <c r="F179" s="14">
        <f t="shared" si="22"/>
        <v>2264.342725497776</v>
      </c>
      <c r="G179" s="14">
        <f t="shared" si="17"/>
        <v>200</v>
      </c>
      <c r="H179" s="14">
        <f t="shared" si="23"/>
        <v>124134.71340490197</v>
      </c>
    </row>
    <row r="180" spans="1:8" x14ac:dyDescent="0.2">
      <c r="A180" s="4">
        <f t="shared" si="18"/>
        <v>168</v>
      </c>
      <c r="B180" s="10">
        <f t="shared" si="19"/>
        <v>47150</v>
      </c>
      <c r="C180" s="13">
        <f t="shared" si="20"/>
        <v>124134.71340490197</v>
      </c>
      <c r="D180" s="14">
        <f t="shared" si="16"/>
        <v>2923.7128095102748</v>
      </c>
      <c r="E180" s="14">
        <f t="shared" si="21"/>
        <v>646.53496565053103</v>
      </c>
      <c r="F180" s="14">
        <f t="shared" si="22"/>
        <v>2277.1778438597439</v>
      </c>
      <c r="G180" s="14">
        <f t="shared" si="17"/>
        <v>200</v>
      </c>
      <c r="H180" s="14">
        <f t="shared" si="23"/>
        <v>121657.53556104223</v>
      </c>
    </row>
    <row r="181" spans="1:8" x14ac:dyDescent="0.2">
      <c r="A181" s="4">
        <f t="shared" si="18"/>
        <v>169</v>
      </c>
      <c r="B181" s="10">
        <f t="shared" si="19"/>
        <v>47178</v>
      </c>
      <c r="C181" s="13">
        <f t="shared" si="20"/>
        <v>121657.53556104223</v>
      </c>
      <c r="D181" s="14">
        <f t="shared" si="16"/>
        <v>2923.7128095102748</v>
      </c>
      <c r="E181" s="14">
        <f t="shared" si="21"/>
        <v>633.6329977137616</v>
      </c>
      <c r="F181" s="14">
        <f t="shared" si="22"/>
        <v>2290.0798117965132</v>
      </c>
      <c r="G181" s="14">
        <f t="shared" si="17"/>
        <v>200</v>
      </c>
      <c r="H181" s="14">
        <f t="shared" si="23"/>
        <v>119167.45574924571</v>
      </c>
    </row>
    <row r="182" spans="1:8" x14ac:dyDescent="0.2">
      <c r="A182" s="4">
        <f t="shared" si="18"/>
        <v>170</v>
      </c>
      <c r="B182" s="10">
        <f t="shared" si="19"/>
        <v>47209</v>
      </c>
      <c r="C182" s="13">
        <f t="shared" si="20"/>
        <v>119167.45574924571</v>
      </c>
      <c r="D182" s="14">
        <f t="shared" si="16"/>
        <v>2923.7128095102748</v>
      </c>
      <c r="E182" s="14">
        <f t="shared" si="21"/>
        <v>620.6638320273214</v>
      </c>
      <c r="F182" s="14">
        <f t="shared" si="22"/>
        <v>2303.0489774829534</v>
      </c>
      <c r="G182" s="14">
        <f t="shared" si="17"/>
        <v>200</v>
      </c>
      <c r="H182" s="14">
        <f t="shared" si="23"/>
        <v>116664.40677176276</v>
      </c>
    </row>
    <row r="183" spans="1:8" x14ac:dyDescent="0.2">
      <c r="A183" s="4">
        <f t="shared" si="18"/>
        <v>171</v>
      </c>
      <c r="B183" s="10">
        <f t="shared" si="19"/>
        <v>47239</v>
      </c>
      <c r="C183" s="13">
        <f t="shared" si="20"/>
        <v>116664.40677176276</v>
      </c>
      <c r="D183" s="14">
        <f t="shared" si="16"/>
        <v>2923.7128095102748</v>
      </c>
      <c r="E183" s="14">
        <f t="shared" si="21"/>
        <v>607.62711860293109</v>
      </c>
      <c r="F183" s="14">
        <f t="shared" si="22"/>
        <v>2316.0856909073436</v>
      </c>
      <c r="G183" s="14">
        <f t="shared" si="17"/>
        <v>200</v>
      </c>
      <c r="H183" s="14">
        <f t="shared" si="23"/>
        <v>114148.32108085541</v>
      </c>
    </row>
    <row r="184" spans="1:8" x14ac:dyDescent="0.2">
      <c r="A184" s="4">
        <f t="shared" si="18"/>
        <v>172</v>
      </c>
      <c r="B184" s="10">
        <f t="shared" si="19"/>
        <v>47270</v>
      </c>
      <c r="C184" s="13">
        <f t="shared" si="20"/>
        <v>114148.32108085541</v>
      </c>
      <c r="D184" s="14">
        <f t="shared" si="16"/>
        <v>2923.7128095102748</v>
      </c>
      <c r="E184" s="14">
        <f t="shared" si="21"/>
        <v>594.52250562945528</v>
      </c>
      <c r="F184" s="14">
        <f t="shared" si="22"/>
        <v>2329.1903038808196</v>
      </c>
      <c r="G184" s="14">
        <f t="shared" si="17"/>
        <v>200</v>
      </c>
      <c r="H184" s="14">
        <f t="shared" si="23"/>
        <v>111619.13077697459</v>
      </c>
    </row>
    <row r="185" spans="1:8" x14ac:dyDescent="0.2">
      <c r="A185" s="4">
        <f t="shared" si="18"/>
        <v>173</v>
      </c>
      <c r="B185" s="10">
        <f t="shared" si="19"/>
        <v>47300</v>
      </c>
      <c r="C185" s="13">
        <f t="shared" si="20"/>
        <v>111619.13077697459</v>
      </c>
      <c r="D185" s="14">
        <f t="shared" si="16"/>
        <v>2923.7128095102748</v>
      </c>
      <c r="E185" s="14">
        <f t="shared" si="21"/>
        <v>581.34963946340929</v>
      </c>
      <c r="F185" s="14">
        <f t="shared" si="22"/>
        <v>2342.3631700468654</v>
      </c>
      <c r="G185" s="14">
        <f t="shared" si="17"/>
        <v>200</v>
      </c>
      <c r="H185" s="14">
        <f t="shared" si="23"/>
        <v>109076.76760692772</v>
      </c>
    </row>
    <row r="186" spans="1:8" x14ac:dyDescent="0.2">
      <c r="A186" s="4">
        <f t="shared" si="18"/>
        <v>174</v>
      </c>
      <c r="B186" s="10">
        <f t="shared" si="19"/>
        <v>47331</v>
      </c>
      <c r="C186" s="13">
        <f t="shared" si="20"/>
        <v>109076.76760692772</v>
      </c>
      <c r="D186" s="14">
        <f t="shared" si="16"/>
        <v>2923.7128095102748</v>
      </c>
      <c r="E186" s="14">
        <f t="shared" si="21"/>
        <v>568.10816461941522</v>
      </c>
      <c r="F186" s="14">
        <f t="shared" si="22"/>
        <v>2355.6046448908596</v>
      </c>
      <c r="G186" s="14">
        <f t="shared" si="17"/>
        <v>200</v>
      </c>
      <c r="H186" s="14">
        <f t="shared" si="23"/>
        <v>106521.16296203686</v>
      </c>
    </row>
    <row r="187" spans="1:8" x14ac:dyDescent="0.2">
      <c r="A187" s="4">
        <f t="shared" si="18"/>
        <v>175</v>
      </c>
      <c r="B187" s="10">
        <f t="shared" si="19"/>
        <v>47362</v>
      </c>
      <c r="C187" s="13">
        <f t="shared" si="20"/>
        <v>106521.16296203686</v>
      </c>
      <c r="D187" s="14">
        <f t="shared" si="16"/>
        <v>2923.7128095102748</v>
      </c>
      <c r="E187" s="14">
        <f t="shared" si="21"/>
        <v>554.79772376060862</v>
      </c>
      <c r="F187" s="14">
        <f t="shared" si="22"/>
        <v>2368.9150857496661</v>
      </c>
      <c r="G187" s="14">
        <f t="shared" si="17"/>
        <v>200</v>
      </c>
      <c r="H187" s="14">
        <f t="shared" si="23"/>
        <v>103952.24787628719</v>
      </c>
    </row>
    <row r="188" spans="1:8" x14ac:dyDescent="0.2">
      <c r="A188" s="4">
        <f t="shared" si="18"/>
        <v>176</v>
      </c>
      <c r="B188" s="10">
        <f t="shared" si="19"/>
        <v>47392</v>
      </c>
      <c r="C188" s="13">
        <f t="shared" si="20"/>
        <v>103952.24787628719</v>
      </c>
      <c r="D188" s="14">
        <f t="shared" si="16"/>
        <v>2923.7128095102748</v>
      </c>
      <c r="E188" s="14">
        <f t="shared" si="21"/>
        <v>541.41795768899578</v>
      </c>
      <c r="F188" s="14">
        <f t="shared" si="22"/>
        <v>2382.2948518212788</v>
      </c>
      <c r="G188" s="14">
        <f t="shared" si="17"/>
        <v>200</v>
      </c>
      <c r="H188" s="14">
        <f t="shared" si="23"/>
        <v>101369.95302446591</v>
      </c>
    </row>
    <row r="189" spans="1:8" x14ac:dyDescent="0.2">
      <c r="A189" s="4">
        <f t="shared" si="18"/>
        <v>177</v>
      </c>
      <c r="B189" s="10">
        <f t="shared" si="19"/>
        <v>47423</v>
      </c>
      <c r="C189" s="13">
        <f t="shared" si="20"/>
        <v>101369.95302446591</v>
      </c>
      <c r="D189" s="14">
        <f t="shared" si="16"/>
        <v>2923.7128095102748</v>
      </c>
      <c r="E189" s="14">
        <f t="shared" si="21"/>
        <v>527.96850533575991</v>
      </c>
      <c r="F189" s="14">
        <f t="shared" si="22"/>
        <v>2395.744304174515</v>
      </c>
      <c r="G189" s="14">
        <f t="shared" si="17"/>
        <v>200</v>
      </c>
      <c r="H189" s="14">
        <f t="shared" si="23"/>
        <v>98774.208720291397</v>
      </c>
    </row>
    <row r="190" spans="1:8" x14ac:dyDescent="0.2">
      <c r="A190" s="4">
        <f t="shared" si="18"/>
        <v>178</v>
      </c>
      <c r="B190" s="10">
        <f t="shared" si="19"/>
        <v>47453</v>
      </c>
      <c r="C190" s="13">
        <f t="shared" si="20"/>
        <v>98774.208720291397</v>
      </c>
      <c r="D190" s="14">
        <f t="shared" si="16"/>
        <v>2923.7128095102748</v>
      </c>
      <c r="E190" s="14">
        <f t="shared" si="21"/>
        <v>514.44900375151769</v>
      </c>
      <c r="F190" s="14">
        <f t="shared" si="22"/>
        <v>2409.2638057587574</v>
      </c>
      <c r="G190" s="14">
        <f t="shared" si="17"/>
        <v>200</v>
      </c>
      <c r="H190" s="14">
        <f t="shared" si="23"/>
        <v>96164.944914532636</v>
      </c>
    </row>
    <row r="191" spans="1:8" x14ac:dyDescent="0.2">
      <c r="A191" s="4">
        <f t="shared" si="18"/>
        <v>179</v>
      </c>
      <c r="B191" s="10">
        <f t="shared" si="19"/>
        <v>47484</v>
      </c>
      <c r="C191" s="13">
        <f t="shared" si="20"/>
        <v>96164.944914532636</v>
      </c>
      <c r="D191" s="14">
        <f t="shared" si="16"/>
        <v>2923.7128095102748</v>
      </c>
      <c r="E191" s="14">
        <f t="shared" si="21"/>
        <v>500.85908809652415</v>
      </c>
      <c r="F191" s="14">
        <f t="shared" si="22"/>
        <v>2422.8537214137505</v>
      </c>
      <c r="G191" s="14">
        <f t="shared" si="17"/>
        <v>200</v>
      </c>
      <c r="H191" s="14">
        <f t="shared" si="23"/>
        <v>93542.091193118889</v>
      </c>
    </row>
    <row r="192" spans="1:8" x14ac:dyDescent="0.2">
      <c r="A192" s="4">
        <f t="shared" si="18"/>
        <v>180</v>
      </c>
      <c r="B192" s="10">
        <f t="shared" si="19"/>
        <v>47515</v>
      </c>
      <c r="C192" s="13">
        <f t="shared" si="20"/>
        <v>93542.091193118889</v>
      </c>
      <c r="D192" s="14">
        <f t="shared" si="16"/>
        <v>2923.7128095102748</v>
      </c>
      <c r="E192" s="14">
        <f t="shared" si="21"/>
        <v>487.19839163082753</v>
      </c>
      <c r="F192" s="14">
        <f t="shared" si="22"/>
        <v>2436.5144178794471</v>
      </c>
      <c r="G192" s="14">
        <f t="shared" si="17"/>
        <v>200</v>
      </c>
      <c r="H192" s="14">
        <f t="shared" si="23"/>
        <v>90905.576775239446</v>
      </c>
    </row>
    <row r="193" spans="1:8" x14ac:dyDescent="0.2">
      <c r="A193" s="4">
        <f t="shared" si="18"/>
        <v>181</v>
      </c>
      <c r="B193" s="10">
        <f t="shared" si="19"/>
        <v>47543</v>
      </c>
      <c r="C193" s="13">
        <f t="shared" si="20"/>
        <v>90905.576775239446</v>
      </c>
      <c r="D193" s="14">
        <f t="shared" si="16"/>
        <v>2923.7128095102748</v>
      </c>
      <c r="E193" s="14">
        <f t="shared" si="21"/>
        <v>473.46654570437209</v>
      </c>
      <c r="F193" s="14">
        <f t="shared" si="22"/>
        <v>2450.2462638059028</v>
      </c>
      <c r="G193" s="14">
        <f t="shared" si="17"/>
        <v>200</v>
      </c>
      <c r="H193" s="14">
        <f t="shared" si="23"/>
        <v>88255.330511433538</v>
      </c>
    </row>
    <row r="194" spans="1:8" x14ac:dyDescent="0.2">
      <c r="A194" s="4">
        <f t="shared" si="18"/>
        <v>182</v>
      </c>
      <c r="B194" s="10">
        <f t="shared" si="19"/>
        <v>47574</v>
      </c>
      <c r="C194" s="13">
        <f t="shared" si="20"/>
        <v>88255.330511433538</v>
      </c>
      <c r="D194" s="14">
        <f t="shared" si="16"/>
        <v>2923.7128095102748</v>
      </c>
      <c r="E194" s="14">
        <f t="shared" si="21"/>
        <v>459.6631797470497</v>
      </c>
      <c r="F194" s="14">
        <f t="shared" si="22"/>
        <v>2464.0496297632253</v>
      </c>
      <c r="G194" s="14">
        <f t="shared" si="17"/>
        <v>200</v>
      </c>
      <c r="H194" s="14">
        <f t="shared" si="23"/>
        <v>85591.280881670318</v>
      </c>
    </row>
    <row r="195" spans="1:8" x14ac:dyDescent="0.2">
      <c r="A195" s="4">
        <f t="shared" si="18"/>
        <v>183</v>
      </c>
      <c r="B195" s="10">
        <f t="shared" si="19"/>
        <v>47604</v>
      </c>
      <c r="C195" s="13">
        <f t="shared" si="20"/>
        <v>85591.280881670318</v>
      </c>
      <c r="D195" s="14">
        <f t="shared" si="16"/>
        <v>2923.7128095102748</v>
      </c>
      <c r="E195" s="14">
        <f t="shared" si="21"/>
        <v>445.78792125869955</v>
      </c>
      <c r="F195" s="14">
        <f t="shared" si="22"/>
        <v>2477.9248882515753</v>
      </c>
      <c r="G195" s="14">
        <f t="shared" si="17"/>
        <v>200</v>
      </c>
      <c r="H195" s="14">
        <f t="shared" si="23"/>
        <v>82913.355993418736</v>
      </c>
    </row>
    <row r="196" spans="1:8" x14ac:dyDescent="0.2">
      <c r="A196" s="4">
        <f t="shared" si="18"/>
        <v>184</v>
      </c>
      <c r="B196" s="10">
        <f t="shared" si="19"/>
        <v>47635</v>
      </c>
      <c r="C196" s="13">
        <f t="shared" si="20"/>
        <v>82913.355993418736</v>
      </c>
      <c r="D196" s="14">
        <f t="shared" si="16"/>
        <v>2923.7128095102748</v>
      </c>
      <c r="E196" s="14">
        <f t="shared" si="21"/>
        <v>431.8403957990559</v>
      </c>
      <c r="F196" s="14">
        <f t="shared" si="22"/>
        <v>2491.872413711219</v>
      </c>
      <c r="G196" s="14">
        <f t="shared" si="17"/>
        <v>200</v>
      </c>
      <c r="H196" s="14">
        <f t="shared" si="23"/>
        <v>80221.483579707521</v>
      </c>
    </row>
    <row r="197" spans="1:8" x14ac:dyDescent="0.2">
      <c r="A197" s="4">
        <f t="shared" si="18"/>
        <v>185</v>
      </c>
      <c r="B197" s="10">
        <f t="shared" si="19"/>
        <v>47665</v>
      </c>
      <c r="C197" s="13">
        <f t="shared" si="20"/>
        <v>80221.483579707521</v>
      </c>
      <c r="D197" s="14">
        <f t="shared" si="16"/>
        <v>2923.7128095102748</v>
      </c>
      <c r="E197" s="14">
        <f t="shared" si="21"/>
        <v>417.82022697764336</v>
      </c>
      <c r="F197" s="14">
        <f t="shared" si="22"/>
        <v>2505.8925825326314</v>
      </c>
      <c r="G197" s="14">
        <f t="shared" si="17"/>
        <v>200</v>
      </c>
      <c r="H197" s="14">
        <f t="shared" si="23"/>
        <v>77515.590997174892</v>
      </c>
    </row>
    <row r="198" spans="1:8" x14ac:dyDescent="0.2">
      <c r="A198" s="4">
        <f t="shared" si="18"/>
        <v>186</v>
      </c>
      <c r="B198" s="10">
        <f t="shared" si="19"/>
        <v>47696</v>
      </c>
      <c r="C198" s="13">
        <f t="shared" si="20"/>
        <v>77515.590997174892</v>
      </c>
      <c r="D198" s="14">
        <f t="shared" si="16"/>
        <v>2923.7128095102748</v>
      </c>
      <c r="E198" s="14">
        <f t="shared" si="21"/>
        <v>403.72703644361923</v>
      </c>
      <c r="F198" s="14">
        <f t="shared" si="22"/>
        <v>2519.9857730666554</v>
      </c>
      <c r="G198" s="14">
        <f t="shared" si="17"/>
        <v>200</v>
      </c>
      <c r="H198" s="14">
        <f t="shared" si="23"/>
        <v>74795.605224108236</v>
      </c>
    </row>
    <row r="199" spans="1:8" x14ac:dyDescent="0.2">
      <c r="A199" s="4">
        <f t="shared" si="18"/>
        <v>187</v>
      </c>
      <c r="B199" s="10">
        <f t="shared" si="19"/>
        <v>47727</v>
      </c>
      <c r="C199" s="13">
        <f t="shared" si="20"/>
        <v>74795.605224108236</v>
      </c>
      <c r="D199" s="14">
        <f t="shared" si="16"/>
        <v>2923.7128095102748</v>
      </c>
      <c r="E199" s="14">
        <f t="shared" si="21"/>
        <v>389.56044387556375</v>
      </c>
      <c r="F199" s="14">
        <f t="shared" si="22"/>
        <v>2534.1523656347113</v>
      </c>
      <c r="G199" s="14">
        <f t="shared" si="17"/>
        <v>200</v>
      </c>
      <c r="H199" s="14">
        <f t="shared" si="23"/>
        <v>72061.452858473524</v>
      </c>
    </row>
    <row r="200" spans="1:8" x14ac:dyDescent="0.2">
      <c r="A200" s="4">
        <f t="shared" si="18"/>
        <v>188</v>
      </c>
      <c r="B200" s="10">
        <f t="shared" si="19"/>
        <v>47757</v>
      </c>
      <c r="C200" s="13">
        <f t="shared" si="20"/>
        <v>72061.452858473524</v>
      </c>
      <c r="D200" s="14">
        <f t="shared" si="16"/>
        <v>2923.7128095102748</v>
      </c>
      <c r="E200" s="14">
        <f t="shared" si="21"/>
        <v>375.32006697121625</v>
      </c>
      <c r="F200" s="14">
        <f t="shared" si="22"/>
        <v>2548.3927425390584</v>
      </c>
      <c r="G200" s="14">
        <f t="shared" si="17"/>
        <v>200</v>
      </c>
      <c r="H200" s="14">
        <f t="shared" si="23"/>
        <v>69313.060115934466</v>
      </c>
    </row>
    <row r="201" spans="1:8" x14ac:dyDescent="0.2">
      <c r="A201" s="4">
        <f t="shared" si="18"/>
        <v>189</v>
      </c>
      <c r="B201" s="10">
        <f t="shared" si="19"/>
        <v>47788</v>
      </c>
      <c r="C201" s="13">
        <f t="shared" si="20"/>
        <v>69313.060115934466</v>
      </c>
      <c r="D201" s="14">
        <f t="shared" si="16"/>
        <v>2923.7128095102748</v>
      </c>
      <c r="E201" s="14">
        <f t="shared" si="21"/>
        <v>361.00552143715868</v>
      </c>
      <c r="F201" s="14">
        <f t="shared" si="22"/>
        <v>2562.7072880731162</v>
      </c>
      <c r="G201" s="14">
        <f t="shared" si="17"/>
        <v>200</v>
      </c>
      <c r="H201" s="14">
        <f t="shared" si="23"/>
        <v>66550.352827861352</v>
      </c>
    </row>
    <row r="202" spans="1:8" x14ac:dyDescent="0.2">
      <c r="A202" s="4">
        <f t="shared" si="18"/>
        <v>190</v>
      </c>
      <c r="B202" s="10">
        <f t="shared" si="19"/>
        <v>47818</v>
      </c>
      <c r="C202" s="13">
        <f t="shared" si="20"/>
        <v>66550.352827861352</v>
      </c>
      <c r="D202" s="14">
        <f t="shared" si="16"/>
        <v>2923.7128095102748</v>
      </c>
      <c r="E202" s="14">
        <f t="shared" si="21"/>
        <v>346.61642097844452</v>
      </c>
      <c r="F202" s="14">
        <f t="shared" si="22"/>
        <v>2577.0963885318301</v>
      </c>
      <c r="G202" s="14">
        <f t="shared" si="17"/>
        <v>200</v>
      </c>
      <c r="H202" s="14">
        <f t="shared" si="23"/>
        <v>63773.256439329525</v>
      </c>
    </row>
    <row r="203" spans="1:8" x14ac:dyDescent="0.2">
      <c r="A203" s="4">
        <f t="shared" si="18"/>
        <v>191</v>
      </c>
      <c r="B203" s="10">
        <f t="shared" si="19"/>
        <v>47849</v>
      </c>
      <c r="C203" s="13">
        <f t="shared" si="20"/>
        <v>63773.256439329525</v>
      </c>
      <c r="D203" s="14">
        <f t="shared" si="16"/>
        <v>2923.7128095102748</v>
      </c>
      <c r="E203" s="14">
        <f t="shared" si="21"/>
        <v>332.15237728817459</v>
      </c>
      <c r="F203" s="14">
        <f t="shared" si="22"/>
        <v>2591.5604322221002</v>
      </c>
      <c r="G203" s="14">
        <f t="shared" si="17"/>
        <v>200</v>
      </c>
      <c r="H203" s="14">
        <f t="shared" si="23"/>
        <v>60981.696007107428</v>
      </c>
    </row>
    <row r="204" spans="1:8" x14ac:dyDescent="0.2">
      <c r="A204" s="4">
        <f t="shared" si="18"/>
        <v>192</v>
      </c>
      <c r="B204" s="10">
        <f t="shared" si="19"/>
        <v>47880</v>
      </c>
      <c r="C204" s="13">
        <f t="shared" si="20"/>
        <v>60981.696007107428</v>
      </c>
      <c r="D204" s="14">
        <f t="shared" si="16"/>
        <v>2923.7128095102748</v>
      </c>
      <c r="E204" s="14">
        <f t="shared" si="21"/>
        <v>317.61300003701785</v>
      </c>
      <c r="F204" s="14">
        <f t="shared" si="22"/>
        <v>2606.0998094732568</v>
      </c>
      <c r="G204" s="14">
        <f t="shared" si="17"/>
        <v>200</v>
      </c>
      <c r="H204" s="14">
        <f t="shared" si="23"/>
        <v>58175.596197634171</v>
      </c>
    </row>
    <row r="205" spans="1:8" x14ac:dyDescent="0.2">
      <c r="A205" s="4">
        <f t="shared" si="18"/>
        <v>193</v>
      </c>
      <c r="B205" s="10">
        <f t="shared" si="19"/>
        <v>47908</v>
      </c>
      <c r="C205" s="13">
        <f t="shared" si="20"/>
        <v>58175.596197634171</v>
      </c>
      <c r="D205" s="14">
        <f t="shared" si="16"/>
        <v>2923.7128095102748</v>
      </c>
      <c r="E205" s="14">
        <f t="shared" si="21"/>
        <v>302.99789686267798</v>
      </c>
      <c r="F205" s="14">
        <f t="shared" si="22"/>
        <v>2620.714912647597</v>
      </c>
      <c r="G205" s="14">
        <f t="shared" si="17"/>
        <v>200</v>
      </c>
      <c r="H205" s="14">
        <f t="shared" si="23"/>
        <v>55354.881284986572</v>
      </c>
    </row>
    <row r="206" spans="1:8" x14ac:dyDescent="0.2">
      <c r="A206" s="4">
        <f t="shared" si="18"/>
        <v>194</v>
      </c>
      <c r="B206" s="10">
        <f t="shared" si="19"/>
        <v>47939</v>
      </c>
      <c r="C206" s="13">
        <f t="shared" si="20"/>
        <v>55354.881284986572</v>
      </c>
      <c r="D206" s="14">
        <f t="shared" ref="D206:D269" si="24">IF(A206&gt;0,IF(C206&gt;$H$4,$H$4,C206*A$5/A$8+C206),0)</f>
        <v>2923.7128095102748</v>
      </c>
      <c r="E206" s="14">
        <f t="shared" si="21"/>
        <v>288.30667335930508</v>
      </c>
      <c r="F206" s="14">
        <f t="shared" si="22"/>
        <v>2635.4061361509698</v>
      </c>
      <c r="G206" s="14">
        <f t="shared" ref="G206:G269" si="25">IF(AND(A206&gt;0,C206-F206&gt;=A$9),A$9,0)</f>
        <v>200</v>
      </c>
      <c r="H206" s="14">
        <f t="shared" si="23"/>
        <v>52519.475148835605</v>
      </c>
    </row>
    <row r="207" spans="1:8" x14ac:dyDescent="0.2">
      <c r="A207" s="4">
        <f t="shared" ref="A207:A270" si="26">IF(H206&gt;0,A206+1,0)</f>
        <v>195</v>
      </c>
      <c r="B207" s="10">
        <f t="shared" ref="B207:B270" si="27">IF(A207&gt;0,DATE(YEAR(B206),MONTH(B206)+1,DAY(B206)),0)</f>
        <v>47969</v>
      </c>
      <c r="C207" s="13">
        <f t="shared" ref="C207:C270" si="28">IF(A207&gt;0,H206,0)</f>
        <v>52519.475148835605</v>
      </c>
      <c r="D207" s="14">
        <f t="shared" si="24"/>
        <v>2923.7128095102748</v>
      </c>
      <c r="E207" s="14">
        <f t="shared" ref="E207:E270" si="29">IF(A207&gt;0,C207*A$5/A$8,0)</f>
        <v>273.53893306685211</v>
      </c>
      <c r="F207" s="14">
        <f t="shared" ref="F207:F270" si="30">IF(A207&gt;0,D207-E207,0)</f>
        <v>2650.1738764434226</v>
      </c>
      <c r="G207" s="14">
        <f t="shared" si="25"/>
        <v>200</v>
      </c>
      <c r="H207" s="14">
        <f t="shared" ref="H207:H270" si="31">IF(A207&gt;0,C207-F207-G207,0)</f>
        <v>49669.301272392186</v>
      </c>
    </row>
    <row r="208" spans="1:8" x14ac:dyDescent="0.2">
      <c r="A208" s="4">
        <f t="shared" si="26"/>
        <v>196</v>
      </c>
      <c r="B208" s="10">
        <f t="shared" si="27"/>
        <v>48000</v>
      </c>
      <c r="C208" s="13">
        <f t="shared" si="28"/>
        <v>49669.301272392186</v>
      </c>
      <c r="D208" s="14">
        <f t="shared" si="24"/>
        <v>2923.7128095102748</v>
      </c>
      <c r="E208" s="14">
        <f t="shared" si="29"/>
        <v>258.69427746037599</v>
      </c>
      <c r="F208" s="14">
        <f t="shared" si="30"/>
        <v>2665.018532049899</v>
      </c>
      <c r="G208" s="14">
        <f t="shared" si="25"/>
        <v>200</v>
      </c>
      <c r="H208" s="14">
        <f t="shared" si="31"/>
        <v>46804.282740342285</v>
      </c>
    </row>
    <row r="209" spans="1:8" x14ac:dyDescent="0.2">
      <c r="A209" s="4">
        <f t="shared" si="26"/>
        <v>197</v>
      </c>
      <c r="B209" s="10">
        <f t="shared" si="27"/>
        <v>48030</v>
      </c>
      <c r="C209" s="13">
        <f t="shared" si="28"/>
        <v>46804.282740342285</v>
      </c>
      <c r="D209" s="14">
        <f t="shared" si="24"/>
        <v>2923.7128095102748</v>
      </c>
      <c r="E209" s="14">
        <f t="shared" si="29"/>
        <v>243.77230593928275</v>
      </c>
      <c r="F209" s="14">
        <f t="shared" si="30"/>
        <v>2679.940503570992</v>
      </c>
      <c r="G209" s="14">
        <f t="shared" si="25"/>
        <v>200</v>
      </c>
      <c r="H209" s="14">
        <f t="shared" si="31"/>
        <v>43924.342236771292</v>
      </c>
    </row>
    <row r="210" spans="1:8" x14ac:dyDescent="0.2">
      <c r="A210" s="4">
        <f t="shared" si="26"/>
        <v>198</v>
      </c>
      <c r="B210" s="10">
        <f t="shared" si="27"/>
        <v>48061</v>
      </c>
      <c r="C210" s="13">
        <f t="shared" si="28"/>
        <v>43924.342236771292</v>
      </c>
      <c r="D210" s="14">
        <f t="shared" si="24"/>
        <v>2923.7128095102748</v>
      </c>
      <c r="E210" s="14">
        <f t="shared" si="29"/>
        <v>228.77261581651715</v>
      </c>
      <c r="F210" s="14">
        <f t="shared" si="30"/>
        <v>2694.9401936937575</v>
      </c>
      <c r="G210" s="14">
        <f t="shared" si="25"/>
        <v>200</v>
      </c>
      <c r="H210" s="14">
        <f t="shared" si="31"/>
        <v>41029.402043077534</v>
      </c>
    </row>
    <row r="211" spans="1:8" x14ac:dyDescent="0.2">
      <c r="A211" s="4">
        <f t="shared" si="26"/>
        <v>199</v>
      </c>
      <c r="B211" s="10">
        <f t="shared" si="27"/>
        <v>48092</v>
      </c>
      <c r="C211" s="13">
        <f t="shared" si="28"/>
        <v>41029.402043077534</v>
      </c>
      <c r="D211" s="14">
        <f t="shared" si="24"/>
        <v>2923.7128095102748</v>
      </c>
      <c r="E211" s="14">
        <f t="shared" si="29"/>
        <v>213.69480230769548</v>
      </c>
      <c r="F211" s="14">
        <f t="shared" si="30"/>
        <v>2710.0180072025792</v>
      </c>
      <c r="G211" s="14">
        <f t="shared" si="25"/>
        <v>200</v>
      </c>
      <c r="H211" s="14">
        <f t="shared" si="31"/>
        <v>38119.384035874958</v>
      </c>
    </row>
    <row r="212" spans="1:8" x14ac:dyDescent="0.2">
      <c r="A212" s="4">
        <f t="shared" si="26"/>
        <v>200</v>
      </c>
      <c r="B212" s="10">
        <f t="shared" si="27"/>
        <v>48122</v>
      </c>
      <c r="C212" s="13">
        <f t="shared" si="28"/>
        <v>38119.384035874958</v>
      </c>
      <c r="D212" s="14">
        <f t="shared" si="24"/>
        <v>2923.7128095102748</v>
      </c>
      <c r="E212" s="14">
        <f t="shared" si="29"/>
        <v>198.53845852018208</v>
      </c>
      <c r="F212" s="14">
        <f t="shared" si="30"/>
        <v>2725.1743509900925</v>
      </c>
      <c r="G212" s="14">
        <f t="shared" si="25"/>
        <v>200</v>
      </c>
      <c r="H212" s="14">
        <f t="shared" si="31"/>
        <v>35194.209684884867</v>
      </c>
    </row>
    <row r="213" spans="1:8" x14ac:dyDescent="0.2">
      <c r="A213" s="4">
        <f t="shared" si="26"/>
        <v>201</v>
      </c>
      <c r="B213" s="10">
        <f t="shared" si="27"/>
        <v>48153</v>
      </c>
      <c r="C213" s="13">
        <f t="shared" si="28"/>
        <v>35194.209684884867</v>
      </c>
      <c r="D213" s="14">
        <f t="shared" si="24"/>
        <v>2923.7128095102748</v>
      </c>
      <c r="E213" s="14">
        <f t="shared" si="29"/>
        <v>183.30317544210868</v>
      </c>
      <c r="F213" s="14">
        <f t="shared" si="30"/>
        <v>2740.4096340681663</v>
      </c>
      <c r="G213" s="14">
        <f t="shared" si="25"/>
        <v>200</v>
      </c>
      <c r="H213" s="14">
        <f t="shared" si="31"/>
        <v>32253.800050816702</v>
      </c>
    </row>
    <row r="214" spans="1:8" x14ac:dyDescent="0.2">
      <c r="A214" s="4">
        <f t="shared" si="26"/>
        <v>202</v>
      </c>
      <c r="B214" s="10">
        <f t="shared" si="27"/>
        <v>48183</v>
      </c>
      <c r="C214" s="13">
        <f t="shared" si="28"/>
        <v>32253.800050816702</v>
      </c>
      <c r="D214" s="14">
        <f t="shared" si="24"/>
        <v>2923.7128095102748</v>
      </c>
      <c r="E214" s="14">
        <f t="shared" si="29"/>
        <v>167.98854193133698</v>
      </c>
      <c r="F214" s="14">
        <f t="shared" si="30"/>
        <v>2755.724267578938</v>
      </c>
      <c r="G214" s="14">
        <f t="shared" si="25"/>
        <v>200</v>
      </c>
      <c r="H214" s="14">
        <f t="shared" si="31"/>
        <v>29298.075783237764</v>
      </c>
    </row>
    <row r="215" spans="1:8" x14ac:dyDescent="0.2">
      <c r="A215" s="4">
        <f t="shared" si="26"/>
        <v>203</v>
      </c>
      <c r="B215" s="10">
        <f t="shared" si="27"/>
        <v>48214</v>
      </c>
      <c r="C215" s="13">
        <f t="shared" si="28"/>
        <v>29298.075783237764</v>
      </c>
      <c r="D215" s="14">
        <f t="shared" si="24"/>
        <v>2923.7128095102748</v>
      </c>
      <c r="E215" s="14">
        <f t="shared" si="29"/>
        <v>152.59414470436334</v>
      </c>
      <c r="F215" s="14">
        <f t="shared" si="30"/>
        <v>2771.1186648059115</v>
      </c>
      <c r="G215" s="14">
        <f t="shared" si="25"/>
        <v>200</v>
      </c>
      <c r="H215" s="14">
        <f t="shared" si="31"/>
        <v>26326.957118431852</v>
      </c>
    </row>
    <row r="216" spans="1:8" x14ac:dyDescent="0.2">
      <c r="A216" s="4">
        <f t="shared" si="26"/>
        <v>204</v>
      </c>
      <c r="B216" s="10">
        <f t="shared" si="27"/>
        <v>48245</v>
      </c>
      <c r="C216" s="13">
        <f t="shared" si="28"/>
        <v>26326.957118431852</v>
      </c>
      <c r="D216" s="14">
        <f t="shared" si="24"/>
        <v>2923.7128095102748</v>
      </c>
      <c r="E216" s="14">
        <f t="shared" si="29"/>
        <v>137.11956832516589</v>
      </c>
      <c r="F216" s="14">
        <f t="shared" si="30"/>
        <v>2786.593241185109</v>
      </c>
      <c r="G216" s="14">
        <f t="shared" si="25"/>
        <v>200</v>
      </c>
      <c r="H216" s="14">
        <f t="shared" si="31"/>
        <v>23340.363877246742</v>
      </c>
    </row>
    <row r="217" spans="1:8" x14ac:dyDescent="0.2">
      <c r="A217" s="4">
        <f t="shared" si="26"/>
        <v>205</v>
      </c>
      <c r="B217" s="10">
        <f t="shared" si="27"/>
        <v>48274</v>
      </c>
      <c r="C217" s="13">
        <f t="shared" si="28"/>
        <v>23340.363877246742</v>
      </c>
      <c r="D217" s="14">
        <f t="shared" si="24"/>
        <v>2923.7128095102748</v>
      </c>
      <c r="E217" s="14">
        <f t="shared" si="29"/>
        <v>121.56439519399345</v>
      </c>
      <c r="F217" s="14">
        <f t="shared" si="30"/>
        <v>2802.1484143162816</v>
      </c>
      <c r="G217" s="14">
        <f t="shared" si="25"/>
        <v>200</v>
      </c>
      <c r="H217" s="14">
        <f t="shared" si="31"/>
        <v>20338.21546293046</v>
      </c>
    </row>
    <row r="218" spans="1:8" x14ac:dyDescent="0.2">
      <c r="A218" s="4">
        <f t="shared" si="26"/>
        <v>206</v>
      </c>
      <c r="B218" s="10">
        <f t="shared" si="27"/>
        <v>48305</v>
      </c>
      <c r="C218" s="13">
        <f t="shared" si="28"/>
        <v>20338.21546293046</v>
      </c>
      <c r="D218" s="14">
        <f t="shared" si="24"/>
        <v>2923.7128095102748</v>
      </c>
      <c r="E218" s="14">
        <f t="shared" si="29"/>
        <v>105.92820553609614</v>
      </c>
      <c r="F218" s="14">
        <f t="shared" si="30"/>
        <v>2817.7846039741785</v>
      </c>
      <c r="G218" s="14">
        <f t="shared" si="25"/>
        <v>200</v>
      </c>
      <c r="H218" s="14">
        <f t="shared" si="31"/>
        <v>17320.430858956282</v>
      </c>
    </row>
    <row r="219" spans="1:8" x14ac:dyDescent="0.2">
      <c r="A219" s="4">
        <f t="shared" si="26"/>
        <v>207</v>
      </c>
      <c r="B219" s="10">
        <f t="shared" si="27"/>
        <v>48335</v>
      </c>
      <c r="C219" s="13">
        <f t="shared" si="28"/>
        <v>17320.430858956282</v>
      </c>
      <c r="D219" s="14">
        <f t="shared" si="24"/>
        <v>2923.7128095102748</v>
      </c>
      <c r="E219" s="14">
        <f t="shared" si="29"/>
        <v>90.210577390397304</v>
      </c>
      <c r="F219" s="14">
        <f t="shared" si="30"/>
        <v>2833.5022321198776</v>
      </c>
      <c r="G219" s="14">
        <f t="shared" si="25"/>
        <v>200</v>
      </c>
      <c r="H219" s="14">
        <f t="shared" si="31"/>
        <v>14286.928626836405</v>
      </c>
    </row>
    <row r="220" spans="1:8" x14ac:dyDescent="0.2">
      <c r="A220" s="4">
        <f t="shared" si="26"/>
        <v>208</v>
      </c>
      <c r="B220" s="10">
        <f t="shared" si="27"/>
        <v>48366</v>
      </c>
      <c r="C220" s="13">
        <f t="shared" si="28"/>
        <v>14286.928626836405</v>
      </c>
      <c r="D220" s="14">
        <f t="shared" si="24"/>
        <v>2923.7128095102748</v>
      </c>
      <c r="E220" s="14">
        <f t="shared" si="29"/>
        <v>74.41108659810628</v>
      </c>
      <c r="F220" s="14">
        <f t="shared" si="30"/>
        <v>2849.3017229121688</v>
      </c>
      <c r="G220" s="14">
        <f t="shared" si="25"/>
        <v>200</v>
      </c>
      <c r="H220" s="14">
        <f t="shared" si="31"/>
        <v>11237.626903924236</v>
      </c>
    </row>
    <row r="221" spans="1:8" x14ac:dyDescent="0.2">
      <c r="A221" s="4">
        <f t="shared" si="26"/>
        <v>209</v>
      </c>
      <c r="B221" s="10">
        <f t="shared" si="27"/>
        <v>48396</v>
      </c>
      <c r="C221" s="13">
        <f t="shared" si="28"/>
        <v>11237.626903924236</v>
      </c>
      <c r="D221" s="14">
        <f t="shared" si="24"/>
        <v>2923.7128095102748</v>
      </c>
      <c r="E221" s="14">
        <f t="shared" si="29"/>
        <v>58.529306791272063</v>
      </c>
      <c r="F221" s="14">
        <f t="shared" si="30"/>
        <v>2865.1835027190027</v>
      </c>
      <c r="G221" s="14">
        <f t="shared" si="25"/>
        <v>200</v>
      </c>
      <c r="H221" s="14">
        <f t="shared" si="31"/>
        <v>8172.4434012052334</v>
      </c>
    </row>
    <row r="222" spans="1:8" x14ac:dyDescent="0.2">
      <c r="A222" s="4">
        <f t="shared" si="26"/>
        <v>210</v>
      </c>
      <c r="B222" s="10">
        <f t="shared" si="27"/>
        <v>48427</v>
      </c>
      <c r="C222" s="13">
        <f t="shared" si="28"/>
        <v>8172.4434012052334</v>
      </c>
      <c r="D222" s="14">
        <f t="shared" si="24"/>
        <v>2923.7128095102748</v>
      </c>
      <c r="E222" s="14">
        <f t="shared" si="29"/>
        <v>42.564809381277257</v>
      </c>
      <c r="F222" s="14">
        <f t="shared" si="30"/>
        <v>2881.1480001289974</v>
      </c>
      <c r="G222" s="14">
        <f t="shared" si="25"/>
        <v>200</v>
      </c>
      <c r="H222" s="14">
        <f t="shared" si="31"/>
        <v>5091.295401076236</v>
      </c>
    </row>
    <row r="223" spans="1:8" x14ac:dyDescent="0.2">
      <c r="A223" s="4">
        <f t="shared" si="26"/>
        <v>211</v>
      </c>
      <c r="B223" s="10">
        <f t="shared" si="27"/>
        <v>48458</v>
      </c>
      <c r="C223" s="13">
        <f t="shared" si="28"/>
        <v>5091.295401076236</v>
      </c>
      <c r="D223" s="14">
        <f t="shared" si="24"/>
        <v>2923.7128095102748</v>
      </c>
      <c r="E223" s="14">
        <f t="shared" si="29"/>
        <v>26.517163547272062</v>
      </c>
      <c r="F223" s="14">
        <f t="shared" si="30"/>
        <v>2897.1956459630028</v>
      </c>
      <c r="G223" s="14">
        <f t="shared" si="25"/>
        <v>200</v>
      </c>
      <c r="H223" s="14">
        <f t="shared" si="31"/>
        <v>1994.0997551132332</v>
      </c>
    </row>
    <row r="224" spans="1:8" x14ac:dyDescent="0.2">
      <c r="A224" s="4">
        <f t="shared" si="26"/>
        <v>212</v>
      </c>
      <c r="B224" s="10">
        <f t="shared" si="27"/>
        <v>48488</v>
      </c>
      <c r="C224" s="13">
        <f t="shared" si="28"/>
        <v>1994.0997551132332</v>
      </c>
      <c r="D224" s="14">
        <f t="shared" si="24"/>
        <v>2004.4856913377812</v>
      </c>
      <c r="E224" s="14">
        <f t="shared" si="29"/>
        <v>10.38593622454809</v>
      </c>
      <c r="F224" s="14">
        <f t="shared" si="30"/>
        <v>1994.0997551132332</v>
      </c>
      <c r="G224" s="14">
        <f t="shared" si="25"/>
        <v>0</v>
      </c>
      <c r="H224" s="14">
        <f t="shared" si="31"/>
        <v>0</v>
      </c>
    </row>
    <row r="225" spans="1:8" x14ac:dyDescent="0.2">
      <c r="A225" s="4">
        <f t="shared" si="26"/>
        <v>0</v>
      </c>
      <c r="B225" s="10">
        <f t="shared" si="27"/>
        <v>0</v>
      </c>
      <c r="C225" s="13">
        <f t="shared" si="28"/>
        <v>0</v>
      </c>
      <c r="D225" s="14">
        <f t="shared" si="24"/>
        <v>0</v>
      </c>
      <c r="E225" s="14">
        <f t="shared" si="29"/>
        <v>0</v>
      </c>
      <c r="F225" s="14">
        <f t="shared" si="30"/>
        <v>0</v>
      </c>
      <c r="G225" s="14">
        <f t="shared" si="25"/>
        <v>0</v>
      </c>
      <c r="H225" s="14">
        <f t="shared" si="31"/>
        <v>0</v>
      </c>
    </row>
    <row r="226" spans="1:8" x14ac:dyDescent="0.2">
      <c r="A226" s="4">
        <f t="shared" si="26"/>
        <v>0</v>
      </c>
      <c r="B226" s="10">
        <f t="shared" si="27"/>
        <v>0</v>
      </c>
      <c r="C226" s="13">
        <f t="shared" si="28"/>
        <v>0</v>
      </c>
      <c r="D226" s="14">
        <f t="shared" si="24"/>
        <v>0</v>
      </c>
      <c r="E226" s="14">
        <f t="shared" si="29"/>
        <v>0</v>
      </c>
      <c r="F226" s="14">
        <f t="shared" si="30"/>
        <v>0</v>
      </c>
      <c r="G226" s="14">
        <f t="shared" si="25"/>
        <v>0</v>
      </c>
      <c r="H226" s="14">
        <f t="shared" si="31"/>
        <v>0</v>
      </c>
    </row>
    <row r="227" spans="1:8" x14ac:dyDescent="0.2">
      <c r="A227" s="4">
        <f t="shared" si="26"/>
        <v>0</v>
      </c>
      <c r="B227" s="10">
        <f t="shared" si="27"/>
        <v>0</v>
      </c>
      <c r="C227" s="13">
        <f t="shared" si="28"/>
        <v>0</v>
      </c>
      <c r="D227" s="14">
        <f t="shared" si="24"/>
        <v>0</v>
      </c>
      <c r="E227" s="14">
        <f t="shared" si="29"/>
        <v>0</v>
      </c>
      <c r="F227" s="14">
        <f t="shared" si="30"/>
        <v>0</v>
      </c>
      <c r="G227" s="14">
        <f t="shared" si="25"/>
        <v>0</v>
      </c>
      <c r="H227" s="14">
        <f t="shared" si="31"/>
        <v>0</v>
      </c>
    </row>
    <row r="228" spans="1:8" x14ac:dyDescent="0.2">
      <c r="A228" s="4">
        <f t="shared" si="26"/>
        <v>0</v>
      </c>
      <c r="B228" s="10">
        <f t="shared" si="27"/>
        <v>0</v>
      </c>
      <c r="C228" s="13">
        <f t="shared" si="28"/>
        <v>0</v>
      </c>
      <c r="D228" s="14">
        <f t="shared" si="24"/>
        <v>0</v>
      </c>
      <c r="E228" s="14">
        <f t="shared" si="29"/>
        <v>0</v>
      </c>
      <c r="F228" s="14">
        <f t="shared" si="30"/>
        <v>0</v>
      </c>
      <c r="G228" s="14">
        <f t="shared" si="25"/>
        <v>0</v>
      </c>
      <c r="H228" s="14">
        <f t="shared" si="31"/>
        <v>0</v>
      </c>
    </row>
    <row r="229" spans="1:8" x14ac:dyDescent="0.2">
      <c r="A229" s="4">
        <f t="shared" si="26"/>
        <v>0</v>
      </c>
      <c r="B229" s="10">
        <f t="shared" si="27"/>
        <v>0</v>
      </c>
      <c r="C229" s="13">
        <f t="shared" si="28"/>
        <v>0</v>
      </c>
      <c r="D229" s="14">
        <f t="shared" si="24"/>
        <v>0</v>
      </c>
      <c r="E229" s="14">
        <f t="shared" si="29"/>
        <v>0</v>
      </c>
      <c r="F229" s="14">
        <f t="shared" si="30"/>
        <v>0</v>
      </c>
      <c r="G229" s="14">
        <f t="shared" si="25"/>
        <v>0</v>
      </c>
      <c r="H229" s="14">
        <f t="shared" si="31"/>
        <v>0</v>
      </c>
    </row>
    <row r="230" spans="1:8" x14ac:dyDescent="0.2">
      <c r="A230" s="4">
        <f t="shared" si="26"/>
        <v>0</v>
      </c>
      <c r="B230" s="10">
        <f t="shared" si="27"/>
        <v>0</v>
      </c>
      <c r="C230" s="13">
        <f t="shared" si="28"/>
        <v>0</v>
      </c>
      <c r="D230" s="14">
        <f t="shared" si="24"/>
        <v>0</v>
      </c>
      <c r="E230" s="14">
        <f t="shared" si="29"/>
        <v>0</v>
      </c>
      <c r="F230" s="14">
        <f t="shared" si="30"/>
        <v>0</v>
      </c>
      <c r="G230" s="14">
        <f t="shared" si="25"/>
        <v>0</v>
      </c>
      <c r="H230" s="14">
        <f t="shared" si="31"/>
        <v>0</v>
      </c>
    </row>
    <row r="231" spans="1:8" x14ac:dyDescent="0.2">
      <c r="A231" s="4">
        <f t="shared" si="26"/>
        <v>0</v>
      </c>
      <c r="B231" s="10">
        <f t="shared" si="27"/>
        <v>0</v>
      </c>
      <c r="C231" s="13">
        <f t="shared" si="28"/>
        <v>0</v>
      </c>
      <c r="D231" s="14">
        <f t="shared" si="24"/>
        <v>0</v>
      </c>
      <c r="E231" s="14">
        <f t="shared" si="29"/>
        <v>0</v>
      </c>
      <c r="F231" s="14">
        <f t="shared" si="30"/>
        <v>0</v>
      </c>
      <c r="G231" s="14">
        <f t="shared" si="25"/>
        <v>0</v>
      </c>
      <c r="H231" s="14">
        <f t="shared" si="31"/>
        <v>0</v>
      </c>
    </row>
    <row r="232" spans="1:8" x14ac:dyDescent="0.2">
      <c r="A232" s="4">
        <f t="shared" si="26"/>
        <v>0</v>
      </c>
      <c r="B232" s="10">
        <f t="shared" si="27"/>
        <v>0</v>
      </c>
      <c r="C232" s="13">
        <f t="shared" si="28"/>
        <v>0</v>
      </c>
      <c r="D232" s="14">
        <f t="shared" si="24"/>
        <v>0</v>
      </c>
      <c r="E232" s="14">
        <f t="shared" si="29"/>
        <v>0</v>
      </c>
      <c r="F232" s="14">
        <f t="shared" si="30"/>
        <v>0</v>
      </c>
      <c r="G232" s="14">
        <f t="shared" si="25"/>
        <v>0</v>
      </c>
      <c r="H232" s="14">
        <f t="shared" si="31"/>
        <v>0</v>
      </c>
    </row>
    <row r="233" spans="1:8" x14ac:dyDescent="0.2">
      <c r="A233" s="4">
        <f t="shared" si="26"/>
        <v>0</v>
      </c>
      <c r="B233" s="10">
        <f t="shared" si="27"/>
        <v>0</v>
      </c>
      <c r="C233" s="13">
        <f t="shared" si="28"/>
        <v>0</v>
      </c>
      <c r="D233" s="14">
        <f t="shared" si="24"/>
        <v>0</v>
      </c>
      <c r="E233" s="14">
        <f t="shared" si="29"/>
        <v>0</v>
      </c>
      <c r="F233" s="14">
        <f t="shared" si="30"/>
        <v>0</v>
      </c>
      <c r="G233" s="14">
        <f t="shared" si="25"/>
        <v>0</v>
      </c>
      <c r="H233" s="14">
        <f t="shared" si="31"/>
        <v>0</v>
      </c>
    </row>
    <row r="234" spans="1:8" x14ac:dyDescent="0.2">
      <c r="A234" s="4">
        <f t="shared" si="26"/>
        <v>0</v>
      </c>
      <c r="B234" s="10">
        <f t="shared" si="27"/>
        <v>0</v>
      </c>
      <c r="C234" s="13">
        <f t="shared" si="28"/>
        <v>0</v>
      </c>
      <c r="D234" s="14">
        <f t="shared" si="24"/>
        <v>0</v>
      </c>
      <c r="E234" s="14">
        <f t="shared" si="29"/>
        <v>0</v>
      </c>
      <c r="F234" s="14">
        <f t="shared" si="30"/>
        <v>0</v>
      </c>
      <c r="G234" s="14">
        <f t="shared" si="25"/>
        <v>0</v>
      </c>
      <c r="H234" s="14">
        <f t="shared" si="31"/>
        <v>0</v>
      </c>
    </row>
    <row r="235" spans="1:8" x14ac:dyDescent="0.2">
      <c r="A235" s="4">
        <f t="shared" si="26"/>
        <v>0</v>
      </c>
      <c r="B235" s="10">
        <f t="shared" si="27"/>
        <v>0</v>
      </c>
      <c r="C235" s="13">
        <f t="shared" si="28"/>
        <v>0</v>
      </c>
      <c r="D235" s="14">
        <f t="shared" si="24"/>
        <v>0</v>
      </c>
      <c r="E235" s="14">
        <f t="shared" si="29"/>
        <v>0</v>
      </c>
      <c r="F235" s="14">
        <f t="shared" si="30"/>
        <v>0</v>
      </c>
      <c r="G235" s="14">
        <f t="shared" si="25"/>
        <v>0</v>
      </c>
      <c r="H235" s="14">
        <f t="shared" si="31"/>
        <v>0</v>
      </c>
    </row>
    <row r="236" spans="1:8" x14ac:dyDescent="0.2">
      <c r="A236" s="4">
        <f t="shared" si="26"/>
        <v>0</v>
      </c>
      <c r="B236" s="10">
        <f t="shared" si="27"/>
        <v>0</v>
      </c>
      <c r="C236" s="13">
        <f t="shared" si="28"/>
        <v>0</v>
      </c>
      <c r="D236" s="14">
        <f t="shared" si="24"/>
        <v>0</v>
      </c>
      <c r="E236" s="14">
        <f t="shared" si="29"/>
        <v>0</v>
      </c>
      <c r="F236" s="14">
        <f t="shared" si="30"/>
        <v>0</v>
      </c>
      <c r="G236" s="14">
        <f t="shared" si="25"/>
        <v>0</v>
      </c>
      <c r="H236" s="14">
        <f t="shared" si="31"/>
        <v>0</v>
      </c>
    </row>
    <row r="237" spans="1:8" x14ac:dyDescent="0.2">
      <c r="A237" s="4">
        <f t="shared" si="26"/>
        <v>0</v>
      </c>
      <c r="B237" s="10">
        <f t="shared" si="27"/>
        <v>0</v>
      </c>
      <c r="C237" s="13">
        <f t="shared" si="28"/>
        <v>0</v>
      </c>
      <c r="D237" s="14">
        <f t="shared" si="24"/>
        <v>0</v>
      </c>
      <c r="E237" s="14">
        <f t="shared" si="29"/>
        <v>0</v>
      </c>
      <c r="F237" s="14">
        <f t="shared" si="30"/>
        <v>0</v>
      </c>
      <c r="G237" s="14">
        <f t="shared" si="25"/>
        <v>0</v>
      </c>
      <c r="H237" s="14">
        <f t="shared" si="31"/>
        <v>0</v>
      </c>
    </row>
    <row r="238" spans="1:8" x14ac:dyDescent="0.2">
      <c r="A238" s="4">
        <f t="shared" si="26"/>
        <v>0</v>
      </c>
      <c r="B238" s="10">
        <f t="shared" si="27"/>
        <v>0</v>
      </c>
      <c r="C238" s="13">
        <f t="shared" si="28"/>
        <v>0</v>
      </c>
      <c r="D238" s="14">
        <f t="shared" si="24"/>
        <v>0</v>
      </c>
      <c r="E238" s="14">
        <f t="shared" si="29"/>
        <v>0</v>
      </c>
      <c r="F238" s="14">
        <f t="shared" si="30"/>
        <v>0</v>
      </c>
      <c r="G238" s="14">
        <f t="shared" si="25"/>
        <v>0</v>
      </c>
      <c r="H238" s="14">
        <f t="shared" si="31"/>
        <v>0</v>
      </c>
    </row>
    <row r="239" spans="1:8" x14ac:dyDescent="0.2">
      <c r="A239" s="4">
        <f t="shared" si="26"/>
        <v>0</v>
      </c>
      <c r="B239" s="10">
        <f t="shared" si="27"/>
        <v>0</v>
      </c>
      <c r="C239" s="13">
        <f t="shared" si="28"/>
        <v>0</v>
      </c>
      <c r="D239" s="14">
        <f t="shared" si="24"/>
        <v>0</v>
      </c>
      <c r="E239" s="14">
        <f t="shared" si="29"/>
        <v>0</v>
      </c>
      <c r="F239" s="14">
        <f t="shared" si="30"/>
        <v>0</v>
      </c>
      <c r="G239" s="14">
        <f t="shared" si="25"/>
        <v>0</v>
      </c>
      <c r="H239" s="14">
        <f t="shared" si="31"/>
        <v>0</v>
      </c>
    </row>
    <row r="240" spans="1:8" x14ac:dyDescent="0.2">
      <c r="A240" s="4">
        <f t="shared" si="26"/>
        <v>0</v>
      </c>
      <c r="B240" s="10">
        <f t="shared" si="27"/>
        <v>0</v>
      </c>
      <c r="C240" s="13">
        <f t="shared" si="28"/>
        <v>0</v>
      </c>
      <c r="D240" s="14">
        <f t="shared" si="24"/>
        <v>0</v>
      </c>
      <c r="E240" s="14">
        <f t="shared" si="29"/>
        <v>0</v>
      </c>
      <c r="F240" s="14">
        <f t="shared" si="30"/>
        <v>0</v>
      </c>
      <c r="G240" s="14">
        <f t="shared" si="25"/>
        <v>0</v>
      </c>
      <c r="H240" s="14">
        <f t="shared" si="31"/>
        <v>0</v>
      </c>
    </row>
    <row r="241" spans="1:8" x14ac:dyDescent="0.2">
      <c r="A241" s="4">
        <f t="shared" si="26"/>
        <v>0</v>
      </c>
      <c r="B241" s="10">
        <f t="shared" si="27"/>
        <v>0</v>
      </c>
      <c r="C241" s="13">
        <f t="shared" si="28"/>
        <v>0</v>
      </c>
      <c r="D241" s="14">
        <f t="shared" si="24"/>
        <v>0</v>
      </c>
      <c r="E241" s="14">
        <f t="shared" si="29"/>
        <v>0</v>
      </c>
      <c r="F241" s="14">
        <f t="shared" si="30"/>
        <v>0</v>
      </c>
      <c r="G241" s="14">
        <f t="shared" si="25"/>
        <v>0</v>
      </c>
      <c r="H241" s="14">
        <f t="shared" si="31"/>
        <v>0</v>
      </c>
    </row>
    <row r="242" spans="1:8" x14ac:dyDescent="0.2">
      <c r="A242" s="4">
        <f t="shared" si="26"/>
        <v>0</v>
      </c>
      <c r="B242" s="10">
        <f t="shared" si="27"/>
        <v>0</v>
      </c>
      <c r="C242" s="13">
        <f t="shared" si="28"/>
        <v>0</v>
      </c>
      <c r="D242" s="14">
        <f t="shared" si="24"/>
        <v>0</v>
      </c>
      <c r="E242" s="14">
        <f t="shared" si="29"/>
        <v>0</v>
      </c>
      <c r="F242" s="14">
        <f t="shared" si="30"/>
        <v>0</v>
      </c>
      <c r="G242" s="14">
        <f t="shared" si="25"/>
        <v>0</v>
      </c>
      <c r="H242" s="14">
        <f t="shared" si="31"/>
        <v>0</v>
      </c>
    </row>
    <row r="243" spans="1:8" x14ac:dyDescent="0.2">
      <c r="A243" s="4">
        <f t="shared" si="26"/>
        <v>0</v>
      </c>
      <c r="B243" s="10">
        <f t="shared" si="27"/>
        <v>0</v>
      </c>
      <c r="C243" s="13">
        <f t="shared" si="28"/>
        <v>0</v>
      </c>
      <c r="D243" s="14">
        <f t="shared" si="24"/>
        <v>0</v>
      </c>
      <c r="E243" s="14">
        <f t="shared" si="29"/>
        <v>0</v>
      </c>
      <c r="F243" s="14">
        <f t="shared" si="30"/>
        <v>0</v>
      </c>
      <c r="G243" s="14">
        <f t="shared" si="25"/>
        <v>0</v>
      </c>
      <c r="H243" s="14">
        <f t="shared" si="31"/>
        <v>0</v>
      </c>
    </row>
    <row r="244" spans="1:8" x14ac:dyDescent="0.2">
      <c r="A244" s="4">
        <f t="shared" si="26"/>
        <v>0</v>
      </c>
      <c r="B244" s="10">
        <f t="shared" si="27"/>
        <v>0</v>
      </c>
      <c r="C244" s="13">
        <f t="shared" si="28"/>
        <v>0</v>
      </c>
      <c r="D244" s="14">
        <f t="shared" si="24"/>
        <v>0</v>
      </c>
      <c r="E244" s="14">
        <f t="shared" si="29"/>
        <v>0</v>
      </c>
      <c r="F244" s="14">
        <f t="shared" si="30"/>
        <v>0</v>
      </c>
      <c r="G244" s="14">
        <f t="shared" si="25"/>
        <v>0</v>
      </c>
      <c r="H244" s="14">
        <f t="shared" si="31"/>
        <v>0</v>
      </c>
    </row>
    <row r="245" spans="1:8" x14ac:dyDescent="0.2">
      <c r="A245" s="4">
        <f t="shared" si="26"/>
        <v>0</v>
      </c>
      <c r="B245" s="10">
        <f t="shared" si="27"/>
        <v>0</v>
      </c>
      <c r="C245" s="13">
        <f t="shared" si="28"/>
        <v>0</v>
      </c>
      <c r="D245" s="14">
        <f t="shared" si="24"/>
        <v>0</v>
      </c>
      <c r="E245" s="14">
        <f t="shared" si="29"/>
        <v>0</v>
      </c>
      <c r="F245" s="14">
        <f t="shared" si="30"/>
        <v>0</v>
      </c>
      <c r="G245" s="14">
        <f t="shared" si="25"/>
        <v>0</v>
      </c>
      <c r="H245" s="14">
        <f t="shared" si="31"/>
        <v>0</v>
      </c>
    </row>
    <row r="246" spans="1:8" x14ac:dyDescent="0.2">
      <c r="A246" s="4">
        <f t="shared" si="26"/>
        <v>0</v>
      </c>
      <c r="B246" s="10">
        <f t="shared" si="27"/>
        <v>0</v>
      </c>
      <c r="C246" s="13">
        <f t="shared" si="28"/>
        <v>0</v>
      </c>
      <c r="D246" s="14">
        <f t="shared" si="24"/>
        <v>0</v>
      </c>
      <c r="E246" s="14">
        <f t="shared" si="29"/>
        <v>0</v>
      </c>
      <c r="F246" s="14">
        <f t="shared" si="30"/>
        <v>0</v>
      </c>
      <c r="G246" s="14">
        <f t="shared" si="25"/>
        <v>0</v>
      </c>
      <c r="H246" s="14">
        <f t="shared" si="31"/>
        <v>0</v>
      </c>
    </row>
    <row r="247" spans="1:8" x14ac:dyDescent="0.2">
      <c r="A247" s="4">
        <f t="shared" si="26"/>
        <v>0</v>
      </c>
      <c r="B247" s="10">
        <f t="shared" si="27"/>
        <v>0</v>
      </c>
      <c r="C247" s="13">
        <f t="shared" si="28"/>
        <v>0</v>
      </c>
      <c r="D247" s="14">
        <f t="shared" si="24"/>
        <v>0</v>
      </c>
      <c r="E247" s="14">
        <f t="shared" si="29"/>
        <v>0</v>
      </c>
      <c r="F247" s="14">
        <f t="shared" si="30"/>
        <v>0</v>
      </c>
      <c r="G247" s="14">
        <f t="shared" si="25"/>
        <v>0</v>
      </c>
      <c r="H247" s="14">
        <f t="shared" si="31"/>
        <v>0</v>
      </c>
    </row>
    <row r="248" spans="1:8" x14ac:dyDescent="0.2">
      <c r="A248" s="4">
        <f t="shared" si="26"/>
        <v>0</v>
      </c>
      <c r="B248" s="10">
        <f t="shared" si="27"/>
        <v>0</v>
      </c>
      <c r="C248" s="13">
        <f t="shared" si="28"/>
        <v>0</v>
      </c>
      <c r="D248" s="14">
        <f t="shared" si="24"/>
        <v>0</v>
      </c>
      <c r="E248" s="14">
        <f t="shared" si="29"/>
        <v>0</v>
      </c>
      <c r="F248" s="14">
        <f t="shared" si="30"/>
        <v>0</v>
      </c>
      <c r="G248" s="14">
        <f t="shared" si="25"/>
        <v>0</v>
      </c>
      <c r="H248" s="14">
        <f t="shared" si="31"/>
        <v>0</v>
      </c>
    </row>
    <row r="249" spans="1:8" x14ac:dyDescent="0.2">
      <c r="A249" s="4">
        <f t="shared" si="26"/>
        <v>0</v>
      </c>
      <c r="B249" s="10">
        <f t="shared" si="27"/>
        <v>0</v>
      </c>
      <c r="C249" s="13">
        <f t="shared" si="28"/>
        <v>0</v>
      </c>
      <c r="D249" s="14">
        <f t="shared" si="24"/>
        <v>0</v>
      </c>
      <c r="E249" s="14">
        <f t="shared" si="29"/>
        <v>0</v>
      </c>
      <c r="F249" s="14">
        <f t="shared" si="30"/>
        <v>0</v>
      </c>
      <c r="G249" s="14">
        <f t="shared" si="25"/>
        <v>0</v>
      </c>
      <c r="H249" s="14">
        <f t="shared" si="31"/>
        <v>0</v>
      </c>
    </row>
    <row r="250" spans="1:8" x14ac:dyDescent="0.2">
      <c r="A250" s="4">
        <f t="shared" si="26"/>
        <v>0</v>
      </c>
      <c r="B250" s="10">
        <f t="shared" si="27"/>
        <v>0</v>
      </c>
      <c r="C250" s="13">
        <f t="shared" si="28"/>
        <v>0</v>
      </c>
      <c r="D250" s="14">
        <f t="shared" si="24"/>
        <v>0</v>
      </c>
      <c r="E250" s="14">
        <f t="shared" si="29"/>
        <v>0</v>
      </c>
      <c r="F250" s="14">
        <f t="shared" si="30"/>
        <v>0</v>
      </c>
      <c r="G250" s="14">
        <f t="shared" si="25"/>
        <v>0</v>
      </c>
      <c r="H250" s="14">
        <f t="shared" si="31"/>
        <v>0</v>
      </c>
    </row>
    <row r="251" spans="1:8" x14ac:dyDescent="0.2">
      <c r="A251" s="4">
        <f t="shared" si="26"/>
        <v>0</v>
      </c>
      <c r="B251" s="10">
        <f t="shared" si="27"/>
        <v>0</v>
      </c>
      <c r="C251" s="13">
        <f t="shared" si="28"/>
        <v>0</v>
      </c>
      <c r="D251" s="14">
        <f t="shared" si="24"/>
        <v>0</v>
      </c>
      <c r="E251" s="14">
        <f t="shared" si="29"/>
        <v>0</v>
      </c>
      <c r="F251" s="14">
        <f t="shared" si="30"/>
        <v>0</v>
      </c>
      <c r="G251" s="14">
        <f t="shared" si="25"/>
        <v>0</v>
      </c>
      <c r="H251" s="14">
        <f t="shared" si="31"/>
        <v>0</v>
      </c>
    </row>
    <row r="252" spans="1:8" x14ac:dyDescent="0.2">
      <c r="A252" s="4">
        <f t="shared" si="26"/>
        <v>0</v>
      </c>
      <c r="B252" s="10">
        <f t="shared" si="27"/>
        <v>0</v>
      </c>
      <c r="C252" s="13">
        <f t="shared" si="28"/>
        <v>0</v>
      </c>
      <c r="D252" s="14">
        <f t="shared" si="24"/>
        <v>0</v>
      </c>
      <c r="E252" s="14">
        <f t="shared" si="29"/>
        <v>0</v>
      </c>
      <c r="F252" s="14">
        <f t="shared" si="30"/>
        <v>0</v>
      </c>
      <c r="G252" s="14">
        <f t="shared" si="25"/>
        <v>0</v>
      </c>
      <c r="H252" s="14">
        <f t="shared" si="31"/>
        <v>0</v>
      </c>
    </row>
    <row r="253" spans="1:8" x14ac:dyDescent="0.2">
      <c r="A253" s="4">
        <f t="shared" si="26"/>
        <v>0</v>
      </c>
      <c r="B253" s="10">
        <f t="shared" si="27"/>
        <v>0</v>
      </c>
      <c r="C253" s="13">
        <f t="shared" si="28"/>
        <v>0</v>
      </c>
      <c r="D253" s="14">
        <f t="shared" si="24"/>
        <v>0</v>
      </c>
      <c r="E253" s="14">
        <f t="shared" si="29"/>
        <v>0</v>
      </c>
      <c r="F253" s="14">
        <f t="shared" si="30"/>
        <v>0</v>
      </c>
      <c r="G253" s="14">
        <f t="shared" si="25"/>
        <v>0</v>
      </c>
      <c r="H253" s="14">
        <f t="shared" si="31"/>
        <v>0</v>
      </c>
    </row>
    <row r="254" spans="1:8" x14ac:dyDescent="0.2">
      <c r="A254" s="4">
        <f t="shared" si="26"/>
        <v>0</v>
      </c>
      <c r="B254" s="10">
        <f t="shared" si="27"/>
        <v>0</v>
      </c>
      <c r="C254" s="13">
        <f t="shared" si="28"/>
        <v>0</v>
      </c>
      <c r="D254" s="14">
        <f t="shared" si="24"/>
        <v>0</v>
      </c>
      <c r="E254" s="14">
        <f t="shared" si="29"/>
        <v>0</v>
      </c>
      <c r="F254" s="14">
        <f t="shared" si="30"/>
        <v>0</v>
      </c>
      <c r="G254" s="14">
        <f t="shared" si="25"/>
        <v>0</v>
      </c>
      <c r="H254" s="14">
        <f t="shared" si="31"/>
        <v>0</v>
      </c>
    </row>
    <row r="255" spans="1:8" x14ac:dyDescent="0.2">
      <c r="A255" s="4">
        <f t="shared" si="26"/>
        <v>0</v>
      </c>
      <c r="B255" s="10">
        <f t="shared" si="27"/>
        <v>0</v>
      </c>
      <c r="C255" s="13">
        <f t="shared" si="28"/>
        <v>0</v>
      </c>
      <c r="D255" s="14">
        <f t="shared" si="24"/>
        <v>0</v>
      </c>
      <c r="E255" s="14">
        <f t="shared" si="29"/>
        <v>0</v>
      </c>
      <c r="F255" s="14">
        <f t="shared" si="30"/>
        <v>0</v>
      </c>
      <c r="G255" s="14">
        <f t="shared" si="25"/>
        <v>0</v>
      </c>
      <c r="H255" s="14">
        <f t="shared" si="31"/>
        <v>0</v>
      </c>
    </row>
    <row r="256" spans="1:8" x14ac:dyDescent="0.2">
      <c r="A256" s="4">
        <f t="shared" si="26"/>
        <v>0</v>
      </c>
      <c r="B256" s="10">
        <f t="shared" si="27"/>
        <v>0</v>
      </c>
      <c r="C256" s="13">
        <f t="shared" si="28"/>
        <v>0</v>
      </c>
      <c r="D256" s="14">
        <f t="shared" si="24"/>
        <v>0</v>
      </c>
      <c r="E256" s="14">
        <f t="shared" si="29"/>
        <v>0</v>
      </c>
      <c r="F256" s="14">
        <f t="shared" si="30"/>
        <v>0</v>
      </c>
      <c r="G256" s="14">
        <f t="shared" si="25"/>
        <v>0</v>
      </c>
      <c r="H256" s="14">
        <f t="shared" si="31"/>
        <v>0</v>
      </c>
    </row>
    <row r="257" spans="1:8" x14ac:dyDescent="0.2">
      <c r="A257" s="4">
        <f t="shared" si="26"/>
        <v>0</v>
      </c>
      <c r="B257" s="10">
        <f t="shared" si="27"/>
        <v>0</v>
      </c>
      <c r="C257" s="13">
        <f t="shared" si="28"/>
        <v>0</v>
      </c>
      <c r="D257" s="14">
        <f t="shared" si="24"/>
        <v>0</v>
      </c>
      <c r="E257" s="14">
        <f t="shared" si="29"/>
        <v>0</v>
      </c>
      <c r="F257" s="14">
        <f t="shared" si="30"/>
        <v>0</v>
      </c>
      <c r="G257" s="14">
        <f t="shared" si="25"/>
        <v>0</v>
      </c>
      <c r="H257" s="14">
        <f t="shared" si="31"/>
        <v>0</v>
      </c>
    </row>
    <row r="258" spans="1:8" x14ac:dyDescent="0.2">
      <c r="A258" s="4">
        <f t="shared" si="26"/>
        <v>0</v>
      </c>
      <c r="B258" s="10">
        <f t="shared" si="27"/>
        <v>0</v>
      </c>
      <c r="C258" s="13">
        <f t="shared" si="28"/>
        <v>0</v>
      </c>
      <c r="D258" s="14">
        <f t="shared" si="24"/>
        <v>0</v>
      </c>
      <c r="E258" s="14">
        <f t="shared" si="29"/>
        <v>0</v>
      </c>
      <c r="F258" s="14">
        <f t="shared" si="30"/>
        <v>0</v>
      </c>
      <c r="G258" s="14">
        <f t="shared" si="25"/>
        <v>0</v>
      </c>
      <c r="H258" s="14">
        <f t="shared" si="31"/>
        <v>0</v>
      </c>
    </row>
    <row r="259" spans="1:8" x14ac:dyDescent="0.2">
      <c r="A259" s="4">
        <f t="shared" si="26"/>
        <v>0</v>
      </c>
      <c r="B259" s="10">
        <f t="shared" si="27"/>
        <v>0</v>
      </c>
      <c r="C259" s="13">
        <f t="shared" si="28"/>
        <v>0</v>
      </c>
      <c r="D259" s="14">
        <f t="shared" si="24"/>
        <v>0</v>
      </c>
      <c r="E259" s="14">
        <f t="shared" si="29"/>
        <v>0</v>
      </c>
      <c r="F259" s="14">
        <f t="shared" si="30"/>
        <v>0</v>
      </c>
      <c r="G259" s="14">
        <f t="shared" si="25"/>
        <v>0</v>
      </c>
      <c r="H259" s="14">
        <f t="shared" si="31"/>
        <v>0</v>
      </c>
    </row>
    <row r="260" spans="1:8" x14ac:dyDescent="0.2">
      <c r="A260" s="4">
        <f t="shared" si="26"/>
        <v>0</v>
      </c>
      <c r="B260" s="10">
        <f t="shared" si="27"/>
        <v>0</v>
      </c>
      <c r="C260" s="13">
        <f t="shared" si="28"/>
        <v>0</v>
      </c>
      <c r="D260" s="14">
        <f t="shared" si="24"/>
        <v>0</v>
      </c>
      <c r="E260" s="14">
        <f t="shared" si="29"/>
        <v>0</v>
      </c>
      <c r="F260" s="14">
        <f t="shared" si="30"/>
        <v>0</v>
      </c>
      <c r="G260" s="14">
        <f t="shared" si="25"/>
        <v>0</v>
      </c>
      <c r="H260" s="14">
        <f t="shared" si="31"/>
        <v>0</v>
      </c>
    </row>
    <row r="261" spans="1:8" x14ac:dyDescent="0.2">
      <c r="A261" s="4">
        <f t="shared" si="26"/>
        <v>0</v>
      </c>
      <c r="B261" s="10">
        <f t="shared" si="27"/>
        <v>0</v>
      </c>
      <c r="C261" s="13">
        <f t="shared" si="28"/>
        <v>0</v>
      </c>
      <c r="D261" s="14">
        <f t="shared" si="24"/>
        <v>0</v>
      </c>
      <c r="E261" s="14">
        <f t="shared" si="29"/>
        <v>0</v>
      </c>
      <c r="F261" s="14">
        <f t="shared" si="30"/>
        <v>0</v>
      </c>
      <c r="G261" s="14">
        <f t="shared" si="25"/>
        <v>0</v>
      </c>
      <c r="H261" s="14">
        <f t="shared" si="31"/>
        <v>0</v>
      </c>
    </row>
    <row r="262" spans="1:8" x14ac:dyDescent="0.2">
      <c r="A262" s="4">
        <f t="shared" si="26"/>
        <v>0</v>
      </c>
      <c r="B262" s="10">
        <f t="shared" si="27"/>
        <v>0</v>
      </c>
      <c r="C262" s="13">
        <f t="shared" si="28"/>
        <v>0</v>
      </c>
      <c r="D262" s="14">
        <f t="shared" si="24"/>
        <v>0</v>
      </c>
      <c r="E262" s="14">
        <f t="shared" si="29"/>
        <v>0</v>
      </c>
      <c r="F262" s="14">
        <f t="shared" si="30"/>
        <v>0</v>
      </c>
      <c r="G262" s="14">
        <f t="shared" si="25"/>
        <v>0</v>
      </c>
      <c r="H262" s="14">
        <f t="shared" si="31"/>
        <v>0</v>
      </c>
    </row>
    <row r="263" spans="1:8" x14ac:dyDescent="0.2">
      <c r="A263" s="4">
        <f t="shared" si="26"/>
        <v>0</v>
      </c>
      <c r="B263" s="10">
        <f t="shared" si="27"/>
        <v>0</v>
      </c>
      <c r="C263" s="13">
        <f t="shared" si="28"/>
        <v>0</v>
      </c>
      <c r="D263" s="14">
        <f t="shared" si="24"/>
        <v>0</v>
      </c>
      <c r="E263" s="14">
        <f t="shared" si="29"/>
        <v>0</v>
      </c>
      <c r="F263" s="14">
        <f t="shared" si="30"/>
        <v>0</v>
      </c>
      <c r="G263" s="14">
        <f t="shared" si="25"/>
        <v>0</v>
      </c>
      <c r="H263" s="14">
        <f t="shared" si="31"/>
        <v>0</v>
      </c>
    </row>
    <row r="264" spans="1:8" x14ac:dyDescent="0.2">
      <c r="A264" s="4">
        <f t="shared" si="26"/>
        <v>0</v>
      </c>
      <c r="B264" s="10">
        <f t="shared" si="27"/>
        <v>0</v>
      </c>
      <c r="C264" s="13">
        <f t="shared" si="28"/>
        <v>0</v>
      </c>
      <c r="D264" s="14">
        <f t="shared" si="24"/>
        <v>0</v>
      </c>
      <c r="E264" s="14">
        <f t="shared" si="29"/>
        <v>0</v>
      </c>
      <c r="F264" s="14">
        <f t="shared" si="30"/>
        <v>0</v>
      </c>
      <c r="G264" s="14">
        <f t="shared" si="25"/>
        <v>0</v>
      </c>
      <c r="H264" s="14">
        <f t="shared" si="31"/>
        <v>0</v>
      </c>
    </row>
    <row r="265" spans="1:8" x14ac:dyDescent="0.2">
      <c r="A265" s="4">
        <f t="shared" si="26"/>
        <v>0</v>
      </c>
      <c r="B265" s="10">
        <f t="shared" si="27"/>
        <v>0</v>
      </c>
      <c r="C265" s="13">
        <f t="shared" si="28"/>
        <v>0</v>
      </c>
      <c r="D265" s="14">
        <f t="shared" si="24"/>
        <v>0</v>
      </c>
      <c r="E265" s="14">
        <f t="shared" si="29"/>
        <v>0</v>
      </c>
      <c r="F265" s="14">
        <f t="shared" si="30"/>
        <v>0</v>
      </c>
      <c r="G265" s="14">
        <f t="shared" si="25"/>
        <v>0</v>
      </c>
      <c r="H265" s="14">
        <f t="shared" si="31"/>
        <v>0</v>
      </c>
    </row>
    <row r="266" spans="1:8" x14ac:dyDescent="0.2">
      <c r="A266" s="4">
        <f t="shared" si="26"/>
        <v>0</v>
      </c>
      <c r="B266" s="10">
        <f t="shared" si="27"/>
        <v>0</v>
      </c>
      <c r="C266" s="13">
        <f t="shared" si="28"/>
        <v>0</v>
      </c>
      <c r="D266" s="14">
        <f t="shared" si="24"/>
        <v>0</v>
      </c>
      <c r="E266" s="14">
        <f t="shared" si="29"/>
        <v>0</v>
      </c>
      <c r="F266" s="14">
        <f t="shared" si="30"/>
        <v>0</v>
      </c>
      <c r="G266" s="14">
        <f t="shared" si="25"/>
        <v>0</v>
      </c>
      <c r="H266" s="14">
        <f t="shared" si="31"/>
        <v>0</v>
      </c>
    </row>
    <row r="267" spans="1:8" x14ac:dyDescent="0.2">
      <c r="A267" s="4">
        <f t="shared" si="26"/>
        <v>0</v>
      </c>
      <c r="B267" s="10">
        <f t="shared" si="27"/>
        <v>0</v>
      </c>
      <c r="C267" s="13">
        <f t="shared" si="28"/>
        <v>0</v>
      </c>
      <c r="D267" s="14">
        <f t="shared" si="24"/>
        <v>0</v>
      </c>
      <c r="E267" s="14">
        <f t="shared" si="29"/>
        <v>0</v>
      </c>
      <c r="F267" s="14">
        <f t="shared" si="30"/>
        <v>0</v>
      </c>
      <c r="G267" s="14">
        <f t="shared" si="25"/>
        <v>0</v>
      </c>
      <c r="H267" s="14">
        <f t="shared" si="31"/>
        <v>0</v>
      </c>
    </row>
    <row r="268" spans="1:8" x14ac:dyDescent="0.2">
      <c r="A268" s="4">
        <f t="shared" si="26"/>
        <v>0</v>
      </c>
      <c r="B268" s="10">
        <f t="shared" si="27"/>
        <v>0</v>
      </c>
      <c r="C268" s="13">
        <f t="shared" si="28"/>
        <v>0</v>
      </c>
      <c r="D268" s="14">
        <f t="shared" si="24"/>
        <v>0</v>
      </c>
      <c r="E268" s="14">
        <f t="shared" si="29"/>
        <v>0</v>
      </c>
      <c r="F268" s="14">
        <f t="shared" si="30"/>
        <v>0</v>
      </c>
      <c r="G268" s="14">
        <f t="shared" si="25"/>
        <v>0</v>
      </c>
      <c r="H268" s="14">
        <f t="shared" si="31"/>
        <v>0</v>
      </c>
    </row>
    <row r="269" spans="1:8" x14ac:dyDescent="0.2">
      <c r="A269" s="4">
        <f t="shared" si="26"/>
        <v>0</v>
      </c>
      <c r="B269" s="10">
        <f t="shared" si="27"/>
        <v>0</v>
      </c>
      <c r="C269" s="13">
        <f t="shared" si="28"/>
        <v>0</v>
      </c>
      <c r="D269" s="14">
        <f t="shared" si="24"/>
        <v>0</v>
      </c>
      <c r="E269" s="14">
        <f t="shared" si="29"/>
        <v>0</v>
      </c>
      <c r="F269" s="14">
        <f t="shared" si="30"/>
        <v>0</v>
      </c>
      <c r="G269" s="14">
        <f t="shared" si="25"/>
        <v>0</v>
      </c>
      <c r="H269" s="14">
        <f t="shared" si="31"/>
        <v>0</v>
      </c>
    </row>
    <row r="270" spans="1:8" x14ac:dyDescent="0.2">
      <c r="A270" s="4">
        <f t="shared" si="26"/>
        <v>0</v>
      </c>
      <c r="B270" s="10">
        <f t="shared" si="27"/>
        <v>0</v>
      </c>
      <c r="C270" s="13">
        <f t="shared" si="28"/>
        <v>0</v>
      </c>
      <c r="D270" s="14">
        <f t="shared" ref="D270:D333" si="32">IF(A270&gt;0,IF(C270&gt;$H$4,$H$4,C270*A$5/A$8+C270),0)</f>
        <v>0</v>
      </c>
      <c r="E270" s="14">
        <f t="shared" si="29"/>
        <v>0</v>
      </c>
      <c r="F270" s="14">
        <f t="shared" si="30"/>
        <v>0</v>
      </c>
      <c r="G270" s="14">
        <f t="shared" ref="G270:G333" si="33">IF(AND(A270&gt;0,C270-F270&gt;=A$9),A$9,0)</f>
        <v>0</v>
      </c>
      <c r="H270" s="14">
        <f t="shared" si="31"/>
        <v>0</v>
      </c>
    </row>
    <row r="271" spans="1:8" x14ac:dyDescent="0.2">
      <c r="A271" s="4">
        <f t="shared" ref="A271:A334" si="34">IF(H270&gt;0,A270+1,0)</f>
        <v>0</v>
      </c>
      <c r="B271" s="10">
        <f t="shared" ref="B271:B334" si="35">IF(A271&gt;0,DATE(YEAR(B270),MONTH(B270)+1,DAY(B270)),0)</f>
        <v>0</v>
      </c>
      <c r="C271" s="13">
        <f t="shared" ref="C271:C334" si="36">IF(A271&gt;0,H270,0)</f>
        <v>0</v>
      </c>
      <c r="D271" s="14">
        <f t="shared" si="32"/>
        <v>0</v>
      </c>
      <c r="E271" s="14">
        <f t="shared" ref="E271:E334" si="37">IF(A271&gt;0,C271*A$5/A$8,0)</f>
        <v>0</v>
      </c>
      <c r="F271" s="14">
        <f t="shared" ref="F271:F334" si="38">IF(A271&gt;0,D271-E271,0)</f>
        <v>0</v>
      </c>
      <c r="G271" s="14">
        <f t="shared" si="33"/>
        <v>0</v>
      </c>
      <c r="H271" s="14">
        <f t="shared" ref="H271:H334" si="39">IF(A271&gt;0,C271-F271-G271,0)</f>
        <v>0</v>
      </c>
    </row>
    <row r="272" spans="1:8" x14ac:dyDescent="0.2">
      <c r="A272" s="4">
        <f t="shared" si="34"/>
        <v>0</v>
      </c>
      <c r="B272" s="10">
        <f t="shared" si="35"/>
        <v>0</v>
      </c>
      <c r="C272" s="13">
        <f t="shared" si="36"/>
        <v>0</v>
      </c>
      <c r="D272" s="14">
        <f t="shared" si="32"/>
        <v>0</v>
      </c>
      <c r="E272" s="14">
        <f t="shared" si="37"/>
        <v>0</v>
      </c>
      <c r="F272" s="14">
        <f t="shared" si="38"/>
        <v>0</v>
      </c>
      <c r="G272" s="14">
        <f t="shared" si="33"/>
        <v>0</v>
      </c>
      <c r="H272" s="14">
        <f t="shared" si="39"/>
        <v>0</v>
      </c>
    </row>
    <row r="273" spans="1:8" x14ac:dyDescent="0.2">
      <c r="A273" s="4">
        <f t="shared" si="34"/>
        <v>0</v>
      </c>
      <c r="B273" s="10">
        <f t="shared" si="35"/>
        <v>0</v>
      </c>
      <c r="C273" s="13">
        <f t="shared" si="36"/>
        <v>0</v>
      </c>
      <c r="D273" s="14">
        <f t="shared" si="32"/>
        <v>0</v>
      </c>
      <c r="E273" s="14">
        <f t="shared" si="37"/>
        <v>0</v>
      </c>
      <c r="F273" s="14">
        <f t="shared" si="38"/>
        <v>0</v>
      </c>
      <c r="G273" s="14">
        <f t="shared" si="33"/>
        <v>0</v>
      </c>
      <c r="H273" s="14">
        <f t="shared" si="39"/>
        <v>0</v>
      </c>
    </row>
    <row r="274" spans="1:8" x14ac:dyDescent="0.2">
      <c r="A274" s="4">
        <f t="shared" si="34"/>
        <v>0</v>
      </c>
      <c r="B274" s="10">
        <f t="shared" si="35"/>
        <v>0</v>
      </c>
      <c r="C274" s="13">
        <f t="shared" si="36"/>
        <v>0</v>
      </c>
      <c r="D274" s="14">
        <f t="shared" si="32"/>
        <v>0</v>
      </c>
      <c r="E274" s="14">
        <f t="shared" si="37"/>
        <v>0</v>
      </c>
      <c r="F274" s="14">
        <f t="shared" si="38"/>
        <v>0</v>
      </c>
      <c r="G274" s="14">
        <f t="shared" si="33"/>
        <v>0</v>
      </c>
      <c r="H274" s="14">
        <f t="shared" si="39"/>
        <v>0</v>
      </c>
    </row>
    <row r="275" spans="1:8" x14ac:dyDescent="0.2">
      <c r="A275" s="4">
        <f t="shared" si="34"/>
        <v>0</v>
      </c>
      <c r="B275" s="10">
        <f t="shared" si="35"/>
        <v>0</v>
      </c>
      <c r="C275" s="13">
        <f t="shared" si="36"/>
        <v>0</v>
      </c>
      <c r="D275" s="14">
        <f t="shared" si="32"/>
        <v>0</v>
      </c>
      <c r="E275" s="14">
        <f t="shared" si="37"/>
        <v>0</v>
      </c>
      <c r="F275" s="14">
        <f t="shared" si="38"/>
        <v>0</v>
      </c>
      <c r="G275" s="14">
        <f t="shared" si="33"/>
        <v>0</v>
      </c>
      <c r="H275" s="14">
        <f t="shared" si="39"/>
        <v>0</v>
      </c>
    </row>
    <row r="276" spans="1:8" x14ac:dyDescent="0.2">
      <c r="A276" s="4">
        <f t="shared" si="34"/>
        <v>0</v>
      </c>
      <c r="B276" s="10">
        <f t="shared" si="35"/>
        <v>0</v>
      </c>
      <c r="C276" s="13">
        <f t="shared" si="36"/>
        <v>0</v>
      </c>
      <c r="D276" s="14">
        <f t="shared" si="32"/>
        <v>0</v>
      </c>
      <c r="E276" s="14">
        <f t="shared" si="37"/>
        <v>0</v>
      </c>
      <c r="F276" s="14">
        <f t="shared" si="38"/>
        <v>0</v>
      </c>
      <c r="G276" s="14">
        <f t="shared" si="33"/>
        <v>0</v>
      </c>
      <c r="H276" s="14">
        <f t="shared" si="39"/>
        <v>0</v>
      </c>
    </row>
    <row r="277" spans="1:8" x14ac:dyDescent="0.2">
      <c r="A277" s="4">
        <f t="shared" si="34"/>
        <v>0</v>
      </c>
      <c r="B277" s="10">
        <f t="shared" si="35"/>
        <v>0</v>
      </c>
      <c r="C277" s="13">
        <f t="shared" si="36"/>
        <v>0</v>
      </c>
      <c r="D277" s="14">
        <f t="shared" si="32"/>
        <v>0</v>
      </c>
      <c r="E277" s="14">
        <f t="shared" si="37"/>
        <v>0</v>
      </c>
      <c r="F277" s="14">
        <f t="shared" si="38"/>
        <v>0</v>
      </c>
      <c r="G277" s="14">
        <f t="shared" si="33"/>
        <v>0</v>
      </c>
      <c r="H277" s="14">
        <f t="shared" si="39"/>
        <v>0</v>
      </c>
    </row>
    <row r="278" spans="1:8" x14ac:dyDescent="0.2">
      <c r="A278" s="4">
        <f t="shared" si="34"/>
        <v>0</v>
      </c>
      <c r="B278" s="10">
        <f t="shared" si="35"/>
        <v>0</v>
      </c>
      <c r="C278" s="13">
        <f t="shared" si="36"/>
        <v>0</v>
      </c>
      <c r="D278" s="14">
        <f t="shared" si="32"/>
        <v>0</v>
      </c>
      <c r="E278" s="14">
        <f t="shared" si="37"/>
        <v>0</v>
      </c>
      <c r="F278" s="14">
        <f t="shared" si="38"/>
        <v>0</v>
      </c>
      <c r="G278" s="14">
        <f t="shared" si="33"/>
        <v>0</v>
      </c>
      <c r="H278" s="14">
        <f t="shared" si="39"/>
        <v>0</v>
      </c>
    </row>
    <row r="279" spans="1:8" x14ac:dyDescent="0.2">
      <c r="A279" s="4">
        <f t="shared" si="34"/>
        <v>0</v>
      </c>
      <c r="B279" s="10">
        <f t="shared" si="35"/>
        <v>0</v>
      </c>
      <c r="C279" s="13">
        <f t="shared" si="36"/>
        <v>0</v>
      </c>
      <c r="D279" s="14">
        <f t="shared" si="32"/>
        <v>0</v>
      </c>
      <c r="E279" s="14">
        <f t="shared" si="37"/>
        <v>0</v>
      </c>
      <c r="F279" s="14">
        <f t="shared" si="38"/>
        <v>0</v>
      </c>
      <c r="G279" s="14">
        <f t="shared" si="33"/>
        <v>0</v>
      </c>
      <c r="H279" s="14">
        <f t="shared" si="39"/>
        <v>0</v>
      </c>
    </row>
    <row r="280" spans="1:8" x14ac:dyDescent="0.2">
      <c r="A280" s="4">
        <f t="shared" si="34"/>
        <v>0</v>
      </c>
      <c r="B280" s="10">
        <f t="shared" si="35"/>
        <v>0</v>
      </c>
      <c r="C280" s="13">
        <f t="shared" si="36"/>
        <v>0</v>
      </c>
      <c r="D280" s="14">
        <f t="shared" si="32"/>
        <v>0</v>
      </c>
      <c r="E280" s="14">
        <f t="shared" si="37"/>
        <v>0</v>
      </c>
      <c r="F280" s="14">
        <f t="shared" si="38"/>
        <v>0</v>
      </c>
      <c r="G280" s="14">
        <f t="shared" si="33"/>
        <v>0</v>
      </c>
      <c r="H280" s="14">
        <f t="shared" si="39"/>
        <v>0</v>
      </c>
    </row>
    <row r="281" spans="1:8" x14ac:dyDescent="0.2">
      <c r="A281" s="4">
        <f t="shared" si="34"/>
        <v>0</v>
      </c>
      <c r="B281" s="10">
        <f t="shared" si="35"/>
        <v>0</v>
      </c>
      <c r="C281" s="13">
        <f t="shared" si="36"/>
        <v>0</v>
      </c>
      <c r="D281" s="14">
        <f t="shared" si="32"/>
        <v>0</v>
      </c>
      <c r="E281" s="14">
        <f t="shared" si="37"/>
        <v>0</v>
      </c>
      <c r="F281" s="14">
        <f t="shared" si="38"/>
        <v>0</v>
      </c>
      <c r="G281" s="14">
        <f t="shared" si="33"/>
        <v>0</v>
      </c>
      <c r="H281" s="14">
        <f t="shared" si="39"/>
        <v>0</v>
      </c>
    </row>
    <row r="282" spans="1:8" x14ac:dyDescent="0.2">
      <c r="A282" s="4">
        <f t="shared" si="34"/>
        <v>0</v>
      </c>
      <c r="B282" s="10">
        <f t="shared" si="35"/>
        <v>0</v>
      </c>
      <c r="C282" s="13">
        <f t="shared" si="36"/>
        <v>0</v>
      </c>
      <c r="D282" s="14">
        <f t="shared" si="32"/>
        <v>0</v>
      </c>
      <c r="E282" s="14">
        <f t="shared" si="37"/>
        <v>0</v>
      </c>
      <c r="F282" s="14">
        <f t="shared" si="38"/>
        <v>0</v>
      </c>
      <c r="G282" s="14">
        <f t="shared" si="33"/>
        <v>0</v>
      </c>
      <c r="H282" s="14">
        <f t="shared" si="39"/>
        <v>0</v>
      </c>
    </row>
    <row r="283" spans="1:8" x14ac:dyDescent="0.2">
      <c r="A283" s="4">
        <f t="shared" si="34"/>
        <v>0</v>
      </c>
      <c r="B283" s="10">
        <f t="shared" si="35"/>
        <v>0</v>
      </c>
      <c r="C283" s="13">
        <f t="shared" si="36"/>
        <v>0</v>
      </c>
      <c r="D283" s="14">
        <f t="shared" si="32"/>
        <v>0</v>
      </c>
      <c r="E283" s="14">
        <f t="shared" si="37"/>
        <v>0</v>
      </c>
      <c r="F283" s="14">
        <f t="shared" si="38"/>
        <v>0</v>
      </c>
      <c r="G283" s="14">
        <f t="shared" si="33"/>
        <v>0</v>
      </c>
      <c r="H283" s="14">
        <f t="shared" si="39"/>
        <v>0</v>
      </c>
    </row>
    <row r="284" spans="1:8" x14ac:dyDescent="0.2">
      <c r="A284" s="4">
        <f t="shared" si="34"/>
        <v>0</v>
      </c>
      <c r="B284" s="10">
        <f t="shared" si="35"/>
        <v>0</v>
      </c>
      <c r="C284" s="13">
        <f t="shared" si="36"/>
        <v>0</v>
      </c>
      <c r="D284" s="14">
        <f t="shared" si="32"/>
        <v>0</v>
      </c>
      <c r="E284" s="14">
        <f t="shared" si="37"/>
        <v>0</v>
      </c>
      <c r="F284" s="14">
        <f t="shared" si="38"/>
        <v>0</v>
      </c>
      <c r="G284" s="14">
        <f t="shared" si="33"/>
        <v>0</v>
      </c>
      <c r="H284" s="14">
        <f t="shared" si="39"/>
        <v>0</v>
      </c>
    </row>
    <row r="285" spans="1:8" x14ac:dyDescent="0.2">
      <c r="A285" s="4">
        <f t="shared" si="34"/>
        <v>0</v>
      </c>
      <c r="B285" s="10">
        <f t="shared" si="35"/>
        <v>0</v>
      </c>
      <c r="C285" s="13">
        <f t="shared" si="36"/>
        <v>0</v>
      </c>
      <c r="D285" s="14">
        <f t="shared" si="32"/>
        <v>0</v>
      </c>
      <c r="E285" s="14">
        <f t="shared" si="37"/>
        <v>0</v>
      </c>
      <c r="F285" s="14">
        <f t="shared" si="38"/>
        <v>0</v>
      </c>
      <c r="G285" s="14">
        <f t="shared" si="33"/>
        <v>0</v>
      </c>
      <c r="H285" s="14">
        <f t="shared" si="39"/>
        <v>0</v>
      </c>
    </row>
    <row r="286" spans="1:8" x14ac:dyDescent="0.2">
      <c r="A286" s="4">
        <f t="shared" si="34"/>
        <v>0</v>
      </c>
      <c r="B286" s="10">
        <f t="shared" si="35"/>
        <v>0</v>
      </c>
      <c r="C286" s="13">
        <f t="shared" si="36"/>
        <v>0</v>
      </c>
      <c r="D286" s="14">
        <f t="shared" si="32"/>
        <v>0</v>
      </c>
      <c r="E286" s="14">
        <f t="shared" si="37"/>
        <v>0</v>
      </c>
      <c r="F286" s="14">
        <f t="shared" si="38"/>
        <v>0</v>
      </c>
      <c r="G286" s="14">
        <f t="shared" si="33"/>
        <v>0</v>
      </c>
      <c r="H286" s="14">
        <f t="shared" si="39"/>
        <v>0</v>
      </c>
    </row>
    <row r="287" spans="1:8" x14ac:dyDescent="0.2">
      <c r="A287" s="4">
        <f t="shared" si="34"/>
        <v>0</v>
      </c>
      <c r="B287" s="10">
        <f t="shared" si="35"/>
        <v>0</v>
      </c>
      <c r="C287" s="13">
        <f t="shared" si="36"/>
        <v>0</v>
      </c>
      <c r="D287" s="14">
        <f t="shared" si="32"/>
        <v>0</v>
      </c>
      <c r="E287" s="14">
        <f t="shared" si="37"/>
        <v>0</v>
      </c>
      <c r="F287" s="14">
        <f t="shared" si="38"/>
        <v>0</v>
      </c>
      <c r="G287" s="14">
        <f t="shared" si="33"/>
        <v>0</v>
      </c>
      <c r="H287" s="14">
        <f t="shared" si="39"/>
        <v>0</v>
      </c>
    </row>
    <row r="288" spans="1:8" x14ac:dyDescent="0.2">
      <c r="A288" s="4">
        <f t="shared" si="34"/>
        <v>0</v>
      </c>
      <c r="B288" s="10">
        <f t="shared" si="35"/>
        <v>0</v>
      </c>
      <c r="C288" s="13">
        <f t="shared" si="36"/>
        <v>0</v>
      </c>
      <c r="D288" s="14">
        <f t="shared" si="32"/>
        <v>0</v>
      </c>
      <c r="E288" s="14">
        <f t="shared" si="37"/>
        <v>0</v>
      </c>
      <c r="F288" s="14">
        <f t="shared" si="38"/>
        <v>0</v>
      </c>
      <c r="G288" s="14">
        <f t="shared" si="33"/>
        <v>0</v>
      </c>
      <c r="H288" s="14">
        <f t="shared" si="39"/>
        <v>0</v>
      </c>
    </row>
    <row r="289" spans="1:8" x14ac:dyDescent="0.2">
      <c r="A289" s="4">
        <f t="shared" si="34"/>
        <v>0</v>
      </c>
      <c r="B289" s="10">
        <f t="shared" si="35"/>
        <v>0</v>
      </c>
      <c r="C289" s="13">
        <f t="shared" si="36"/>
        <v>0</v>
      </c>
      <c r="D289" s="14">
        <f t="shared" si="32"/>
        <v>0</v>
      </c>
      <c r="E289" s="14">
        <f t="shared" si="37"/>
        <v>0</v>
      </c>
      <c r="F289" s="14">
        <f t="shared" si="38"/>
        <v>0</v>
      </c>
      <c r="G289" s="14">
        <f t="shared" si="33"/>
        <v>0</v>
      </c>
      <c r="H289" s="14">
        <f t="shared" si="39"/>
        <v>0</v>
      </c>
    </row>
    <row r="290" spans="1:8" x14ac:dyDescent="0.2">
      <c r="A290" s="4">
        <f t="shared" si="34"/>
        <v>0</v>
      </c>
      <c r="B290" s="10">
        <f t="shared" si="35"/>
        <v>0</v>
      </c>
      <c r="C290" s="13">
        <f t="shared" si="36"/>
        <v>0</v>
      </c>
      <c r="D290" s="14">
        <f t="shared" si="32"/>
        <v>0</v>
      </c>
      <c r="E290" s="14">
        <f t="shared" si="37"/>
        <v>0</v>
      </c>
      <c r="F290" s="14">
        <f t="shared" si="38"/>
        <v>0</v>
      </c>
      <c r="G290" s="14">
        <f t="shared" si="33"/>
        <v>0</v>
      </c>
      <c r="H290" s="14">
        <f t="shared" si="39"/>
        <v>0</v>
      </c>
    </row>
    <row r="291" spans="1:8" x14ac:dyDescent="0.2">
      <c r="A291" s="4">
        <f t="shared" si="34"/>
        <v>0</v>
      </c>
      <c r="B291" s="10">
        <f t="shared" si="35"/>
        <v>0</v>
      </c>
      <c r="C291" s="13">
        <f t="shared" si="36"/>
        <v>0</v>
      </c>
      <c r="D291" s="14">
        <f t="shared" si="32"/>
        <v>0</v>
      </c>
      <c r="E291" s="14">
        <f t="shared" si="37"/>
        <v>0</v>
      </c>
      <c r="F291" s="14">
        <f t="shared" si="38"/>
        <v>0</v>
      </c>
      <c r="G291" s="14">
        <f t="shared" si="33"/>
        <v>0</v>
      </c>
      <c r="H291" s="14">
        <f t="shared" si="39"/>
        <v>0</v>
      </c>
    </row>
    <row r="292" spans="1:8" x14ac:dyDescent="0.2">
      <c r="A292" s="4">
        <f t="shared" si="34"/>
        <v>0</v>
      </c>
      <c r="B292" s="10">
        <f t="shared" si="35"/>
        <v>0</v>
      </c>
      <c r="C292" s="13">
        <f t="shared" si="36"/>
        <v>0</v>
      </c>
      <c r="D292" s="14">
        <f t="shared" si="32"/>
        <v>0</v>
      </c>
      <c r="E292" s="14">
        <f t="shared" si="37"/>
        <v>0</v>
      </c>
      <c r="F292" s="14">
        <f t="shared" si="38"/>
        <v>0</v>
      </c>
      <c r="G292" s="14">
        <f t="shared" si="33"/>
        <v>0</v>
      </c>
      <c r="H292" s="14">
        <f t="shared" si="39"/>
        <v>0</v>
      </c>
    </row>
    <row r="293" spans="1:8" x14ac:dyDescent="0.2">
      <c r="A293" s="4">
        <f t="shared" si="34"/>
        <v>0</v>
      </c>
      <c r="B293" s="10">
        <f t="shared" si="35"/>
        <v>0</v>
      </c>
      <c r="C293" s="13">
        <f t="shared" si="36"/>
        <v>0</v>
      </c>
      <c r="D293" s="14">
        <f t="shared" si="32"/>
        <v>0</v>
      </c>
      <c r="E293" s="14">
        <f t="shared" si="37"/>
        <v>0</v>
      </c>
      <c r="F293" s="14">
        <f t="shared" si="38"/>
        <v>0</v>
      </c>
      <c r="G293" s="14">
        <f t="shared" si="33"/>
        <v>0</v>
      </c>
      <c r="H293" s="14">
        <f t="shared" si="39"/>
        <v>0</v>
      </c>
    </row>
    <row r="294" spans="1:8" x14ac:dyDescent="0.2">
      <c r="A294" s="4">
        <f t="shared" si="34"/>
        <v>0</v>
      </c>
      <c r="B294" s="10">
        <f t="shared" si="35"/>
        <v>0</v>
      </c>
      <c r="C294" s="13">
        <f t="shared" si="36"/>
        <v>0</v>
      </c>
      <c r="D294" s="14">
        <f t="shared" si="32"/>
        <v>0</v>
      </c>
      <c r="E294" s="14">
        <f t="shared" si="37"/>
        <v>0</v>
      </c>
      <c r="F294" s="14">
        <f t="shared" si="38"/>
        <v>0</v>
      </c>
      <c r="G294" s="14">
        <f t="shared" si="33"/>
        <v>0</v>
      </c>
      <c r="H294" s="14">
        <f t="shared" si="39"/>
        <v>0</v>
      </c>
    </row>
    <row r="295" spans="1:8" x14ac:dyDescent="0.2">
      <c r="A295" s="4">
        <f t="shared" si="34"/>
        <v>0</v>
      </c>
      <c r="B295" s="10">
        <f t="shared" si="35"/>
        <v>0</v>
      </c>
      <c r="C295" s="13">
        <f t="shared" si="36"/>
        <v>0</v>
      </c>
      <c r="D295" s="14">
        <f t="shared" si="32"/>
        <v>0</v>
      </c>
      <c r="E295" s="14">
        <f t="shared" si="37"/>
        <v>0</v>
      </c>
      <c r="F295" s="14">
        <f t="shared" si="38"/>
        <v>0</v>
      </c>
      <c r="G295" s="14">
        <f t="shared" si="33"/>
        <v>0</v>
      </c>
      <c r="H295" s="14">
        <f t="shared" si="39"/>
        <v>0</v>
      </c>
    </row>
    <row r="296" spans="1:8" x14ac:dyDescent="0.2">
      <c r="A296" s="4">
        <f t="shared" si="34"/>
        <v>0</v>
      </c>
      <c r="B296" s="10">
        <f t="shared" si="35"/>
        <v>0</v>
      </c>
      <c r="C296" s="13">
        <f t="shared" si="36"/>
        <v>0</v>
      </c>
      <c r="D296" s="14">
        <f t="shared" si="32"/>
        <v>0</v>
      </c>
      <c r="E296" s="14">
        <f t="shared" si="37"/>
        <v>0</v>
      </c>
      <c r="F296" s="14">
        <f t="shared" si="38"/>
        <v>0</v>
      </c>
      <c r="G296" s="14">
        <f t="shared" si="33"/>
        <v>0</v>
      </c>
      <c r="H296" s="14">
        <f t="shared" si="39"/>
        <v>0</v>
      </c>
    </row>
    <row r="297" spans="1:8" x14ac:dyDescent="0.2">
      <c r="A297" s="4">
        <f t="shared" si="34"/>
        <v>0</v>
      </c>
      <c r="B297" s="10">
        <f t="shared" si="35"/>
        <v>0</v>
      </c>
      <c r="C297" s="13">
        <f t="shared" si="36"/>
        <v>0</v>
      </c>
      <c r="D297" s="14">
        <f t="shared" si="32"/>
        <v>0</v>
      </c>
      <c r="E297" s="14">
        <f t="shared" si="37"/>
        <v>0</v>
      </c>
      <c r="F297" s="14">
        <f t="shared" si="38"/>
        <v>0</v>
      </c>
      <c r="G297" s="14">
        <f t="shared" si="33"/>
        <v>0</v>
      </c>
      <c r="H297" s="14">
        <f t="shared" si="39"/>
        <v>0</v>
      </c>
    </row>
    <row r="298" spans="1:8" x14ac:dyDescent="0.2">
      <c r="A298" s="4">
        <f t="shared" si="34"/>
        <v>0</v>
      </c>
      <c r="B298" s="10">
        <f t="shared" si="35"/>
        <v>0</v>
      </c>
      <c r="C298" s="13">
        <f t="shared" si="36"/>
        <v>0</v>
      </c>
      <c r="D298" s="14">
        <f t="shared" si="32"/>
        <v>0</v>
      </c>
      <c r="E298" s="14">
        <f t="shared" si="37"/>
        <v>0</v>
      </c>
      <c r="F298" s="14">
        <f t="shared" si="38"/>
        <v>0</v>
      </c>
      <c r="G298" s="14">
        <f t="shared" si="33"/>
        <v>0</v>
      </c>
      <c r="H298" s="14">
        <f t="shared" si="39"/>
        <v>0</v>
      </c>
    </row>
    <row r="299" spans="1:8" x14ac:dyDescent="0.2">
      <c r="A299" s="4">
        <f t="shared" si="34"/>
        <v>0</v>
      </c>
      <c r="B299" s="10">
        <f t="shared" si="35"/>
        <v>0</v>
      </c>
      <c r="C299" s="13">
        <f t="shared" si="36"/>
        <v>0</v>
      </c>
      <c r="D299" s="14">
        <f t="shared" si="32"/>
        <v>0</v>
      </c>
      <c r="E299" s="14">
        <f t="shared" si="37"/>
        <v>0</v>
      </c>
      <c r="F299" s="14">
        <f t="shared" si="38"/>
        <v>0</v>
      </c>
      <c r="G299" s="14">
        <f t="shared" si="33"/>
        <v>0</v>
      </c>
      <c r="H299" s="14">
        <f t="shared" si="39"/>
        <v>0</v>
      </c>
    </row>
    <row r="300" spans="1:8" x14ac:dyDescent="0.2">
      <c r="A300" s="4">
        <f t="shared" si="34"/>
        <v>0</v>
      </c>
      <c r="B300" s="10">
        <f t="shared" si="35"/>
        <v>0</v>
      </c>
      <c r="C300" s="13">
        <f t="shared" si="36"/>
        <v>0</v>
      </c>
      <c r="D300" s="14">
        <f t="shared" si="32"/>
        <v>0</v>
      </c>
      <c r="E300" s="14">
        <f t="shared" si="37"/>
        <v>0</v>
      </c>
      <c r="F300" s="14">
        <f t="shared" si="38"/>
        <v>0</v>
      </c>
      <c r="G300" s="14">
        <f t="shared" si="33"/>
        <v>0</v>
      </c>
      <c r="H300" s="14">
        <f t="shared" si="39"/>
        <v>0</v>
      </c>
    </row>
    <row r="301" spans="1:8" x14ac:dyDescent="0.2">
      <c r="A301" s="4">
        <f t="shared" si="34"/>
        <v>0</v>
      </c>
      <c r="B301" s="10">
        <f t="shared" si="35"/>
        <v>0</v>
      </c>
      <c r="C301" s="13">
        <f t="shared" si="36"/>
        <v>0</v>
      </c>
      <c r="D301" s="14">
        <f t="shared" si="32"/>
        <v>0</v>
      </c>
      <c r="E301" s="14">
        <f t="shared" si="37"/>
        <v>0</v>
      </c>
      <c r="F301" s="14">
        <f t="shared" si="38"/>
        <v>0</v>
      </c>
      <c r="G301" s="14">
        <f t="shared" si="33"/>
        <v>0</v>
      </c>
      <c r="H301" s="14">
        <f t="shared" si="39"/>
        <v>0</v>
      </c>
    </row>
    <row r="302" spans="1:8" x14ac:dyDescent="0.2">
      <c r="A302" s="4">
        <f t="shared" si="34"/>
        <v>0</v>
      </c>
      <c r="B302" s="10">
        <f t="shared" si="35"/>
        <v>0</v>
      </c>
      <c r="C302" s="13">
        <f t="shared" si="36"/>
        <v>0</v>
      </c>
      <c r="D302" s="14">
        <f t="shared" si="32"/>
        <v>0</v>
      </c>
      <c r="E302" s="14">
        <f t="shared" si="37"/>
        <v>0</v>
      </c>
      <c r="F302" s="14">
        <f t="shared" si="38"/>
        <v>0</v>
      </c>
      <c r="G302" s="14">
        <f t="shared" si="33"/>
        <v>0</v>
      </c>
      <c r="H302" s="14">
        <f t="shared" si="39"/>
        <v>0</v>
      </c>
    </row>
    <row r="303" spans="1:8" x14ac:dyDescent="0.2">
      <c r="A303" s="4">
        <f t="shared" si="34"/>
        <v>0</v>
      </c>
      <c r="B303" s="10">
        <f t="shared" si="35"/>
        <v>0</v>
      </c>
      <c r="C303" s="13">
        <f t="shared" si="36"/>
        <v>0</v>
      </c>
      <c r="D303" s="14">
        <f t="shared" si="32"/>
        <v>0</v>
      </c>
      <c r="E303" s="14">
        <f t="shared" si="37"/>
        <v>0</v>
      </c>
      <c r="F303" s="14">
        <f t="shared" si="38"/>
        <v>0</v>
      </c>
      <c r="G303" s="14">
        <f t="shared" si="33"/>
        <v>0</v>
      </c>
      <c r="H303" s="14">
        <f t="shared" si="39"/>
        <v>0</v>
      </c>
    </row>
    <row r="304" spans="1:8" x14ac:dyDescent="0.2">
      <c r="A304" s="4">
        <f t="shared" si="34"/>
        <v>0</v>
      </c>
      <c r="B304" s="10">
        <f t="shared" si="35"/>
        <v>0</v>
      </c>
      <c r="C304" s="13">
        <f t="shared" si="36"/>
        <v>0</v>
      </c>
      <c r="D304" s="14">
        <f t="shared" si="32"/>
        <v>0</v>
      </c>
      <c r="E304" s="14">
        <f t="shared" si="37"/>
        <v>0</v>
      </c>
      <c r="F304" s="14">
        <f t="shared" si="38"/>
        <v>0</v>
      </c>
      <c r="G304" s="14">
        <f t="shared" si="33"/>
        <v>0</v>
      </c>
      <c r="H304" s="14">
        <f t="shared" si="39"/>
        <v>0</v>
      </c>
    </row>
    <row r="305" spans="1:8" x14ac:dyDescent="0.2">
      <c r="A305" s="4">
        <f t="shared" si="34"/>
        <v>0</v>
      </c>
      <c r="B305" s="10">
        <f t="shared" si="35"/>
        <v>0</v>
      </c>
      <c r="C305" s="13">
        <f t="shared" si="36"/>
        <v>0</v>
      </c>
      <c r="D305" s="14">
        <f t="shared" si="32"/>
        <v>0</v>
      </c>
      <c r="E305" s="14">
        <f t="shared" si="37"/>
        <v>0</v>
      </c>
      <c r="F305" s="14">
        <f t="shared" si="38"/>
        <v>0</v>
      </c>
      <c r="G305" s="14">
        <f t="shared" si="33"/>
        <v>0</v>
      </c>
      <c r="H305" s="14">
        <f t="shared" si="39"/>
        <v>0</v>
      </c>
    </row>
    <row r="306" spans="1:8" x14ac:dyDescent="0.2">
      <c r="A306" s="4">
        <f t="shared" si="34"/>
        <v>0</v>
      </c>
      <c r="B306" s="10">
        <f t="shared" si="35"/>
        <v>0</v>
      </c>
      <c r="C306" s="13">
        <f t="shared" si="36"/>
        <v>0</v>
      </c>
      <c r="D306" s="14">
        <f t="shared" si="32"/>
        <v>0</v>
      </c>
      <c r="E306" s="14">
        <f t="shared" si="37"/>
        <v>0</v>
      </c>
      <c r="F306" s="14">
        <f t="shared" si="38"/>
        <v>0</v>
      </c>
      <c r="G306" s="14">
        <f t="shared" si="33"/>
        <v>0</v>
      </c>
      <c r="H306" s="14">
        <f t="shared" si="39"/>
        <v>0</v>
      </c>
    </row>
    <row r="307" spans="1:8" x14ac:dyDescent="0.2">
      <c r="A307" s="4">
        <f t="shared" si="34"/>
        <v>0</v>
      </c>
      <c r="B307" s="10">
        <f t="shared" si="35"/>
        <v>0</v>
      </c>
      <c r="C307" s="13">
        <f t="shared" si="36"/>
        <v>0</v>
      </c>
      <c r="D307" s="14">
        <f t="shared" si="32"/>
        <v>0</v>
      </c>
      <c r="E307" s="14">
        <f t="shared" si="37"/>
        <v>0</v>
      </c>
      <c r="F307" s="14">
        <f t="shared" si="38"/>
        <v>0</v>
      </c>
      <c r="G307" s="14">
        <f t="shared" si="33"/>
        <v>0</v>
      </c>
      <c r="H307" s="14">
        <f t="shared" si="39"/>
        <v>0</v>
      </c>
    </row>
    <row r="308" spans="1:8" x14ac:dyDescent="0.2">
      <c r="A308" s="4">
        <f t="shared" si="34"/>
        <v>0</v>
      </c>
      <c r="B308" s="10">
        <f t="shared" si="35"/>
        <v>0</v>
      </c>
      <c r="C308" s="13">
        <f t="shared" si="36"/>
        <v>0</v>
      </c>
      <c r="D308" s="14">
        <f t="shared" si="32"/>
        <v>0</v>
      </c>
      <c r="E308" s="14">
        <f t="shared" si="37"/>
        <v>0</v>
      </c>
      <c r="F308" s="14">
        <f t="shared" si="38"/>
        <v>0</v>
      </c>
      <c r="G308" s="14">
        <f t="shared" si="33"/>
        <v>0</v>
      </c>
      <c r="H308" s="14">
        <f t="shared" si="39"/>
        <v>0</v>
      </c>
    </row>
    <row r="309" spans="1:8" x14ac:dyDescent="0.2">
      <c r="A309" s="4">
        <f t="shared" si="34"/>
        <v>0</v>
      </c>
      <c r="B309" s="10">
        <f t="shared" si="35"/>
        <v>0</v>
      </c>
      <c r="C309" s="13">
        <f t="shared" si="36"/>
        <v>0</v>
      </c>
      <c r="D309" s="14">
        <f t="shared" si="32"/>
        <v>0</v>
      </c>
      <c r="E309" s="14">
        <f t="shared" si="37"/>
        <v>0</v>
      </c>
      <c r="F309" s="14">
        <f t="shared" si="38"/>
        <v>0</v>
      </c>
      <c r="G309" s="14">
        <f t="shared" si="33"/>
        <v>0</v>
      </c>
      <c r="H309" s="14">
        <f t="shared" si="39"/>
        <v>0</v>
      </c>
    </row>
    <row r="310" spans="1:8" x14ac:dyDescent="0.2">
      <c r="A310" s="4">
        <f t="shared" si="34"/>
        <v>0</v>
      </c>
      <c r="B310" s="10">
        <f t="shared" si="35"/>
        <v>0</v>
      </c>
      <c r="C310" s="13">
        <f t="shared" si="36"/>
        <v>0</v>
      </c>
      <c r="D310" s="14">
        <f t="shared" si="32"/>
        <v>0</v>
      </c>
      <c r="E310" s="14">
        <f t="shared" si="37"/>
        <v>0</v>
      </c>
      <c r="F310" s="14">
        <f t="shared" si="38"/>
        <v>0</v>
      </c>
      <c r="G310" s="14">
        <f t="shared" si="33"/>
        <v>0</v>
      </c>
      <c r="H310" s="14">
        <f t="shared" si="39"/>
        <v>0</v>
      </c>
    </row>
    <row r="311" spans="1:8" x14ac:dyDescent="0.2">
      <c r="A311" s="4">
        <f t="shared" si="34"/>
        <v>0</v>
      </c>
      <c r="B311" s="10">
        <f t="shared" si="35"/>
        <v>0</v>
      </c>
      <c r="C311" s="13">
        <f t="shared" si="36"/>
        <v>0</v>
      </c>
      <c r="D311" s="14">
        <f t="shared" si="32"/>
        <v>0</v>
      </c>
      <c r="E311" s="14">
        <f t="shared" si="37"/>
        <v>0</v>
      </c>
      <c r="F311" s="14">
        <f t="shared" si="38"/>
        <v>0</v>
      </c>
      <c r="G311" s="14">
        <f t="shared" si="33"/>
        <v>0</v>
      </c>
      <c r="H311" s="14">
        <f t="shared" si="39"/>
        <v>0</v>
      </c>
    </row>
    <row r="312" spans="1:8" x14ac:dyDescent="0.2">
      <c r="A312" s="4">
        <f t="shared" si="34"/>
        <v>0</v>
      </c>
      <c r="B312" s="10">
        <f t="shared" si="35"/>
        <v>0</v>
      </c>
      <c r="C312" s="13">
        <f t="shared" si="36"/>
        <v>0</v>
      </c>
      <c r="D312" s="14">
        <f t="shared" si="32"/>
        <v>0</v>
      </c>
      <c r="E312" s="14">
        <f t="shared" si="37"/>
        <v>0</v>
      </c>
      <c r="F312" s="14">
        <f t="shared" si="38"/>
        <v>0</v>
      </c>
      <c r="G312" s="14">
        <f t="shared" si="33"/>
        <v>0</v>
      </c>
      <c r="H312" s="14">
        <f t="shared" si="39"/>
        <v>0</v>
      </c>
    </row>
    <row r="313" spans="1:8" x14ac:dyDescent="0.2">
      <c r="A313" s="4">
        <f t="shared" si="34"/>
        <v>0</v>
      </c>
      <c r="B313" s="10">
        <f t="shared" si="35"/>
        <v>0</v>
      </c>
      <c r="C313" s="13">
        <f t="shared" si="36"/>
        <v>0</v>
      </c>
      <c r="D313" s="14">
        <f t="shared" si="32"/>
        <v>0</v>
      </c>
      <c r="E313" s="14">
        <f t="shared" si="37"/>
        <v>0</v>
      </c>
      <c r="F313" s="14">
        <f t="shared" si="38"/>
        <v>0</v>
      </c>
      <c r="G313" s="14">
        <f t="shared" si="33"/>
        <v>0</v>
      </c>
      <c r="H313" s="14">
        <f t="shared" si="39"/>
        <v>0</v>
      </c>
    </row>
    <row r="314" spans="1:8" x14ac:dyDescent="0.2">
      <c r="A314" s="4">
        <f t="shared" si="34"/>
        <v>0</v>
      </c>
      <c r="B314" s="10">
        <f t="shared" si="35"/>
        <v>0</v>
      </c>
      <c r="C314" s="13">
        <f t="shared" si="36"/>
        <v>0</v>
      </c>
      <c r="D314" s="14">
        <f t="shared" si="32"/>
        <v>0</v>
      </c>
      <c r="E314" s="14">
        <f t="shared" si="37"/>
        <v>0</v>
      </c>
      <c r="F314" s="14">
        <f t="shared" si="38"/>
        <v>0</v>
      </c>
      <c r="G314" s="14">
        <f t="shared" si="33"/>
        <v>0</v>
      </c>
      <c r="H314" s="14">
        <f t="shared" si="39"/>
        <v>0</v>
      </c>
    </row>
    <row r="315" spans="1:8" x14ac:dyDescent="0.2">
      <c r="A315" s="4">
        <f t="shared" si="34"/>
        <v>0</v>
      </c>
      <c r="B315" s="10">
        <f t="shared" si="35"/>
        <v>0</v>
      </c>
      <c r="C315" s="13">
        <f t="shared" si="36"/>
        <v>0</v>
      </c>
      <c r="D315" s="14">
        <f t="shared" si="32"/>
        <v>0</v>
      </c>
      <c r="E315" s="14">
        <f t="shared" si="37"/>
        <v>0</v>
      </c>
      <c r="F315" s="14">
        <f t="shared" si="38"/>
        <v>0</v>
      </c>
      <c r="G315" s="14">
        <f t="shared" si="33"/>
        <v>0</v>
      </c>
      <c r="H315" s="14">
        <f t="shared" si="39"/>
        <v>0</v>
      </c>
    </row>
    <row r="316" spans="1:8" x14ac:dyDescent="0.2">
      <c r="A316" s="4">
        <f t="shared" si="34"/>
        <v>0</v>
      </c>
      <c r="B316" s="10">
        <f t="shared" si="35"/>
        <v>0</v>
      </c>
      <c r="C316" s="13">
        <f t="shared" si="36"/>
        <v>0</v>
      </c>
      <c r="D316" s="14">
        <f t="shared" si="32"/>
        <v>0</v>
      </c>
      <c r="E316" s="14">
        <f t="shared" si="37"/>
        <v>0</v>
      </c>
      <c r="F316" s="14">
        <f t="shared" si="38"/>
        <v>0</v>
      </c>
      <c r="G316" s="14">
        <f t="shared" si="33"/>
        <v>0</v>
      </c>
      <c r="H316" s="14">
        <f t="shared" si="39"/>
        <v>0</v>
      </c>
    </row>
    <row r="317" spans="1:8" x14ac:dyDescent="0.2">
      <c r="A317" s="4">
        <f t="shared" si="34"/>
        <v>0</v>
      </c>
      <c r="B317" s="10">
        <f t="shared" si="35"/>
        <v>0</v>
      </c>
      <c r="C317" s="13">
        <f t="shared" si="36"/>
        <v>0</v>
      </c>
      <c r="D317" s="14">
        <f t="shared" si="32"/>
        <v>0</v>
      </c>
      <c r="E317" s="14">
        <f t="shared" si="37"/>
        <v>0</v>
      </c>
      <c r="F317" s="14">
        <f t="shared" si="38"/>
        <v>0</v>
      </c>
      <c r="G317" s="14">
        <f t="shared" si="33"/>
        <v>0</v>
      </c>
      <c r="H317" s="14">
        <f t="shared" si="39"/>
        <v>0</v>
      </c>
    </row>
    <row r="318" spans="1:8" x14ac:dyDescent="0.2">
      <c r="A318" s="4">
        <f t="shared" si="34"/>
        <v>0</v>
      </c>
      <c r="B318" s="10">
        <f t="shared" si="35"/>
        <v>0</v>
      </c>
      <c r="C318" s="13">
        <f t="shared" si="36"/>
        <v>0</v>
      </c>
      <c r="D318" s="14">
        <f t="shared" si="32"/>
        <v>0</v>
      </c>
      <c r="E318" s="14">
        <f t="shared" si="37"/>
        <v>0</v>
      </c>
      <c r="F318" s="14">
        <f t="shared" si="38"/>
        <v>0</v>
      </c>
      <c r="G318" s="14">
        <f t="shared" si="33"/>
        <v>0</v>
      </c>
      <c r="H318" s="14">
        <f t="shared" si="39"/>
        <v>0</v>
      </c>
    </row>
    <row r="319" spans="1:8" x14ac:dyDescent="0.2">
      <c r="A319" s="4">
        <f t="shared" si="34"/>
        <v>0</v>
      </c>
      <c r="B319" s="10">
        <f t="shared" si="35"/>
        <v>0</v>
      </c>
      <c r="C319" s="13">
        <f t="shared" si="36"/>
        <v>0</v>
      </c>
      <c r="D319" s="14">
        <f t="shared" si="32"/>
        <v>0</v>
      </c>
      <c r="E319" s="14">
        <f t="shared" si="37"/>
        <v>0</v>
      </c>
      <c r="F319" s="14">
        <f t="shared" si="38"/>
        <v>0</v>
      </c>
      <c r="G319" s="14">
        <f t="shared" si="33"/>
        <v>0</v>
      </c>
      <c r="H319" s="14">
        <f t="shared" si="39"/>
        <v>0</v>
      </c>
    </row>
    <row r="320" spans="1:8" x14ac:dyDescent="0.2">
      <c r="A320" s="4">
        <f t="shared" si="34"/>
        <v>0</v>
      </c>
      <c r="B320" s="10">
        <f t="shared" si="35"/>
        <v>0</v>
      </c>
      <c r="C320" s="13">
        <f t="shared" si="36"/>
        <v>0</v>
      </c>
      <c r="D320" s="14">
        <f t="shared" si="32"/>
        <v>0</v>
      </c>
      <c r="E320" s="14">
        <f t="shared" si="37"/>
        <v>0</v>
      </c>
      <c r="F320" s="14">
        <f t="shared" si="38"/>
        <v>0</v>
      </c>
      <c r="G320" s="14">
        <f t="shared" si="33"/>
        <v>0</v>
      </c>
      <c r="H320" s="14">
        <f t="shared" si="39"/>
        <v>0</v>
      </c>
    </row>
    <row r="321" spans="1:8" x14ac:dyDescent="0.2">
      <c r="A321" s="4">
        <f t="shared" si="34"/>
        <v>0</v>
      </c>
      <c r="B321" s="10">
        <f t="shared" si="35"/>
        <v>0</v>
      </c>
      <c r="C321" s="13">
        <f t="shared" si="36"/>
        <v>0</v>
      </c>
      <c r="D321" s="14">
        <f t="shared" si="32"/>
        <v>0</v>
      </c>
      <c r="E321" s="14">
        <f t="shared" si="37"/>
        <v>0</v>
      </c>
      <c r="F321" s="14">
        <f t="shared" si="38"/>
        <v>0</v>
      </c>
      <c r="G321" s="14">
        <f t="shared" si="33"/>
        <v>0</v>
      </c>
      <c r="H321" s="14">
        <f t="shared" si="39"/>
        <v>0</v>
      </c>
    </row>
    <row r="322" spans="1:8" x14ac:dyDescent="0.2">
      <c r="A322" s="4">
        <f t="shared" si="34"/>
        <v>0</v>
      </c>
      <c r="B322" s="10">
        <f t="shared" si="35"/>
        <v>0</v>
      </c>
      <c r="C322" s="13">
        <f t="shared" si="36"/>
        <v>0</v>
      </c>
      <c r="D322" s="14">
        <f t="shared" si="32"/>
        <v>0</v>
      </c>
      <c r="E322" s="14">
        <f t="shared" si="37"/>
        <v>0</v>
      </c>
      <c r="F322" s="14">
        <f t="shared" si="38"/>
        <v>0</v>
      </c>
      <c r="G322" s="14">
        <f t="shared" si="33"/>
        <v>0</v>
      </c>
      <c r="H322" s="14">
        <f t="shared" si="39"/>
        <v>0</v>
      </c>
    </row>
    <row r="323" spans="1:8" x14ac:dyDescent="0.2">
      <c r="A323" s="4">
        <f t="shared" si="34"/>
        <v>0</v>
      </c>
      <c r="B323" s="10">
        <f t="shared" si="35"/>
        <v>0</v>
      </c>
      <c r="C323" s="13">
        <f t="shared" si="36"/>
        <v>0</v>
      </c>
      <c r="D323" s="14">
        <f t="shared" si="32"/>
        <v>0</v>
      </c>
      <c r="E323" s="14">
        <f t="shared" si="37"/>
        <v>0</v>
      </c>
      <c r="F323" s="14">
        <f t="shared" si="38"/>
        <v>0</v>
      </c>
      <c r="G323" s="14">
        <f t="shared" si="33"/>
        <v>0</v>
      </c>
      <c r="H323" s="14">
        <f t="shared" si="39"/>
        <v>0</v>
      </c>
    </row>
    <row r="324" spans="1:8" x14ac:dyDescent="0.2">
      <c r="A324" s="4">
        <f t="shared" si="34"/>
        <v>0</v>
      </c>
      <c r="B324" s="10">
        <f t="shared" si="35"/>
        <v>0</v>
      </c>
      <c r="C324" s="13">
        <f t="shared" si="36"/>
        <v>0</v>
      </c>
      <c r="D324" s="14">
        <f t="shared" si="32"/>
        <v>0</v>
      </c>
      <c r="E324" s="14">
        <f t="shared" si="37"/>
        <v>0</v>
      </c>
      <c r="F324" s="14">
        <f t="shared" si="38"/>
        <v>0</v>
      </c>
      <c r="G324" s="14">
        <f t="shared" si="33"/>
        <v>0</v>
      </c>
      <c r="H324" s="14">
        <f t="shared" si="39"/>
        <v>0</v>
      </c>
    </row>
    <row r="325" spans="1:8" x14ac:dyDescent="0.2">
      <c r="A325" s="4">
        <f t="shared" si="34"/>
        <v>0</v>
      </c>
      <c r="B325" s="10">
        <f t="shared" si="35"/>
        <v>0</v>
      </c>
      <c r="C325" s="13">
        <f t="shared" si="36"/>
        <v>0</v>
      </c>
      <c r="D325" s="14">
        <f t="shared" si="32"/>
        <v>0</v>
      </c>
      <c r="E325" s="14">
        <f t="shared" si="37"/>
        <v>0</v>
      </c>
      <c r="F325" s="14">
        <f t="shared" si="38"/>
        <v>0</v>
      </c>
      <c r="G325" s="14">
        <f t="shared" si="33"/>
        <v>0</v>
      </c>
      <c r="H325" s="14">
        <f t="shared" si="39"/>
        <v>0</v>
      </c>
    </row>
    <row r="326" spans="1:8" x14ac:dyDescent="0.2">
      <c r="A326" s="4">
        <f t="shared" si="34"/>
        <v>0</v>
      </c>
      <c r="B326" s="10">
        <f t="shared" si="35"/>
        <v>0</v>
      </c>
      <c r="C326" s="13">
        <f t="shared" si="36"/>
        <v>0</v>
      </c>
      <c r="D326" s="14">
        <f t="shared" si="32"/>
        <v>0</v>
      </c>
      <c r="E326" s="14">
        <f t="shared" si="37"/>
        <v>0</v>
      </c>
      <c r="F326" s="14">
        <f t="shared" si="38"/>
        <v>0</v>
      </c>
      <c r="G326" s="14">
        <f t="shared" si="33"/>
        <v>0</v>
      </c>
      <c r="H326" s="14">
        <f t="shared" si="39"/>
        <v>0</v>
      </c>
    </row>
    <row r="327" spans="1:8" x14ac:dyDescent="0.2">
      <c r="A327" s="4">
        <f t="shared" si="34"/>
        <v>0</v>
      </c>
      <c r="B327" s="10">
        <f t="shared" si="35"/>
        <v>0</v>
      </c>
      <c r="C327" s="13">
        <f t="shared" si="36"/>
        <v>0</v>
      </c>
      <c r="D327" s="14">
        <f t="shared" si="32"/>
        <v>0</v>
      </c>
      <c r="E327" s="14">
        <f t="shared" si="37"/>
        <v>0</v>
      </c>
      <c r="F327" s="14">
        <f t="shared" si="38"/>
        <v>0</v>
      </c>
      <c r="G327" s="14">
        <f t="shared" si="33"/>
        <v>0</v>
      </c>
      <c r="H327" s="14">
        <f t="shared" si="39"/>
        <v>0</v>
      </c>
    </row>
    <row r="328" spans="1:8" x14ac:dyDescent="0.2">
      <c r="A328" s="4">
        <f t="shared" si="34"/>
        <v>0</v>
      </c>
      <c r="B328" s="10">
        <f t="shared" si="35"/>
        <v>0</v>
      </c>
      <c r="C328" s="13">
        <f t="shared" si="36"/>
        <v>0</v>
      </c>
      <c r="D328" s="14">
        <f t="shared" si="32"/>
        <v>0</v>
      </c>
      <c r="E328" s="14">
        <f t="shared" si="37"/>
        <v>0</v>
      </c>
      <c r="F328" s="14">
        <f t="shared" si="38"/>
        <v>0</v>
      </c>
      <c r="G328" s="14">
        <f t="shared" si="33"/>
        <v>0</v>
      </c>
      <c r="H328" s="14">
        <f t="shared" si="39"/>
        <v>0</v>
      </c>
    </row>
    <row r="329" spans="1:8" x14ac:dyDescent="0.2">
      <c r="A329" s="4">
        <f t="shared" si="34"/>
        <v>0</v>
      </c>
      <c r="B329" s="10">
        <f t="shared" si="35"/>
        <v>0</v>
      </c>
      <c r="C329" s="13">
        <f t="shared" si="36"/>
        <v>0</v>
      </c>
      <c r="D329" s="14">
        <f t="shared" si="32"/>
        <v>0</v>
      </c>
      <c r="E329" s="14">
        <f t="shared" si="37"/>
        <v>0</v>
      </c>
      <c r="F329" s="14">
        <f t="shared" si="38"/>
        <v>0</v>
      </c>
      <c r="G329" s="14">
        <f t="shared" si="33"/>
        <v>0</v>
      </c>
      <c r="H329" s="14">
        <f t="shared" si="39"/>
        <v>0</v>
      </c>
    </row>
    <row r="330" spans="1:8" x14ac:dyDescent="0.2">
      <c r="A330" s="4">
        <f t="shared" si="34"/>
        <v>0</v>
      </c>
      <c r="B330" s="10">
        <f t="shared" si="35"/>
        <v>0</v>
      </c>
      <c r="C330" s="13">
        <f t="shared" si="36"/>
        <v>0</v>
      </c>
      <c r="D330" s="14">
        <f t="shared" si="32"/>
        <v>0</v>
      </c>
      <c r="E330" s="14">
        <f t="shared" si="37"/>
        <v>0</v>
      </c>
      <c r="F330" s="14">
        <f t="shared" si="38"/>
        <v>0</v>
      </c>
      <c r="G330" s="14">
        <f t="shared" si="33"/>
        <v>0</v>
      </c>
      <c r="H330" s="14">
        <f t="shared" si="39"/>
        <v>0</v>
      </c>
    </row>
    <row r="331" spans="1:8" x14ac:dyDescent="0.2">
      <c r="A331" s="4">
        <f t="shared" si="34"/>
        <v>0</v>
      </c>
      <c r="B331" s="10">
        <f t="shared" si="35"/>
        <v>0</v>
      </c>
      <c r="C331" s="13">
        <f t="shared" si="36"/>
        <v>0</v>
      </c>
      <c r="D331" s="14">
        <f t="shared" si="32"/>
        <v>0</v>
      </c>
      <c r="E331" s="14">
        <f t="shared" si="37"/>
        <v>0</v>
      </c>
      <c r="F331" s="14">
        <f t="shared" si="38"/>
        <v>0</v>
      </c>
      <c r="G331" s="14">
        <f t="shared" si="33"/>
        <v>0</v>
      </c>
      <c r="H331" s="14">
        <f t="shared" si="39"/>
        <v>0</v>
      </c>
    </row>
    <row r="332" spans="1:8" x14ac:dyDescent="0.2">
      <c r="A332" s="4">
        <f t="shared" si="34"/>
        <v>0</v>
      </c>
      <c r="B332" s="10">
        <f t="shared" si="35"/>
        <v>0</v>
      </c>
      <c r="C332" s="13">
        <f t="shared" si="36"/>
        <v>0</v>
      </c>
      <c r="D332" s="14">
        <f t="shared" si="32"/>
        <v>0</v>
      </c>
      <c r="E332" s="14">
        <f t="shared" si="37"/>
        <v>0</v>
      </c>
      <c r="F332" s="14">
        <f t="shared" si="38"/>
        <v>0</v>
      </c>
      <c r="G332" s="14">
        <f t="shared" si="33"/>
        <v>0</v>
      </c>
      <c r="H332" s="14">
        <f t="shared" si="39"/>
        <v>0</v>
      </c>
    </row>
    <row r="333" spans="1:8" x14ac:dyDescent="0.2">
      <c r="A333" s="4">
        <f t="shared" si="34"/>
        <v>0</v>
      </c>
      <c r="B333" s="10">
        <f t="shared" si="35"/>
        <v>0</v>
      </c>
      <c r="C333" s="13">
        <f t="shared" si="36"/>
        <v>0</v>
      </c>
      <c r="D333" s="14">
        <f t="shared" si="32"/>
        <v>0</v>
      </c>
      <c r="E333" s="14">
        <f t="shared" si="37"/>
        <v>0</v>
      </c>
      <c r="F333" s="14">
        <f t="shared" si="38"/>
        <v>0</v>
      </c>
      <c r="G333" s="14">
        <f t="shared" si="33"/>
        <v>0</v>
      </c>
      <c r="H333" s="14">
        <f t="shared" si="39"/>
        <v>0</v>
      </c>
    </row>
    <row r="334" spans="1:8" x14ac:dyDescent="0.2">
      <c r="A334" s="4">
        <f t="shared" si="34"/>
        <v>0</v>
      </c>
      <c r="B334" s="10">
        <f t="shared" si="35"/>
        <v>0</v>
      </c>
      <c r="C334" s="13">
        <f t="shared" si="36"/>
        <v>0</v>
      </c>
      <c r="D334" s="14">
        <f t="shared" ref="D334:D372" si="40">IF(A334&gt;0,IF(C334&gt;$H$4,$H$4,C334*A$5/A$8+C334),0)</f>
        <v>0</v>
      </c>
      <c r="E334" s="14">
        <f t="shared" si="37"/>
        <v>0</v>
      </c>
      <c r="F334" s="14">
        <f t="shared" si="38"/>
        <v>0</v>
      </c>
      <c r="G334" s="14">
        <f t="shared" ref="G334:G372" si="41">IF(AND(A334&gt;0,C334-F334&gt;=A$9),A$9,0)</f>
        <v>0</v>
      </c>
      <c r="H334" s="14">
        <f t="shared" si="39"/>
        <v>0</v>
      </c>
    </row>
    <row r="335" spans="1:8" x14ac:dyDescent="0.2">
      <c r="A335" s="4">
        <f t="shared" ref="A335:A370" si="42">IF(H334&gt;0,A334+1,0)</f>
        <v>0</v>
      </c>
      <c r="B335" s="10">
        <f t="shared" ref="B335:B370" si="43">IF(A335&gt;0,DATE(YEAR(B334),MONTH(B334)+1,DAY(B334)),0)</f>
        <v>0</v>
      </c>
      <c r="C335" s="13">
        <f t="shared" ref="C335:C370" si="44">IF(A335&gt;0,H334,0)</f>
        <v>0</v>
      </c>
      <c r="D335" s="14">
        <f t="shared" si="40"/>
        <v>0</v>
      </c>
      <c r="E335" s="14">
        <f t="shared" ref="E335:E370" si="45">IF(A335&gt;0,C335*A$5/A$8,0)</f>
        <v>0</v>
      </c>
      <c r="F335" s="14">
        <f t="shared" ref="F335:F370" si="46">IF(A335&gt;0,D335-E335,0)</f>
        <v>0</v>
      </c>
      <c r="G335" s="14">
        <f t="shared" si="41"/>
        <v>0</v>
      </c>
      <c r="H335" s="14">
        <f t="shared" ref="H335:H370" si="47">IF(A335&gt;0,C335-F335-G335,0)</f>
        <v>0</v>
      </c>
    </row>
    <row r="336" spans="1:8" x14ac:dyDescent="0.2">
      <c r="A336" s="4">
        <f t="shared" si="42"/>
        <v>0</v>
      </c>
      <c r="B336" s="10">
        <f t="shared" si="43"/>
        <v>0</v>
      </c>
      <c r="C336" s="13">
        <f t="shared" si="44"/>
        <v>0</v>
      </c>
      <c r="D336" s="14">
        <f t="shared" si="40"/>
        <v>0</v>
      </c>
      <c r="E336" s="14">
        <f t="shared" si="45"/>
        <v>0</v>
      </c>
      <c r="F336" s="14">
        <f t="shared" si="46"/>
        <v>0</v>
      </c>
      <c r="G336" s="14">
        <f t="shared" si="41"/>
        <v>0</v>
      </c>
      <c r="H336" s="14">
        <f t="shared" si="47"/>
        <v>0</v>
      </c>
    </row>
    <row r="337" spans="1:8" x14ac:dyDescent="0.2">
      <c r="A337" s="4">
        <f t="shared" si="42"/>
        <v>0</v>
      </c>
      <c r="B337" s="10">
        <f t="shared" si="43"/>
        <v>0</v>
      </c>
      <c r="C337" s="13">
        <f t="shared" si="44"/>
        <v>0</v>
      </c>
      <c r="D337" s="14">
        <f t="shared" si="40"/>
        <v>0</v>
      </c>
      <c r="E337" s="14">
        <f t="shared" si="45"/>
        <v>0</v>
      </c>
      <c r="F337" s="14">
        <f t="shared" si="46"/>
        <v>0</v>
      </c>
      <c r="G337" s="14">
        <f t="shared" si="41"/>
        <v>0</v>
      </c>
      <c r="H337" s="14">
        <f t="shared" si="47"/>
        <v>0</v>
      </c>
    </row>
    <row r="338" spans="1:8" x14ac:dyDescent="0.2">
      <c r="A338" s="4">
        <f t="shared" si="42"/>
        <v>0</v>
      </c>
      <c r="B338" s="10">
        <f t="shared" si="43"/>
        <v>0</v>
      </c>
      <c r="C338" s="13">
        <f t="shared" si="44"/>
        <v>0</v>
      </c>
      <c r="D338" s="14">
        <f t="shared" si="40"/>
        <v>0</v>
      </c>
      <c r="E338" s="14">
        <f t="shared" si="45"/>
        <v>0</v>
      </c>
      <c r="F338" s="14">
        <f t="shared" si="46"/>
        <v>0</v>
      </c>
      <c r="G338" s="14">
        <f t="shared" si="41"/>
        <v>0</v>
      </c>
      <c r="H338" s="14">
        <f t="shared" si="47"/>
        <v>0</v>
      </c>
    </row>
    <row r="339" spans="1:8" x14ac:dyDescent="0.2">
      <c r="A339" s="4">
        <f t="shared" si="42"/>
        <v>0</v>
      </c>
      <c r="B339" s="10">
        <f t="shared" si="43"/>
        <v>0</v>
      </c>
      <c r="C339" s="13">
        <f t="shared" si="44"/>
        <v>0</v>
      </c>
      <c r="D339" s="14">
        <f t="shared" si="40"/>
        <v>0</v>
      </c>
      <c r="E339" s="14">
        <f t="shared" si="45"/>
        <v>0</v>
      </c>
      <c r="F339" s="14">
        <f t="shared" si="46"/>
        <v>0</v>
      </c>
      <c r="G339" s="14">
        <f t="shared" si="41"/>
        <v>0</v>
      </c>
      <c r="H339" s="14">
        <f t="shared" si="47"/>
        <v>0</v>
      </c>
    </row>
    <row r="340" spans="1:8" x14ac:dyDescent="0.2">
      <c r="A340" s="4">
        <f t="shared" si="42"/>
        <v>0</v>
      </c>
      <c r="B340" s="10">
        <f t="shared" si="43"/>
        <v>0</v>
      </c>
      <c r="C340" s="13">
        <f t="shared" si="44"/>
        <v>0</v>
      </c>
      <c r="D340" s="14">
        <f t="shared" si="40"/>
        <v>0</v>
      </c>
      <c r="E340" s="14">
        <f t="shared" si="45"/>
        <v>0</v>
      </c>
      <c r="F340" s="14">
        <f t="shared" si="46"/>
        <v>0</v>
      </c>
      <c r="G340" s="14">
        <f t="shared" si="41"/>
        <v>0</v>
      </c>
      <c r="H340" s="14">
        <f t="shared" si="47"/>
        <v>0</v>
      </c>
    </row>
    <row r="341" spans="1:8" x14ac:dyDescent="0.2">
      <c r="A341" s="4">
        <f t="shared" si="42"/>
        <v>0</v>
      </c>
      <c r="B341" s="10">
        <f t="shared" si="43"/>
        <v>0</v>
      </c>
      <c r="C341" s="13">
        <f t="shared" si="44"/>
        <v>0</v>
      </c>
      <c r="D341" s="14">
        <f t="shared" si="40"/>
        <v>0</v>
      </c>
      <c r="E341" s="14">
        <f t="shared" si="45"/>
        <v>0</v>
      </c>
      <c r="F341" s="14">
        <f t="shared" si="46"/>
        <v>0</v>
      </c>
      <c r="G341" s="14">
        <f t="shared" si="41"/>
        <v>0</v>
      </c>
      <c r="H341" s="14">
        <f t="shared" si="47"/>
        <v>0</v>
      </c>
    </row>
    <row r="342" spans="1:8" x14ac:dyDescent="0.2">
      <c r="A342" s="4">
        <f t="shared" si="42"/>
        <v>0</v>
      </c>
      <c r="B342" s="10">
        <f t="shared" si="43"/>
        <v>0</v>
      </c>
      <c r="C342" s="13">
        <f t="shared" si="44"/>
        <v>0</v>
      </c>
      <c r="D342" s="14">
        <f t="shared" si="40"/>
        <v>0</v>
      </c>
      <c r="E342" s="14">
        <f t="shared" si="45"/>
        <v>0</v>
      </c>
      <c r="F342" s="14">
        <f t="shared" si="46"/>
        <v>0</v>
      </c>
      <c r="G342" s="14">
        <f t="shared" si="41"/>
        <v>0</v>
      </c>
      <c r="H342" s="14">
        <f t="shared" si="47"/>
        <v>0</v>
      </c>
    </row>
    <row r="343" spans="1:8" x14ac:dyDescent="0.2">
      <c r="A343" s="4">
        <f t="shared" si="42"/>
        <v>0</v>
      </c>
      <c r="B343" s="10">
        <f t="shared" si="43"/>
        <v>0</v>
      </c>
      <c r="C343" s="13">
        <f t="shared" si="44"/>
        <v>0</v>
      </c>
      <c r="D343" s="14">
        <f t="shared" si="40"/>
        <v>0</v>
      </c>
      <c r="E343" s="14">
        <f t="shared" si="45"/>
        <v>0</v>
      </c>
      <c r="F343" s="14">
        <f t="shared" si="46"/>
        <v>0</v>
      </c>
      <c r="G343" s="14">
        <f t="shared" si="41"/>
        <v>0</v>
      </c>
      <c r="H343" s="14">
        <f t="shared" si="47"/>
        <v>0</v>
      </c>
    </row>
    <row r="344" spans="1:8" x14ac:dyDescent="0.2">
      <c r="A344" s="4">
        <f t="shared" si="42"/>
        <v>0</v>
      </c>
      <c r="B344" s="10">
        <f t="shared" si="43"/>
        <v>0</v>
      </c>
      <c r="C344" s="13">
        <f t="shared" si="44"/>
        <v>0</v>
      </c>
      <c r="D344" s="14">
        <f t="shared" si="40"/>
        <v>0</v>
      </c>
      <c r="E344" s="14">
        <f t="shared" si="45"/>
        <v>0</v>
      </c>
      <c r="F344" s="14">
        <f t="shared" si="46"/>
        <v>0</v>
      </c>
      <c r="G344" s="14">
        <f t="shared" si="41"/>
        <v>0</v>
      </c>
      <c r="H344" s="14">
        <f t="shared" si="47"/>
        <v>0</v>
      </c>
    </row>
    <row r="345" spans="1:8" x14ac:dyDescent="0.2">
      <c r="A345" s="4">
        <f t="shared" si="42"/>
        <v>0</v>
      </c>
      <c r="B345" s="10">
        <f t="shared" si="43"/>
        <v>0</v>
      </c>
      <c r="C345" s="13">
        <f t="shared" si="44"/>
        <v>0</v>
      </c>
      <c r="D345" s="14">
        <f t="shared" si="40"/>
        <v>0</v>
      </c>
      <c r="E345" s="14">
        <f t="shared" si="45"/>
        <v>0</v>
      </c>
      <c r="F345" s="14">
        <f t="shared" si="46"/>
        <v>0</v>
      </c>
      <c r="G345" s="14">
        <f t="shared" si="41"/>
        <v>0</v>
      </c>
      <c r="H345" s="14">
        <f t="shared" si="47"/>
        <v>0</v>
      </c>
    </row>
    <row r="346" spans="1:8" x14ac:dyDescent="0.2">
      <c r="A346" s="4">
        <f t="shared" si="42"/>
        <v>0</v>
      </c>
      <c r="B346" s="10">
        <f t="shared" si="43"/>
        <v>0</v>
      </c>
      <c r="C346" s="13">
        <f t="shared" si="44"/>
        <v>0</v>
      </c>
      <c r="D346" s="14">
        <f t="shared" si="40"/>
        <v>0</v>
      </c>
      <c r="E346" s="14">
        <f t="shared" si="45"/>
        <v>0</v>
      </c>
      <c r="F346" s="14">
        <f t="shared" si="46"/>
        <v>0</v>
      </c>
      <c r="G346" s="14">
        <f t="shared" si="41"/>
        <v>0</v>
      </c>
      <c r="H346" s="14">
        <f t="shared" si="47"/>
        <v>0</v>
      </c>
    </row>
    <row r="347" spans="1:8" x14ac:dyDescent="0.2">
      <c r="A347" s="4">
        <f t="shared" si="42"/>
        <v>0</v>
      </c>
      <c r="B347" s="10">
        <f t="shared" si="43"/>
        <v>0</v>
      </c>
      <c r="C347" s="13">
        <f t="shared" si="44"/>
        <v>0</v>
      </c>
      <c r="D347" s="14">
        <f t="shared" si="40"/>
        <v>0</v>
      </c>
      <c r="E347" s="14">
        <f t="shared" si="45"/>
        <v>0</v>
      </c>
      <c r="F347" s="14">
        <f t="shared" si="46"/>
        <v>0</v>
      </c>
      <c r="G347" s="14">
        <f t="shared" si="41"/>
        <v>0</v>
      </c>
      <c r="H347" s="14">
        <f t="shared" si="47"/>
        <v>0</v>
      </c>
    </row>
    <row r="348" spans="1:8" x14ac:dyDescent="0.2">
      <c r="A348" s="4">
        <f t="shared" si="42"/>
        <v>0</v>
      </c>
      <c r="B348" s="10">
        <f t="shared" si="43"/>
        <v>0</v>
      </c>
      <c r="C348" s="13">
        <f t="shared" si="44"/>
        <v>0</v>
      </c>
      <c r="D348" s="14">
        <f t="shared" si="40"/>
        <v>0</v>
      </c>
      <c r="E348" s="14">
        <f t="shared" si="45"/>
        <v>0</v>
      </c>
      <c r="F348" s="14">
        <f t="shared" si="46"/>
        <v>0</v>
      </c>
      <c r="G348" s="14">
        <f t="shared" si="41"/>
        <v>0</v>
      </c>
      <c r="H348" s="14">
        <f t="shared" si="47"/>
        <v>0</v>
      </c>
    </row>
    <row r="349" spans="1:8" x14ac:dyDescent="0.2">
      <c r="A349" s="4">
        <f t="shared" si="42"/>
        <v>0</v>
      </c>
      <c r="B349" s="10">
        <f t="shared" si="43"/>
        <v>0</v>
      </c>
      <c r="C349" s="13">
        <f t="shared" si="44"/>
        <v>0</v>
      </c>
      <c r="D349" s="14">
        <f t="shared" si="40"/>
        <v>0</v>
      </c>
      <c r="E349" s="14">
        <f t="shared" si="45"/>
        <v>0</v>
      </c>
      <c r="F349" s="14">
        <f t="shared" si="46"/>
        <v>0</v>
      </c>
      <c r="G349" s="14">
        <f t="shared" si="41"/>
        <v>0</v>
      </c>
      <c r="H349" s="14">
        <f t="shared" si="47"/>
        <v>0</v>
      </c>
    </row>
    <row r="350" spans="1:8" x14ac:dyDescent="0.2">
      <c r="A350" s="4">
        <f t="shared" si="42"/>
        <v>0</v>
      </c>
      <c r="B350" s="10">
        <f t="shared" si="43"/>
        <v>0</v>
      </c>
      <c r="C350" s="13">
        <f t="shared" si="44"/>
        <v>0</v>
      </c>
      <c r="D350" s="14">
        <f t="shared" si="40"/>
        <v>0</v>
      </c>
      <c r="E350" s="14">
        <f t="shared" si="45"/>
        <v>0</v>
      </c>
      <c r="F350" s="14">
        <f t="shared" si="46"/>
        <v>0</v>
      </c>
      <c r="G350" s="14">
        <f t="shared" si="41"/>
        <v>0</v>
      </c>
      <c r="H350" s="14">
        <f t="shared" si="47"/>
        <v>0</v>
      </c>
    </row>
    <row r="351" spans="1:8" x14ac:dyDescent="0.2">
      <c r="A351" s="4">
        <f t="shared" si="42"/>
        <v>0</v>
      </c>
      <c r="B351" s="10">
        <f t="shared" si="43"/>
        <v>0</v>
      </c>
      <c r="C351" s="13">
        <f t="shared" si="44"/>
        <v>0</v>
      </c>
      <c r="D351" s="14">
        <f t="shared" si="40"/>
        <v>0</v>
      </c>
      <c r="E351" s="14">
        <f t="shared" si="45"/>
        <v>0</v>
      </c>
      <c r="F351" s="14">
        <f t="shared" si="46"/>
        <v>0</v>
      </c>
      <c r="G351" s="14">
        <f t="shared" si="41"/>
        <v>0</v>
      </c>
      <c r="H351" s="14">
        <f t="shared" si="47"/>
        <v>0</v>
      </c>
    </row>
    <row r="352" spans="1:8" x14ac:dyDescent="0.2">
      <c r="A352" s="4">
        <f t="shared" si="42"/>
        <v>0</v>
      </c>
      <c r="B352" s="10">
        <f t="shared" si="43"/>
        <v>0</v>
      </c>
      <c r="C352" s="13">
        <f t="shared" si="44"/>
        <v>0</v>
      </c>
      <c r="D352" s="14">
        <f t="shared" si="40"/>
        <v>0</v>
      </c>
      <c r="E352" s="14">
        <f t="shared" si="45"/>
        <v>0</v>
      </c>
      <c r="F352" s="14">
        <f t="shared" si="46"/>
        <v>0</v>
      </c>
      <c r="G352" s="14">
        <f t="shared" si="41"/>
        <v>0</v>
      </c>
      <c r="H352" s="14">
        <f t="shared" si="47"/>
        <v>0</v>
      </c>
    </row>
    <row r="353" spans="1:8" x14ac:dyDescent="0.2">
      <c r="A353" s="4">
        <f t="shared" si="42"/>
        <v>0</v>
      </c>
      <c r="B353" s="10">
        <f t="shared" si="43"/>
        <v>0</v>
      </c>
      <c r="C353" s="13">
        <f t="shared" si="44"/>
        <v>0</v>
      </c>
      <c r="D353" s="14">
        <f t="shared" si="40"/>
        <v>0</v>
      </c>
      <c r="E353" s="14">
        <f t="shared" si="45"/>
        <v>0</v>
      </c>
      <c r="F353" s="14">
        <f t="shared" si="46"/>
        <v>0</v>
      </c>
      <c r="G353" s="14">
        <f t="shared" si="41"/>
        <v>0</v>
      </c>
      <c r="H353" s="14">
        <f t="shared" si="47"/>
        <v>0</v>
      </c>
    </row>
    <row r="354" spans="1:8" x14ac:dyDescent="0.2">
      <c r="A354" s="4">
        <f t="shared" si="42"/>
        <v>0</v>
      </c>
      <c r="B354" s="10">
        <f t="shared" si="43"/>
        <v>0</v>
      </c>
      <c r="C354" s="13">
        <f t="shared" si="44"/>
        <v>0</v>
      </c>
      <c r="D354" s="14">
        <f t="shared" si="40"/>
        <v>0</v>
      </c>
      <c r="E354" s="14">
        <f t="shared" si="45"/>
        <v>0</v>
      </c>
      <c r="F354" s="14">
        <f t="shared" si="46"/>
        <v>0</v>
      </c>
      <c r="G354" s="14">
        <f t="shared" si="41"/>
        <v>0</v>
      </c>
      <c r="H354" s="14">
        <f t="shared" si="47"/>
        <v>0</v>
      </c>
    </row>
    <row r="355" spans="1:8" x14ac:dyDescent="0.2">
      <c r="A355" s="4">
        <f t="shared" si="42"/>
        <v>0</v>
      </c>
      <c r="B355" s="10">
        <f t="shared" si="43"/>
        <v>0</v>
      </c>
      <c r="C355" s="13">
        <f t="shared" si="44"/>
        <v>0</v>
      </c>
      <c r="D355" s="14">
        <f t="shared" si="40"/>
        <v>0</v>
      </c>
      <c r="E355" s="14">
        <f t="shared" si="45"/>
        <v>0</v>
      </c>
      <c r="F355" s="14">
        <f t="shared" si="46"/>
        <v>0</v>
      </c>
      <c r="G355" s="14">
        <f t="shared" si="41"/>
        <v>0</v>
      </c>
      <c r="H355" s="14">
        <f t="shared" si="47"/>
        <v>0</v>
      </c>
    </row>
    <row r="356" spans="1:8" x14ac:dyDescent="0.2">
      <c r="A356" s="4">
        <f t="shared" si="42"/>
        <v>0</v>
      </c>
      <c r="B356" s="10">
        <f t="shared" si="43"/>
        <v>0</v>
      </c>
      <c r="C356" s="13">
        <f t="shared" si="44"/>
        <v>0</v>
      </c>
      <c r="D356" s="14">
        <f t="shared" si="40"/>
        <v>0</v>
      </c>
      <c r="E356" s="14">
        <f t="shared" si="45"/>
        <v>0</v>
      </c>
      <c r="F356" s="14">
        <f t="shared" si="46"/>
        <v>0</v>
      </c>
      <c r="G356" s="14">
        <f t="shared" si="41"/>
        <v>0</v>
      </c>
      <c r="H356" s="14">
        <f t="shared" si="47"/>
        <v>0</v>
      </c>
    </row>
    <row r="357" spans="1:8" x14ac:dyDescent="0.2">
      <c r="A357" s="4">
        <f t="shared" si="42"/>
        <v>0</v>
      </c>
      <c r="B357" s="10">
        <f t="shared" si="43"/>
        <v>0</v>
      </c>
      <c r="C357" s="13">
        <f t="shared" si="44"/>
        <v>0</v>
      </c>
      <c r="D357" s="14">
        <f t="shared" si="40"/>
        <v>0</v>
      </c>
      <c r="E357" s="14">
        <f t="shared" si="45"/>
        <v>0</v>
      </c>
      <c r="F357" s="14">
        <f t="shared" si="46"/>
        <v>0</v>
      </c>
      <c r="G357" s="14">
        <f t="shared" si="41"/>
        <v>0</v>
      </c>
      <c r="H357" s="14">
        <f t="shared" si="47"/>
        <v>0</v>
      </c>
    </row>
    <row r="358" spans="1:8" x14ac:dyDescent="0.2">
      <c r="A358" s="4">
        <f t="shared" si="42"/>
        <v>0</v>
      </c>
      <c r="B358" s="10">
        <f t="shared" si="43"/>
        <v>0</v>
      </c>
      <c r="C358" s="13">
        <f t="shared" si="44"/>
        <v>0</v>
      </c>
      <c r="D358" s="14">
        <f t="shared" si="40"/>
        <v>0</v>
      </c>
      <c r="E358" s="14">
        <f t="shared" si="45"/>
        <v>0</v>
      </c>
      <c r="F358" s="14">
        <f t="shared" si="46"/>
        <v>0</v>
      </c>
      <c r="G358" s="14">
        <f t="shared" si="41"/>
        <v>0</v>
      </c>
      <c r="H358" s="14">
        <f t="shared" si="47"/>
        <v>0</v>
      </c>
    </row>
    <row r="359" spans="1:8" x14ac:dyDescent="0.2">
      <c r="A359" s="4">
        <f t="shared" si="42"/>
        <v>0</v>
      </c>
      <c r="B359" s="10">
        <f t="shared" si="43"/>
        <v>0</v>
      </c>
      <c r="C359" s="13">
        <f t="shared" si="44"/>
        <v>0</v>
      </c>
      <c r="D359" s="14">
        <f t="shared" si="40"/>
        <v>0</v>
      </c>
      <c r="E359" s="14">
        <f t="shared" si="45"/>
        <v>0</v>
      </c>
      <c r="F359" s="14">
        <f t="shared" si="46"/>
        <v>0</v>
      </c>
      <c r="G359" s="14">
        <f t="shared" si="41"/>
        <v>0</v>
      </c>
      <c r="H359" s="14">
        <f t="shared" si="47"/>
        <v>0</v>
      </c>
    </row>
    <row r="360" spans="1:8" x14ac:dyDescent="0.2">
      <c r="A360" s="4">
        <f t="shared" si="42"/>
        <v>0</v>
      </c>
      <c r="B360" s="10">
        <f t="shared" si="43"/>
        <v>0</v>
      </c>
      <c r="C360" s="13">
        <f t="shared" si="44"/>
        <v>0</v>
      </c>
      <c r="D360" s="14">
        <f t="shared" si="40"/>
        <v>0</v>
      </c>
      <c r="E360" s="14">
        <f t="shared" si="45"/>
        <v>0</v>
      </c>
      <c r="F360" s="14">
        <f t="shared" si="46"/>
        <v>0</v>
      </c>
      <c r="G360" s="14">
        <f t="shared" si="41"/>
        <v>0</v>
      </c>
      <c r="H360" s="14">
        <f t="shared" si="47"/>
        <v>0</v>
      </c>
    </row>
    <row r="361" spans="1:8" x14ac:dyDescent="0.2">
      <c r="A361" s="4">
        <f t="shared" si="42"/>
        <v>0</v>
      </c>
      <c r="B361" s="10">
        <f t="shared" si="43"/>
        <v>0</v>
      </c>
      <c r="C361" s="13">
        <f t="shared" si="44"/>
        <v>0</v>
      </c>
      <c r="D361" s="14">
        <f t="shared" si="40"/>
        <v>0</v>
      </c>
      <c r="E361" s="14">
        <f t="shared" si="45"/>
        <v>0</v>
      </c>
      <c r="F361" s="14">
        <f t="shared" si="46"/>
        <v>0</v>
      </c>
      <c r="G361" s="14">
        <f t="shared" si="41"/>
        <v>0</v>
      </c>
      <c r="H361" s="14">
        <f t="shared" si="47"/>
        <v>0</v>
      </c>
    </row>
    <row r="362" spans="1:8" x14ac:dyDescent="0.2">
      <c r="A362" s="4">
        <f t="shared" si="42"/>
        <v>0</v>
      </c>
      <c r="B362" s="10">
        <f t="shared" si="43"/>
        <v>0</v>
      </c>
      <c r="C362" s="13">
        <f t="shared" si="44"/>
        <v>0</v>
      </c>
      <c r="D362" s="14">
        <f t="shared" si="40"/>
        <v>0</v>
      </c>
      <c r="E362" s="14">
        <f t="shared" si="45"/>
        <v>0</v>
      </c>
      <c r="F362" s="14">
        <f t="shared" si="46"/>
        <v>0</v>
      </c>
      <c r="G362" s="14">
        <f t="shared" si="41"/>
        <v>0</v>
      </c>
      <c r="H362" s="14">
        <f t="shared" si="47"/>
        <v>0</v>
      </c>
    </row>
    <row r="363" spans="1:8" x14ac:dyDescent="0.2">
      <c r="A363" s="4">
        <f t="shared" si="42"/>
        <v>0</v>
      </c>
      <c r="B363" s="10">
        <f t="shared" si="43"/>
        <v>0</v>
      </c>
      <c r="C363" s="13">
        <f t="shared" si="44"/>
        <v>0</v>
      </c>
      <c r="D363" s="14">
        <f t="shared" si="40"/>
        <v>0</v>
      </c>
      <c r="E363" s="14">
        <f t="shared" si="45"/>
        <v>0</v>
      </c>
      <c r="F363" s="14">
        <f t="shared" si="46"/>
        <v>0</v>
      </c>
      <c r="G363" s="14">
        <f t="shared" si="41"/>
        <v>0</v>
      </c>
      <c r="H363" s="14">
        <f t="shared" si="47"/>
        <v>0</v>
      </c>
    </row>
    <row r="364" spans="1:8" x14ac:dyDescent="0.2">
      <c r="A364" s="4">
        <f t="shared" si="42"/>
        <v>0</v>
      </c>
      <c r="B364" s="10">
        <f t="shared" si="43"/>
        <v>0</v>
      </c>
      <c r="C364" s="13">
        <f t="shared" si="44"/>
        <v>0</v>
      </c>
      <c r="D364" s="14">
        <f t="shared" si="40"/>
        <v>0</v>
      </c>
      <c r="E364" s="14">
        <f t="shared" si="45"/>
        <v>0</v>
      </c>
      <c r="F364" s="14">
        <f t="shared" si="46"/>
        <v>0</v>
      </c>
      <c r="G364" s="14">
        <f t="shared" si="41"/>
        <v>0</v>
      </c>
      <c r="H364" s="14">
        <f t="shared" si="47"/>
        <v>0</v>
      </c>
    </row>
    <row r="365" spans="1:8" x14ac:dyDescent="0.2">
      <c r="A365" s="4">
        <f t="shared" si="42"/>
        <v>0</v>
      </c>
      <c r="B365" s="10">
        <f t="shared" si="43"/>
        <v>0</v>
      </c>
      <c r="C365" s="13">
        <f t="shared" si="44"/>
        <v>0</v>
      </c>
      <c r="D365" s="14">
        <f t="shared" si="40"/>
        <v>0</v>
      </c>
      <c r="E365" s="14">
        <f t="shared" si="45"/>
        <v>0</v>
      </c>
      <c r="F365" s="14">
        <f t="shared" si="46"/>
        <v>0</v>
      </c>
      <c r="G365" s="14">
        <f t="shared" si="41"/>
        <v>0</v>
      </c>
      <c r="H365" s="14">
        <f t="shared" si="47"/>
        <v>0</v>
      </c>
    </row>
    <row r="366" spans="1:8" x14ac:dyDescent="0.2">
      <c r="A366" s="4">
        <f t="shared" si="42"/>
        <v>0</v>
      </c>
      <c r="B366" s="10">
        <f t="shared" si="43"/>
        <v>0</v>
      </c>
      <c r="C366" s="13">
        <f t="shared" si="44"/>
        <v>0</v>
      </c>
      <c r="D366" s="14">
        <f t="shared" si="40"/>
        <v>0</v>
      </c>
      <c r="E366" s="14">
        <f t="shared" si="45"/>
        <v>0</v>
      </c>
      <c r="F366" s="14">
        <f t="shared" si="46"/>
        <v>0</v>
      </c>
      <c r="G366" s="14">
        <f t="shared" si="41"/>
        <v>0</v>
      </c>
      <c r="H366" s="14">
        <f t="shared" si="47"/>
        <v>0</v>
      </c>
    </row>
    <row r="367" spans="1:8" x14ac:dyDescent="0.2">
      <c r="A367" s="4">
        <f t="shared" si="42"/>
        <v>0</v>
      </c>
      <c r="B367" s="10">
        <f t="shared" si="43"/>
        <v>0</v>
      </c>
      <c r="C367" s="13">
        <f t="shared" si="44"/>
        <v>0</v>
      </c>
      <c r="D367" s="14">
        <f t="shared" si="40"/>
        <v>0</v>
      </c>
      <c r="E367" s="14">
        <f t="shared" si="45"/>
        <v>0</v>
      </c>
      <c r="F367" s="14">
        <f t="shared" si="46"/>
        <v>0</v>
      </c>
      <c r="G367" s="14">
        <f t="shared" si="41"/>
        <v>0</v>
      </c>
      <c r="H367" s="14">
        <f t="shared" si="47"/>
        <v>0</v>
      </c>
    </row>
    <row r="368" spans="1:8" x14ac:dyDescent="0.2">
      <c r="A368" s="4">
        <f t="shared" si="42"/>
        <v>0</v>
      </c>
      <c r="B368" s="10">
        <f t="shared" si="43"/>
        <v>0</v>
      </c>
      <c r="C368" s="13">
        <f t="shared" si="44"/>
        <v>0</v>
      </c>
      <c r="D368" s="14">
        <f t="shared" si="40"/>
        <v>0</v>
      </c>
      <c r="E368" s="14">
        <f t="shared" si="45"/>
        <v>0</v>
      </c>
      <c r="F368" s="14">
        <f t="shared" si="46"/>
        <v>0</v>
      </c>
      <c r="G368" s="14">
        <f t="shared" si="41"/>
        <v>0</v>
      </c>
      <c r="H368" s="14">
        <f t="shared" si="47"/>
        <v>0</v>
      </c>
    </row>
    <row r="369" spans="1:8" x14ac:dyDescent="0.2">
      <c r="A369" s="4">
        <f t="shared" si="42"/>
        <v>0</v>
      </c>
      <c r="B369" s="10">
        <f t="shared" si="43"/>
        <v>0</v>
      </c>
      <c r="C369" s="13">
        <f t="shared" si="44"/>
        <v>0</v>
      </c>
      <c r="D369" s="14">
        <f t="shared" si="40"/>
        <v>0</v>
      </c>
      <c r="E369" s="14">
        <f t="shared" si="45"/>
        <v>0</v>
      </c>
      <c r="F369" s="14">
        <f t="shared" si="46"/>
        <v>0</v>
      </c>
      <c r="G369" s="14">
        <f t="shared" si="41"/>
        <v>0</v>
      </c>
      <c r="H369" s="14">
        <f t="shared" si="47"/>
        <v>0</v>
      </c>
    </row>
    <row r="370" spans="1:8" x14ac:dyDescent="0.2">
      <c r="A370" s="4">
        <f t="shared" si="42"/>
        <v>0</v>
      </c>
      <c r="B370" s="10">
        <f t="shared" si="43"/>
        <v>0</v>
      </c>
      <c r="C370" s="13">
        <f t="shared" si="44"/>
        <v>0</v>
      </c>
      <c r="D370" s="14">
        <f t="shared" si="40"/>
        <v>0</v>
      </c>
      <c r="E370" s="14">
        <f t="shared" si="45"/>
        <v>0</v>
      </c>
      <c r="F370" s="14">
        <f t="shared" si="46"/>
        <v>0</v>
      </c>
      <c r="G370" s="14">
        <f t="shared" si="41"/>
        <v>0</v>
      </c>
      <c r="H370" s="14">
        <f t="shared" si="47"/>
        <v>0</v>
      </c>
    </row>
    <row r="371" spans="1:8" x14ac:dyDescent="0.2">
      <c r="A371" s="4">
        <f>IF(H370&gt;0,A370+1,0)</f>
        <v>0</v>
      </c>
      <c r="B371" s="10">
        <f>IF(A371&gt;0,DATE(YEAR(B370),MONTH(B370)+1,DAY(B370)),0)</f>
        <v>0</v>
      </c>
      <c r="C371" s="13">
        <f>IF(A371&gt;0,H370,0)</f>
        <v>0</v>
      </c>
      <c r="D371" s="14">
        <f t="shared" si="40"/>
        <v>0</v>
      </c>
      <c r="E371" s="14">
        <f>IF(A371&gt;0,C371*A$5/A$8,0)</f>
        <v>0</v>
      </c>
      <c r="F371" s="14">
        <f>IF(A371&gt;0,D371-E371,0)</f>
        <v>0</v>
      </c>
      <c r="G371" s="14">
        <f t="shared" si="41"/>
        <v>0</v>
      </c>
      <c r="H371" s="14">
        <f>IF(A371&gt;0,C371-F371-G371,0)</f>
        <v>0</v>
      </c>
    </row>
    <row r="372" spans="1:8" x14ac:dyDescent="0.2">
      <c r="A372" s="4">
        <f t="shared" ref="A372" si="48">IF(H371&gt;0,A371+1,0)</f>
        <v>0</v>
      </c>
      <c r="B372" s="10">
        <f t="shared" ref="B372" si="49">IF(A372&gt;0,DATE(YEAR(B371),MONTH(B371)+1,DAY(B371)),0)</f>
        <v>0</v>
      </c>
      <c r="C372" s="13">
        <f t="shared" ref="C372" si="50">IF(A372&gt;0,H371,0)</f>
        <v>0</v>
      </c>
      <c r="D372" s="14">
        <f t="shared" si="40"/>
        <v>0</v>
      </c>
      <c r="E372" s="14">
        <f t="shared" ref="E372" si="51">IF(A372&gt;0,C372*A$5/A$8,0)</f>
        <v>0</v>
      </c>
      <c r="F372" s="14">
        <f t="shared" ref="F372" si="52">IF(A372&gt;0,D372-E372,0)</f>
        <v>0</v>
      </c>
      <c r="G372" s="14">
        <f t="shared" si="41"/>
        <v>0</v>
      </c>
      <c r="H372" s="14">
        <f t="shared" ref="H372" si="53">IF(A372&gt;0,C372-F372-G372,0)</f>
        <v>0</v>
      </c>
    </row>
    <row r="373" spans="1:8" x14ac:dyDescent="0.2">
      <c r="G373" s="5"/>
    </row>
    <row r="374" spans="1:8" x14ac:dyDescent="0.2">
      <c r="G374" s="5"/>
    </row>
    <row r="375" spans="1:8" customFormat="1" x14ac:dyDescent="0.2"/>
    <row r="376" spans="1:8" customFormat="1" x14ac:dyDescent="0.2"/>
    <row r="377" spans="1:8" customFormat="1" x14ac:dyDescent="0.2"/>
    <row r="378" spans="1:8" customFormat="1" x14ac:dyDescent="0.2"/>
    <row r="379" spans="1:8" customFormat="1" x14ac:dyDescent="0.2"/>
    <row r="380" spans="1:8" customFormat="1" x14ac:dyDescent="0.2"/>
    <row r="381" spans="1:8" customFormat="1" x14ac:dyDescent="0.2"/>
    <row r="382" spans="1:8" customFormat="1" x14ac:dyDescent="0.2"/>
    <row r="383" spans="1:8" customFormat="1" x14ac:dyDescent="0.2"/>
    <row r="384" spans="1:8" customFormat="1" x14ac:dyDescent="0.2"/>
    <row r="385" customFormat="1" x14ac:dyDescent="0.2"/>
    <row r="386" customFormat="1" x14ac:dyDescent="0.2"/>
    <row r="387" customFormat="1" x14ac:dyDescent="0.2"/>
    <row r="388" customFormat="1" x14ac:dyDescent="0.2"/>
    <row r="389" customFormat="1" x14ac:dyDescent="0.2"/>
    <row r="390" customFormat="1" x14ac:dyDescent="0.2"/>
    <row r="391" customFormat="1" x14ac:dyDescent="0.2"/>
    <row r="392" customFormat="1" x14ac:dyDescent="0.2"/>
    <row r="393" customFormat="1" x14ac:dyDescent="0.2"/>
    <row r="394" customFormat="1" x14ac:dyDescent="0.2"/>
    <row r="395" customFormat="1" x14ac:dyDescent="0.2"/>
    <row r="396" customFormat="1" x14ac:dyDescent="0.2"/>
    <row r="397" customFormat="1" x14ac:dyDescent="0.2"/>
    <row r="398" customFormat="1" x14ac:dyDescent="0.2"/>
    <row r="399" customFormat="1" x14ac:dyDescent="0.2"/>
    <row r="400" customFormat="1" x14ac:dyDescent="0.2"/>
    <row r="401" customFormat="1" x14ac:dyDescent="0.2"/>
    <row r="402" customFormat="1" x14ac:dyDescent="0.2"/>
    <row r="403" customFormat="1" x14ac:dyDescent="0.2"/>
    <row r="404" customFormat="1" x14ac:dyDescent="0.2"/>
    <row r="405" customFormat="1" x14ac:dyDescent="0.2"/>
    <row r="406" customFormat="1" x14ac:dyDescent="0.2"/>
    <row r="407" customFormat="1" x14ac:dyDescent="0.2"/>
    <row r="408" customFormat="1" x14ac:dyDescent="0.2"/>
    <row r="409" customFormat="1" x14ac:dyDescent="0.2"/>
    <row r="410" customFormat="1" x14ac:dyDescent="0.2"/>
    <row r="411" customFormat="1" x14ac:dyDescent="0.2"/>
    <row r="412" customFormat="1" x14ac:dyDescent="0.2"/>
    <row r="413" customFormat="1" x14ac:dyDescent="0.2"/>
    <row r="414" customFormat="1" x14ac:dyDescent="0.2"/>
    <row r="415" customFormat="1" x14ac:dyDescent="0.2"/>
    <row r="416" customFormat="1" x14ac:dyDescent="0.2"/>
    <row r="417" customFormat="1" x14ac:dyDescent="0.2"/>
    <row r="418" customFormat="1" x14ac:dyDescent="0.2"/>
    <row r="419" customFormat="1" x14ac:dyDescent="0.2"/>
    <row r="420" customFormat="1" x14ac:dyDescent="0.2"/>
    <row r="421" customFormat="1" x14ac:dyDescent="0.2"/>
    <row r="422" customFormat="1" x14ac:dyDescent="0.2"/>
    <row r="423" customFormat="1" x14ac:dyDescent="0.2"/>
    <row r="424" customFormat="1" x14ac:dyDescent="0.2"/>
    <row r="425" customFormat="1" x14ac:dyDescent="0.2"/>
    <row r="426" customFormat="1" x14ac:dyDescent="0.2"/>
    <row r="427" customFormat="1" x14ac:dyDescent="0.2"/>
    <row r="428" customFormat="1" x14ac:dyDescent="0.2"/>
    <row r="429" customFormat="1" x14ac:dyDescent="0.2"/>
    <row r="430" customFormat="1" x14ac:dyDescent="0.2"/>
    <row r="431" customFormat="1" x14ac:dyDescent="0.2"/>
    <row r="432" customFormat="1" x14ac:dyDescent="0.2"/>
    <row r="433" customFormat="1" x14ac:dyDescent="0.2"/>
    <row r="434" customFormat="1" x14ac:dyDescent="0.2"/>
    <row r="435" customFormat="1" x14ac:dyDescent="0.2"/>
    <row r="436" customFormat="1" x14ac:dyDescent="0.2"/>
    <row r="437" customFormat="1" x14ac:dyDescent="0.2"/>
    <row r="438" customFormat="1" x14ac:dyDescent="0.2"/>
    <row r="439" customFormat="1" x14ac:dyDescent="0.2"/>
    <row r="440" customFormat="1" x14ac:dyDescent="0.2"/>
    <row r="441" customFormat="1" x14ac:dyDescent="0.2"/>
    <row r="442" customFormat="1" x14ac:dyDescent="0.2"/>
    <row r="443" customFormat="1" x14ac:dyDescent="0.2"/>
    <row r="444" customFormat="1" x14ac:dyDescent="0.2"/>
    <row r="445" customFormat="1" x14ac:dyDescent="0.2"/>
    <row r="446" customFormat="1" x14ac:dyDescent="0.2"/>
    <row r="447" customFormat="1" x14ac:dyDescent="0.2"/>
    <row r="448" customFormat="1" x14ac:dyDescent="0.2"/>
    <row r="449" customFormat="1" x14ac:dyDescent="0.2"/>
    <row r="450" customFormat="1" x14ac:dyDescent="0.2"/>
    <row r="451" customFormat="1" x14ac:dyDescent="0.2"/>
    <row r="452" customFormat="1" x14ac:dyDescent="0.2"/>
    <row r="453" customFormat="1" x14ac:dyDescent="0.2"/>
    <row r="454" customFormat="1" x14ac:dyDescent="0.2"/>
    <row r="455" customFormat="1" x14ac:dyDescent="0.2"/>
    <row r="456" customFormat="1" x14ac:dyDescent="0.2"/>
    <row r="457" customFormat="1" x14ac:dyDescent="0.2"/>
    <row r="458" customFormat="1" x14ac:dyDescent="0.2"/>
    <row r="459" customFormat="1" x14ac:dyDescent="0.2"/>
    <row r="460" customFormat="1" x14ac:dyDescent="0.2"/>
    <row r="461" customFormat="1" x14ac:dyDescent="0.2"/>
    <row r="462" customFormat="1" x14ac:dyDescent="0.2"/>
    <row r="463" customFormat="1" x14ac:dyDescent="0.2"/>
    <row r="464" customFormat="1" x14ac:dyDescent="0.2"/>
    <row r="465" customFormat="1" x14ac:dyDescent="0.2"/>
    <row r="466" customFormat="1" x14ac:dyDescent="0.2"/>
    <row r="467" customFormat="1" x14ac:dyDescent="0.2"/>
    <row r="468" customFormat="1" x14ac:dyDescent="0.2"/>
    <row r="469" customFormat="1" x14ac:dyDescent="0.2"/>
    <row r="470" customFormat="1" x14ac:dyDescent="0.2"/>
    <row r="471" customFormat="1" x14ac:dyDescent="0.2"/>
    <row r="472" customFormat="1" x14ac:dyDescent="0.2"/>
    <row r="473" customFormat="1" x14ac:dyDescent="0.2"/>
    <row r="474" customFormat="1" x14ac:dyDescent="0.2"/>
    <row r="475" customFormat="1" x14ac:dyDescent="0.2"/>
    <row r="476" customFormat="1" x14ac:dyDescent="0.2"/>
    <row r="477" customFormat="1" x14ac:dyDescent="0.2"/>
    <row r="478" customFormat="1" x14ac:dyDescent="0.2"/>
    <row r="479" customFormat="1" x14ac:dyDescent="0.2"/>
    <row r="480" customFormat="1" x14ac:dyDescent="0.2"/>
    <row r="481" customFormat="1" x14ac:dyDescent="0.2"/>
    <row r="482" customFormat="1" x14ac:dyDescent="0.2"/>
    <row r="483" customFormat="1" x14ac:dyDescent="0.2"/>
    <row r="484" customFormat="1" x14ac:dyDescent="0.2"/>
    <row r="485" customFormat="1" x14ac:dyDescent="0.2"/>
    <row r="486" customFormat="1" x14ac:dyDescent="0.2"/>
    <row r="487" customFormat="1" x14ac:dyDescent="0.2"/>
    <row r="488" customFormat="1" x14ac:dyDescent="0.2"/>
    <row r="489" customFormat="1" x14ac:dyDescent="0.2"/>
    <row r="490" customFormat="1" x14ac:dyDescent="0.2"/>
    <row r="491" customFormat="1" x14ac:dyDescent="0.2"/>
    <row r="492" customFormat="1" x14ac:dyDescent="0.2"/>
    <row r="493" customFormat="1" x14ac:dyDescent="0.2"/>
    <row r="494" customFormat="1" x14ac:dyDescent="0.2"/>
    <row r="495" customFormat="1" x14ac:dyDescent="0.2"/>
    <row r="496" customFormat="1" x14ac:dyDescent="0.2"/>
    <row r="497" customFormat="1" x14ac:dyDescent="0.2"/>
    <row r="498" customFormat="1" x14ac:dyDescent="0.2"/>
    <row r="499" customFormat="1" x14ac:dyDescent="0.2"/>
    <row r="500" customFormat="1" x14ac:dyDescent="0.2"/>
    <row r="501" customFormat="1" x14ac:dyDescent="0.2"/>
    <row r="502" customFormat="1" x14ac:dyDescent="0.2"/>
    <row r="503" customFormat="1" x14ac:dyDescent="0.2"/>
    <row r="504" customFormat="1" x14ac:dyDescent="0.2"/>
    <row r="505" customFormat="1" x14ac:dyDescent="0.2"/>
    <row r="506" customFormat="1" x14ac:dyDescent="0.2"/>
    <row r="507" customFormat="1" x14ac:dyDescent="0.2"/>
    <row r="508" customFormat="1" x14ac:dyDescent="0.2"/>
    <row r="509" customFormat="1" x14ac:dyDescent="0.2"/>
    <row r="510" customFormat="1" x14ac:dyDescent="0.2"/>
    <row r="511" customFormat="1" x14ac:dyDescent="0.2"/>
    <row r="512" customFormat="1" x14ac:dyDescent="0.2"/>
    <row r="513" customFormat="1" x14ac:dyDescent="0.2"/>
    <row r="514" customFormat="1" x14ac:dyDescent="0.2"/>
    <row r="515" customFormat="1" x14ac:dyDescent="0.2"/>
    <row r="516" customFormat="1" x14ac:dyDescent="0.2"/>
    <row r="517" customFormat="1" x14ac:dyDescent="0.2"/>
    <row r="518" customFormat="1" x14ac:dyDescent="0.2"/>
    <row r="519" customFormat="1" x14ac:dyDescent="0.2"/>
    <row r="520" customFormat="1" x14ac:dyDescent="0.2"/>
    <row r="521" customFormat="1" x14ac:dyDescent="0.2"/>
    <row r="522" customFormat="1" x14ac:dyDescent="0.2"/>
    <row r="523" customFormat="1" x14ac:dyDescent="0.2"/>
    <row r="524" customFormat="1" x14ac:dyDescent="0.2"/>
    <row r="525" customFormat="1" x14ac:dyDescent="0.2"/>
    <row r="526" customFormat="1" x14ac:dyDescent="0.2"/>
    <row r="527" customFormat="1" x14ac:dyDescent="0.2"/>
    <row r="528" customFormat="1" x14ac:dyDescent="0.2"/>
    <row r="529" customFormat="1" x14ac:dyDescent="0.2"/>
    <row r="530" customFormat="1" x14ac:dyDescent="0.2"/>
    <row r="531" customFormat="1" x14ac:dyDescent="0.2"/>
    <row r="532" customFormat="1" x14ac:dyDescent="0.2"/>
    <row r="533" customFormat="1" x14ac:dyDescent="0.2"/>
    <row r="534" customFormat="1" x14ac:dyDescent="0.2"/>
    <row r="535" customFormat="1" x14ac:dyDescent="0.2"/>
    <row r="536" customFormat="1" x14ac:dyDescent="0.2"/>
    <row r="537" customFormat="1" x14ac:dyDescent="0.2"/>
    <row r="538" customFormat="1" x14ac:dyDescent="0.2"/>
    <row r="539" customFormat="1" x14ac:dyDescent="0.2"/>
    <row r="540" customFormat="1" x14ac:dyDescent="0.2"/>
    <row r="541" customFormat="1" x14ac:dyDescent="0.2"/>
    <row r="542" customFormat="1" x14ac:dyDescent="0.2"/>
    <row r="543" customFormat="1" x14ac:dyDescent="0.2"/>
    <row r="544" customFormat="1" x14ac:dyDescent="0.2"/>
    <row r="545" customFormat="1" x14ac:dyDescent="0.2"/>
    <row r="546" customFormat="1" x14ac:dyDescent="0.2"/>
    <row r="547" customFormat="1" x14ac:dyDescent="0.2"/>
    <row r="548" customFormat="1" x14ac:dyDescent="0.2"/>
    <row r="549" customFormat="1" x14ac:dyDescent="0.2"/>
    <row r="550" customFormat="1" x14ac:dyDescent="0.2"/>
    <row r="551" customFormat="1" x14ac:dyDescent="0.2"/>
    <row r="552" customFormat="1" x14ac:dyDescent="0.2"/>
    <row r="553" customFormat="1" x14ac:dyDescent="0.2"/>
    <row r="554" customFormat="1" x14ac:dyDescent="0.2"/>
    <row r="555" customFormat="1" x14ac:dyDescent="0.2"/>
    <row r="556" customFormat="1" x14ac:dyDescent="0.2"/>
    <row r="557" customFormat="1" x14ac:dyDescent="0.2"/>
    <row r="558" customFormat="1" x14ac:dyDescent="0.2"/>
    <row r="559" customFormat="1" x14ac:dyDescent="0.2"/>
    <row r="560" customFormat="1" x14ac:dyDescent="0.2"/>
    <row r="561" customFormat="1" x14ac:dyDescent="0.2"/>
    <row r="562" customFormat="1" x14ac:dyDescent="0.2"/>
    <row r="563" customFormat="1" x14ac:dyDescent="0.2"/>
    <row r="564" customFormat="1" x14ac:dyDescent="0.2"/>
    <row r="565" customFormat="1" x14ac:dyDescent="0.2"/>
    <row r="566" customFormat="1" x14ac:dyDescent="0.2"/>
    <row r="567" customFormat="1" x14ac:dyDescent="0.2"/>
    <row r="568" customFormat="1" x14ac:dyDescent="0.2"/>
    <row r="569" customFormat="1" x14ac:dyDescent="0.2"/>
    <row r="570" customFormat="1" x14ac:dyDescent="0.2"/>
    <row r="571" customFormat="1" x14ac:dyDescent="0.2"/>
    <row r="572" customFormat="1" x14ac:dyDescent="0.2"/>
    <row r="573" customFormat="1" x14ac:dyDescent="0.2"/>
    <row r="574" customFormat="1" x14ac:dyDescent="0.2"/>
    <row r="575" customFormat="1" x14ac:dyDescent="0.2"/>
    <row r="576" customFormat="1" x14ac:dyDescent="0.2"/>
    <row r="577" customFormat="1" x14ac:dyDescent="0.2"/>
    <row r="578" customFormat="1" x14ac:dyDescent="0.2"/>
    <row r="579" customFormat="1" x14ac:dyDescent="0.2"/>
    <row r="580" customFormat="1" x14ac:dyDescent="0.2"/>
    <row r="581" customFormat="1" x14ac:dyDescent="0.2"/>
    <row r="582" customFormat="1" x14ac:dyDescent="0.2"/>
    <row r="583" customFormat="1" x14ac:dyDescent="0.2"/>
    <row r="584" customFormat="1" x14ac:dyDescent="0.2"/>
    <row r="585" customFormat="1" x14ac:dyDescent="0.2"/>
    <row r="586" customFormat="1" x14ac:dyDescent="0.2"/>
    <row r="587" customFormat="1" x14ac:dyDescent="0.2"/>
    <row r="588" customFormat="1" x14ac:dyDescent="0.2"/>
    <row r="589" customFormat="1" x14ac:dyDescent="0.2"/>
    <row r="590" customFormat="1" x14ac:dyDescent="0.2"/>
    <row r="591" customFormat="1" x14ac:dyDescent="0.2"/>
    <row r="592" customFormat="1" x14ac:dyDescent="0.2"/>
    <row r="593" customFormat="1" x14ac:dyDescent="0.2"/>
    <row r="594" customFormat="1" x14ac:dyDescent="0.2"/>
    <row r="595" customFormat="1" x14ac:dyDescent="0.2"/>
    <row r="596" customFormat="1" x14ac:dyDescent="0.2"/>
    <row r="597" customFormat="1" x14ac:dyDescent="0.2"/>
    <row r="598" customFormat="1" x14ac:dyDescent="0.2"/>
    <row r="599" customFormat="1" x14ac:dyDescent="0.2"/>
    <row r="600" customFormat="1" x14ac:dyDescent="0.2"/>
    <row r="601" customFormat="1" x14ac:dyDescent="0.2"/>
    <row r="602" customFormat="1" x14ac:dyDescent="0.2"/>
    <row r="603" customFormat="1" x14ac:dyDescent="0.2"/>
    <row r="604" customFormat="1" x14ac:dyDescent="0.2"/>
    <row r="605" customFormat="1" x14ac:dyDescent="0.2"/>
    <row r="606" customFormat="1" x14ac:dyDescent="0.2"/>
    <row r="607" customFormat="1" x14ac:dyDescent="0.2"/>
    <row r="608" customFormat="1" x14ac:dyDescent="0.2"/>
    <row r="609" customFormat="1" x14ac:dyDescent="0.2"/>
    <row r="610" customFormat="1" x14ac:dyDescent="0.2"/>
    <row r="611" customFormat="1" x14ac:dyDescent="0.2"/>
    <row r="612" customFormat="1" x14ac:dyDescent="0.2"/>
    <row r="613" customFormat="1" x14ac:dyDescent="0.2"/>
    <row r="614" customFormat="1" x14ac:dyDescent="0.2"/>
    <row r="615" customFormat="1" x14ac:dyDescent="0.2"/>
    <row r="616" customFormat="1" x14ac:dyDescent="0.2"/>
    <row r="617" customFormat="1" x14ac:dyDescent="0.2"/>
    <row r="618" customFormat="1" x14ac:dyDescent="0.2"/>
    <row r="619" customFormat="1" x14ac:dyDescent="0.2"/>
    <row r="620" customFormat="1" x14ac:dyDescent="0.2"/>
    <row r="621" customFormat="1" x14ac:dyDescent="0.2"/>
    <row r="622" customFormat="1" x14ac:dyDescent="0.2"/>
    <row r="623" customFormat="1" x14ac:dyDescent="0.2"/>
    <row r="624" customFormat="1" x14ac:dyDescent="0.2"/>
    <row r="625" customFormat="1" x14ac:dyDescent="0.2"/>
    <row r="626" customFormat="1" x14ac:dyDescent="0.2"/>
    <row r="627" customFormat="1" x14ac:dyDescent="0.2"/>
    <row r="628" customFormat="1" x14ac:dyDescent="0.2"/>
    <row r="629" customFormat="1" x14ac:dyDescent="0.2"/>
    <row r="630" customFormat="1" x14ac:dyDescent="0.2"/>
    <row r="631" customFormat="1" x14ac:dyDescent="0.2"/>
    <row r="632" customFormat="1" x14ac:dyDescent="0.2"/>
    <row r="633" customFormat="1" x14ac:dyDescent="0.2"/>
    <row r="634" customFormat="1" x14ac:dyDescent="0.2"/>
    <row r="635" customFormat="1" x14ac:dyDescent="0.2"/>
    <row r="636" customFormat="1" x14ac:dyDescent="0.2"/>
    <row r="637" customFormat="1" x14ac:dyDescent="0.2"/>
    <row r="638" customFormat="1" x14ac:dyDescent="0.2"/>
    <row r="639" customFormat="1" x14ac:dyDescent="0.2"/>
    <row r="640" customFormat="1" x14ac:dyDescent="0.2"/>
    <row r="641" customFormat="1" x14ac:dyDescent="0.2"/>
    <row r="642" customFormat="1" x14ac:dyDescent="0.2"/>
    <row r="643" customFormat="1" x14ac:dyDescent="0.2"/>
    <row r="644" customFormat="1" x14ac:dyDescent="0.2"/>
    <row r="645" customFormat="1" x14ac:dyDescent="0.2"/>
    <row r="646" customFormat="1" x14ac:dyDescent="0.2"/>
    <row r="647" customFormat="1" x14ac:dyDescent="0.2"/>
    <row r="648" customFormat="1" x14ac:dyDescent="0.2"/>
    <row r="649" customFormat="1" x14ac:dyDescent="0.2"/>
    <row r="650" customFormat="1" x14ac:dyDescent="0.2"/>
    <row r="651" customFormat="1" x14ac:dyDescent="0.2"/>
    <row r="652" customFormat="1" x14ac:dyDescent="0.2"/>
    <row r="653" customFormat="1" x14ac:dyDescent="0.2"/>
    <row r="654" customFormat="1" x14ac:dyDescent="0.2"/>
    <row r="655" customFormat="1" x14ac:dyDescent="0.2"/>
    <row r="656" customFormat="1" x14ac:dyDescent="0.2"/>
    <row r="657" customFormat="1" x14ac:dyDescent="0.2"/>
    <row r="658" customFormat="1" x14ac:dyDescent="0.2"/>
    <row r="659" customFormat="1" x14ac:dyDescent="0.2"/>
    <row r="660" customFormat="1" x14ac:dyDescent="0.2"/>
    <row r="661" customFormat="1" x14ac:dyDescent="0.2"/>
    <row r="662" customFormat="1" x14ac:dyDescent="0.2"/>
    <row r="663" customFormat="1" x14ac:dyDescent="0.2"/>
    <row r="664" customFormat="1" x14ac:dyDescent="0.2"/>
    <row r="665" customFormat="1" x14ac:dyDescent="0.2"/>
    <row r="666" customFormat="1" x14ac:dyDescent="0.2"/>
    <row r="667" customFormat="1" x14ac:dyDescent="0.2"/>
    <row r="668" customFormat="1" x14ac:dyDescent="0.2"/>
    <row r="669" customFormat="1" x14ac:dyDescent="0.2"/>
    <row r="670" customFormat="1" x14ac:dyDescent="0.2"/>
    <row r="671" customFormat="1" x14ac:dyDescent="0.2"/>
    <row r="672" customFormat="1" x14ac:dyDescent="0.2"/>
    <row r="673" customFormat="1" x14ac:dyDescent="0.2"/>
    <row r="674" customFormat="1" x14ac:dyDescent="0.2"/>
    <row r="675" customFormat="1" x14ac:dyDescent="0.2"/>
    <row r="676" customFormat="1" x14ac:dyDescent="0.2"/>
    <row r="677" customFormat="1" x14ac:dyDescent="0.2"/>
    <row r="678" customFormat="1" x14ac:dyDescent="0.2"/>
    <row r="679" customFormat="1" x14ac:dyDescent="0.2"/>
    <row r="680" customFormat="1" x14ac:dyDescent="0.2"/>
    <row r="681" customFormat="1" x14ac:dyDescent="0.2"/>
    <row r="682" customFormat="1" x14ac:dyDescent="0.2"/>
    <row r="683" customFormat="1" x14ac:dyDescent="0.2"/>
    <row r="684" customFormat="1" x14ac:dyDescent="0.2"/>
    <row r="685" customFormat="1" x14ac:dyDescent="0.2"/>
    <row r="686" customFormat="1" x14ac:dyDescent="0.2"/>
    <row r="687" customFormat="1" x14ac:dyDescent="0.2"/>
    <row r="688" customFormat="1" x14ac:dyDescent="0.2"/>
    <row r="689" customFormat="1" x14ac:dyDescent="0.2"/>
    <row r="690" customFormat="1" x14ac:dyDescent="0.2"/>
    <row r="691" customFormat="1" x14ac:dyDescent="0.2"/>
    <row r="692" customFormat="1" x14ac:dyDescent="0.2"/>
    <row r="693" customFormat="1" x14ac:dyDescent="0.2"/>
    <row r="694" customFormat="1" x14ac:dyDescent="0.2"/>
    <row r="695" customFormat="1" x14ac:dyDescent="0.2"/>
    <row r="696" customFormat="1" x14ac:dyDescent="0.2"/>
    <row r="697" customFormat="1" x14ac:dyDescent="0.2"/>
    <row r="698" customFormat="1" x14ac:dyDescent="0.2"/>
  </sheetData>
  <mergeCells count="3">
    <mergeCell ref="A1:H1"/>
    <mergeCell ref="A3:C3"/>
    <mergeCell ref="F3:H3"/>
  </mergeCells>
  <phoneticPr fontId="0" type="noConversion"/>
  <conditionalFormatting sqref="G373:G374">
    <cfRule type="cellIs" dxfId="0" priority="7" stopIfTrue="1" operator="notEqual">
      <formula>0</formula>
    </cfRule>
  </conditionalFormatting>
  <dataValidations count="1">
    <dataValidation allowBlank="1" sqref="C7 A13:A372 B13:C13 D13:H372"/>
  </dataValidations>
  <printOptions horizontalCentered="1"/>
  <pageMargins left="0.75" right="0.75" top="0.75" bottom="0.75" header="0.5" footer="0.5"/>
  <pageSetup scale="86" fitToHeight="0" orientation="portrait" r:id="rId1"/>
  <headerFooter alignWithMargins="0">
    <oddFooter>&amp;LStudent Name&amp;C&amp;A&amp;R&amp;F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2009-10-23T03:53:51Z</outs:dateTime>
      <outs:isPinned>true</outs:isPinned>
    </outs:relatedDate>
    <outs:relatedDate>
      <outs:type>2</outs:type>
      <outs:displayName>Created</outs:displayName>
      <outs:dateTime>2007-03-25T17:39:31Z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/>
      <outs:source>0</outs:source>
      <outs:isPinned>true</outs:isPinned>
    </outs:relatedPeopleItem>
    <outs:relatedPeopleItem>
      <outs:category>Last modified by</outs:category>
      <outs:people/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98C975A-3C14-40BC-BB80-6637A1FE2C1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Payments</vt:lpstr>
      <vt:lpstr>AmortizationTable</vt:lpstr>
      <vt:lpstr>DataEntered</vt:lpstr>
      <vt:lpstr>EndingBalance</vt:lpstr>
      <vt:lpstr>ExtraPayment</vt:lpstr>
      <vt:lpstr>Interest</vt:lpstr>
      <vt:lpstr>Payments!Print_Titles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2007-03-25T17:39:31Z</dcterms:created>
  <dcterms:modified xsi:type="dcterms:W3CDTF">2013-07-19T19:33:29Z</dcterms:modified>
</cp:coreProperties>
</file>