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0230" yWindow="-15" windowWidth="5115" windowHeight="8760" firstSheet="3" activeTab="3"/>
  </bookViews>
  <sheets>
    <sheet name="OKC" sheetId="3" r:id="rId1"/>
    <sheet name="Tulsa" sheetId="2" r:id="rId2"/>
    <sheet name="Lawton" sheetId="5" r:id="rId3"/>
    <sheet name="Summary" sheetId="4" r:id="rId4"/>
  </sheets>
  <calcPr calcId="144525"/>
</workbook>
</file>

<file path=xl/calcChain.xml><?xml version="1.0" encoding="utf-8"?>
<calcChain xmlns="http://schemas.openxmlformats.org/spreadsheetml/2006/main">
  <c r="C39" i="2" l="1"/>
  <c r="C40" i="2" s="1"/>
  <c r="B39" i="2"/>
  <c r="B40" i="2" s="1"/>
  <c r="C39" i="5"/>
  <c r="C40" i="5" s="1"/>
  <c r="B39" i="5"/>
  <c r="B40" i="5" s="1"/>
  <c r="D7" i="4"/>
  <c r="E7" i="4" s="1"/>
  <c r="D8" i="4"/>
  <c r="E8" i="4" s="1"/>
  <c r="D9" i="4"/>
  <c r="E9" i="4" s="1"/>
  <c r="D10" i="4"/>
  <c r="E10" i="4" s="1"/>
  <c r="D11" i="4"/>
  <c r="E11" i="4" s="1"/>
  <c r="D12" i="4"/>
  <c r="E12" i="4" s="1"/>
  <c r="D13" i="4"/>
  <c r="E13" i="4" s="1"/>
  <c r="D14" i="4"/>
  <c r="E14" i="4" s="1"/>
  <c r="D15" i="4"/>
  <c r="E15" i="4" s="1"/>
  <c r="D16" i="4"/>
  <c r="E16" i="4" s="1"/>
  <c r="D17" i="4"/>
  <c r="E17" i="4" s="1"/>
  <c r="D18" i="4"/>
  <c r="E18" i="4" s="1"/>
  <c r="D19" i="4"/>
  <c r="E19" i="4" s="1"/>
  <c r="D20" i="4"/>
  <c r="E20" i="4" s="1"/>
  <c r="D21" i="4"/>
  <c r="E21" i="4" s="1"/>
  <c r="D22" i="4"/>
  <c r="E22" i="4" s="1"/>
  <c r="D23" i="4"/>
  <c r="E23" i="4" s="1"/>
  <c r="D24" i="4"/>
  <c r="E24" i="4" s="1"/>
  <c r="D25" i="4"/>
  <c r="E25" i="4" s="1"/>
  <c r="D26" i="4"/>
  <c r="E26" i="4" s="1"/>
  <c r="D27" i="4"/>
  <c r="E27" i="4" s="1"/>
  <c r="D28" i="4"/>
  <c r="E28" i="4" s="1"/>
  <c r="D29" i="4"/>
  <c r="E29" i="4" s="1"/>
  <c r="D30" i="4"/>
  <c r="E30" i="4" s="1"/>
  <c r="D31" i="4"/>
  <c r="E31" i="4" s="1"/>
  <c r="D32" i="4"/>
  <c r="E32" i="4" s="1"/>
  <c r="D33" i="4"/>
  <c r="E33" i="4" s="1"/>
  <c r="D34" i="4"/>
  <c r="E34" i="4" s="1"/>
  <c r="D35" i="4"/>
  <c r="E35" i="4" s="1"/>
  <c r="D36" i="4"/>
  <c r="D6" i="4"/>
  <c r="B7" i="4"/>
  <c r="B8" i="4"/>
  <c r="C8" i="4" s="1"/>
  <c r="B9" i="4"/>
  <c r="B10" i="4"/>
  <c r="C10" i="4" s="1"/>
  <c r="B11" i="4"/>
  <c r="B12" i="4"/>
  <c r="C12" i="4" s="1"/>
  <c r="B13" i="4"/>
  <c r="B14" i="4"/>
  <c r="C14" i="4" s="1"/>
  <c r="B15" i="4"/>
  <c r="B16" i="4"/>
  <c r="C16" i="4" s="1"/>
  <c r="B17" i="4"/>
  <c r="B18" i="4"/>
  <c r="C18" i="4" s="1"/>
  <c r="B19" i="4"/>
  <c r="B20" i="4"/>
  <c r="C20" i="4" s="1"/>
  <c r="B21" i="4"/>
  <c r="B22" i="4"/>
  <c r="C22" i="4" s="1"/>
  <c r="B23" i="4"/>
  <c r="B24" i="4"/>
  <c r="C24" i="4" s="1"/>
  <c r="B25" i="4"/>
  <c r="B26" i="4"/>
  <c r="C26" i="4" s="1"/>
  <c r="B27" i="4"/>
  <c r="B28" i="4"/>
  <c r="C28" i="4" s="1"/>
  <c r="B29" i="4"/>
  <c r="B30" i="4"/>
  <c r="C30" i="4" s="1"/>
  <c r="B31" i="4"/>
  <c r="C31" i="4" s="1"/>
  <c r="B32" i="4"/>
  <c r="C32" i="4" s="1"/>
  <c r="B33" i="4"/>
  <c r="C33" i="4" s="1"/>
  <c r="B34" i="4"/>
  <c r="C34" i="4" s="1"/>
  <c r="B35" i="4"/>
  <c r="C35" i="4" s="1"/>
  <c r="B36" i="4"/>
  <c r="C36" i="4" s="1"/>
  <c r="B6" i="4"/>
  <c r="C39" i="3"/>
  <c r="C40" i="3" s="1"/>
  <c r="B39" i="3"/>
  <c r="B40" i="3" s="1"/>
  <c r="C7" i="4"/>
  <c r="C9" i="4"/>
  <c r="C11" i="4"/>
  <c r="C13" i="4"/>
  <c r="C15" i="4"/>
  <c r="C17" i="4"/>
  <c r="C19" i="4"/>
  <c r="C21" i="4"/>
  <c r="C23" i="4"/>
  <c r="C25" i="4"/>
  <c r="C27" i="4"/>
  <c r="C29" i="4"/>
  <c r="C6" i="4"/>
  <c r="D39" i="4" l="1"/>
  <c r="B39" i="4"/>
  <c r="B40" i="4" s="1"/>
  <c r="E6" i="4"/>
  <c r="E36" i="4"/>
  <c r="D40" i="4" l="1"/>
  <c r="D41" i="4"/>
  <c r="B41" i="4"/>
</calcChain>
</file>

<file path=xl/sharedStrings.xml><?xml version="1.0" encoding="utf-8"?>
<sst xmlns="http://schemas.openxmlformats.org/spreadsheetml/2006/main" count="38" uniqueCount="16">
  <si>
    <t>High</t>
  </si>
  <si>
    <t>Low</t>
  </si>
  <si>
    <t>Date</t>
  </si>
  <si>
    <t>Monthly Records</t>
  </si>
  <si>
    <t>High/Low</t>
  </si>
  <si>
    <t>OKC - August Temperatures</t>
  </si>
  <si>
    <r>
      <t xml:space="preserve">In </t>
    </r>
    <r>
      <rPr>
        <b/>
        <sz val="11"/>
        <color theme="9" tint="-0.499984740745262"/>
        <rFont val="Calibri"/>
        <family val="2"/>
      </rPr>
      <t>°F</t>
    </r>
  </si>
  <si>
    <t>Tulsa - August Temperatures</t>
  </si>
  <si>
    <t>Lawton - August Temperatures</t>
  </si>
  <si>
    <t>High-City</t>
  </si>
  <si>
    <t>Low-City</t>
  </si>
  <si>
    <t>August Temperature Summary</t>
  </si>
  <si>
    <t>City</t>
  </si>
  <si>
    <t>Oklahoma City</t>
  </si>
  <si>
    <t>Tulsa</t>
  </si>
  <si>
    <t>Lawton-Fort Sill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</si>
</sst>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;@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sz val="11"/>
      <color theme="9" tint="-0.499984740745262"/>
      <name val="Calibri"/>
      <family val="2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right"/>
    </xf>
    <xf numFmtId="0" fontId="0" fillId="3" borderId="0" xfId="0" applyFill="1"/>
    <xf numFmtId="164" fontId="0" fillId="3" borderId="0" xfId="0" applyNumberFormat="1" applyFill="1"/>
    <xf numFmtId="164" fontId="0" fillId="3" borderId="0" xfId="0" applyNumberFormat="1" applyFill="1" applyAlignment="1">
      <alignment horizontal="right"/>
    </xf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1" applyAlignment="1" applyProtection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underground.com/history/airport/KOKC/2009/8/30/DailyHistory.html?req_city=Will+Rogers+World&amp;req_state=OK&amp;req_statename=Oklahom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wunderground.com/history/airport/KTUL/2009/8/30/DailyHistory.html?req_city=Tulsa+International&amp;req_state=OK&amp;req_statename=Oklahom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wunderground.com/history/airport/KFSI/2009/8/30/DailyHistory.html?req_city=Fort+Sill&amp;req_state=OK&amp;req_statename=Oklahoma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C40" sqref="C40"/>
    </sheetView>
  </sheetViews>
  <sheetFormatPr defaultRowHeight="15" x14ac:dyDescent="0.25"/>
  <sheetData>
    <row r="1" spans="1:3" x14ac:dyDescent="0.25">
      <c r="A1" s="6" t="s">
        <v>5</v>
      </c>
      <c r="B1" s="6"/>
      <c r="C1" s="6"/>
    </row>
    <row r="2" spans="1:3" x14ac:dyDescent="0.25">
      <c r="A2" s="7" t="s">
        <v>6</v>
      </c>
      <c r="B2" s="7"/>
      <c r="C2" s="7"/>
    </row>
    <row r="3" spans="1:3" x14ac:dyDescent="0.25">
      <c r="A3" s="8" t="s">
        <v>13</v>
      </c>
      <c r="B3" s="8"/>
      <c r="C3" s="8"/>
    </row>
    <row r="5" spans="1:3" x14ac:dyDescent="0.25">
      <c r="A5" s="2" t="s">
        <v>2</v>
      </c>
      <c r="B5" s="2" t="s">
        <v>0</v>
      </c>
      <c r="C5" s="2" t="s">
        <v>1</v>
      </c>
    </row>
    <row r="6" spans="1:3" x14ac:dyDescent="0.25">
      <c r="A6" s="4">
        <v>40026</v>
      </c>
      <c r="B6">
        <v>90</v>
      </c>
      <c r="C6">
        <v>71</v>
      </c>
    </row>
    <row r="7" spans="1:3" x14ac:dyDescent="0.25">
      <c r="A7" s="4">
        <v>40027</v>
      </c>
      <c r="B7">
        <v>91</v>
      </c>
      <c r="C7">
        <v>67</v>
      </c>
    </row>
    <row r="8" spans="1:3" x14ac:dyDescent="0.25">
      <c r="A8" s="4">
        <v>40028</v>
      </c>
      <c r="B8">
        <v>98</v>
      </c>
      <c r="C8">
        <v>70</v>
      </c>
    </row>
    <row r="9" spans="1:3" x14ac:dyDescent="0.25">
      <c r="A9" s="4">
        <v>40029</v>
      </c>
      <c r="B9">
        <v>99</v>
      </c>
      <c r="C9">
        <v>70</v>
      </c>
    </row>
    <row r="10" spans="1:3" x14ac:dyDescent="0.25">
      <c r="A10" s="4">
        <v>40030</v>
      </c>
      <c r="B10">
        <v>94</v>
      </c>
      <c r="C10">
        <v>72</v>
      </c>
    </row>
    <row r="11" spans="1:3" x14ac:dyDescent="0.25">
      <c r="A11" s="4">
        <v>40031</v>
      </c>
      <c r="B11">
        <v>89</v>
      </c>
      <c r="C11">
        <v>70</v>
      </c>
    </row>
    <row r="12" spans="1:3" x14ac:dyDescent="0.25">
      <c r="A12" s="4">
        <v>40032</v>
      </c>
      <c r="B12">
        <v>94</v>
      </c>
      <c r="C12">
        <v>74</v>
      </c>
    </row>
    <row r="13" spans="1:3" x14ac:dyDescent="0.25">
      <c r="A13" s="4">
        <v>40033</v>
      </c>
      <c r="B13">
        <v>94</v>
      </c>
      <c r="C13">
        <v>75</v>
      </c>
    </row>
    <row r="14" spans="1:3" x14ac:dyDescent="0.25">
      <c r="A14" s="4">
        <v>40034</v>
      </c>
      <c r="B14">
        <v>92</v>
      </c>
      <c r="C14">
        <v>73</v>
      </c>
    </row>
    <row r="15" spans="1:3" x14ac:dyDescent="0.25">
      <c r="A15" s="4">
        <v>40035</v>
      </c>
      <c r="B15">
        <v>96</v>
      </c>
      <c r="C15">
        <v>69</v>
      </c>
    </row>
    <row r="16" spans="1:3" x14ac:dyDescent="0.25">
      <c r="A16" s="4">
        <v>40036</v>
      </c>
      <c r="B16">
        <v>86</v>
      </c>
      <c r="C16">
        <v>68</v>
      </c>
    </row>
    <row r="17" spans="1:3" x14ac:dyDescent="0.25">
      <c r="A17" s="4">
        <v>40037</v>
      </c>
      <c r="B17">
        <v>89</v>
      </c>
      <c r="C17">
        <v>68</v>
      </c>
    </row>
    <row r="18" spans="1:3" x14ac:dyDescent="0.25">
      <c r="A18" s="4">
        <v>40038</v>
      </c>
      <c r="B18">
        <v>88</v>
      </c>
      <c r="C18">
        <v>66</v>
      </c>
    </row>
    <row r="19" spans="1:3" x14ac:dyDescent="0.25">
      <c r="A19" s="4">
        <v>40039</v>
      </c>
      <c r="B19">
        <v>90</v>
      </c>
      <c r="C19">
        <v>68</v>
      </c>
    </row>
    <row r="20" spans="1:3" x14ac:dyDescent="0.25">
      <c r="A20" s="4">
        <v>40040</v>
      </c>
      <c r="B20">
        <v>92</v>
      </c>
      <c r="C20">
        <v>74</v>
      </c>
    </row>
    <row r="21" spans="1:3" x14ac:dyDescent="0.25">
      <c r="A21" s="4">
        <v>40041</v>
      </c>
      <c r="B21">
        <v>95</v>
      </c>
      <c r="C21">
        <v>75</v>
      </c>
    </row>
    <row r="22" spans="1:3" x14ac:dyDescent="0.25">
      <c r="A22" s="4">
        <v>40042</v>
      </c>
      <c r="B22">
        <v>96</v>
      </c>
      <c r="C22">
        <v>73</v>
      </c>
    </row>
    <row r="23" spans="1:3" x14ac:dyDescent="0.25">
      <c r="A23" s="4">
        <v>40043</v>
      </c>
      <c r="B23">
        <v>84</v>
      </c>
      <c r="C23">
        <v>66</v>
      </c>
    </row>
    <row r="24" spans="1:3" x14ac:dyDescent="0.25">
      <c r="A24" s="4">
        <v>40044</v>
      </c>
      <c r="B24">
        <v>91</v>
      </c>
      <c r="C24">
        <v>65</v>
      </c>
    </row>
    <row r="25" spans="1:3" x14ac:dyDescent="0.25">
      <c r="A25" s="4">
        <v>40045</v>
      </c>
      <c r="B25">
        <v>86</v>
      </c>
      <c r="C25">
        <v>69</v>
      </c>
    </row>
    <row r="26" spans="1:3" x14ac:dyDescent="0.25">
      <c r="A26" s="4">
        <v>40046</v>
      </c>
      <c r="B26">
        <v>88</v>
      </c>
      <c r="C26">
        <v>62</v>
      </c>
    </row>
    <row r="27" spans="1:3" x14ac:dyDescent="0.25">
      <c r="A27" s="4">
        <v>40047</v>
      </c>
      <c r="B27">
        <v>85</v>
      </c>
      <c r="C27">
        <v>68</v>
      </c>
    </row>
    <row r="28" spans="1:3" x14ac:dyDescent="0.25">
      <c r="A28" s="4">
        <v>40048</v>
      </c>
      <c r="B28">
        <v>90</v>
      </c>
      <c r="C28">
        <v>68</v>
      </c>
    </row>
    <row r="29" spans="1:3" x14ac:dyDescent="0.25">
      <c r="A29" s="4">
        <v>40049</v>
      </c>
      <c r="B29">
        <v>92</v>
      </c>
      <c r="C29">
        <v>70</v>
      </c>
    </row>
    <row r="30" spans="1:3" x14ac:dyDescent="0.25">
      <c r="A30" s="4">
        <v>40050</v>
      </c>
      <c r="B30">
        <v>95</v>
      </c>
      <c r="C30">
        <v>69</v>
      </c>
    </row>
    <row r="31" spans="1:3" x14ac:dyDescent="0.25">
      <c r="A31" s="4">
        <v>40051</v>
      </c>
      <c r="B31">
        <v>95</v>
      </c>
      <c r="C31">
        <v>70</v>
      </c>
    </row>
    <row r="32" spans="1:3" x14ac:dyDescent="0.25">
      <c r="A32" s="4">
        <v>40052</v>
      </c>
      <c r="B32">
        <v>83</v>
      </c>
      <c r="C32">
        <v>69</v>
      </c>
    </row>
    <row r="33" spans="1:3" x14ac:dyDescent="0.25">
      <c r="A33" s="4">
        <v>40053</v>
      </c>
      <c r="B33">
        <v>83</v>
      </c>
      <c r="C33">
        <v>67</v>
      </c>
    </row>
    <row r="34" spans="1:3" x14ac:dyDescent="0.25">
      <c r="A34" s="4">
        <v>40054</v>
      </c>
      <c r="B34">
        <v>83</v>
      </c>
      <c r="C34">
        <v>64</v>
      </c>
    </row>
    <row r="35" spans="1:3" x14ac:dyDescent="0.25">
      <c r="A35" s="4">
        <v>40055</v>
      </c>
      <c r="B35">
        <v>77</v>
      </c>
      <c r="C35">
        <v>61</v>
      </c>
    </row>
    <row r="36" spans="1:3" x14ac:dyDescent="0.25">
      <c r="A36" s="4">
        <v>40056</v>
      </c>
      <c r="B36">
        <v>81</v>
      </c>
      <c r="C36">
        <v>58</v>
      </c>
    </row>
    <row r="38" spans="1:3" x14ac:dyDescent="0.25">
      <c r="A38" s="6" t="s">
        <v>3</v>
      </c>
      <c r="B38" s="6"/>
      <c r="C38" s="6"/>
    </row>
    <row r="39" spans="1:3" x14ac:dyDescent="0.25">
      <c r="A39" s="3" t="s">
        <v>4</v>
      </c>
      <c r="B39" s="3">
        <f>MAX(B6:B36)</f>
        <v>99</v>
      </c>
      <c r="C39" s="3">
        <f>MIN(C6:C36)</f>
        <v>58</v>
      </c>
    </row>
    <row r="40" spans="1:3" x14ac:dyDescent="0.25">
      <c r="A40" s="3" t="s">
        <v>2</v>
      </c>
      <c r="B40" s="4">
        <f>INDEX(A6:B36,MATCH(B39,B6:B36,0),1)</f>
        <v>40029</v>
      </c>
      <c r="C40" s="4">
        <f>INDEX(A6:C36,MATCH(C39,C6:C36,0),1)</f>
        <v>40056</v>
      </c>
    </row>
  </sheetData>
  <mergeCells count="4">
    <mergeCell ref="A1:C1"/>
    <mergeCell ref="A2:C2"/>
    <mergeCell ref="A38:C38"/>
    <mergeCell ref="A3:C3"/>
  </mergeCells>
  <hyperlinks>
    <hyperlink ref="A3:C3" r:id="rId1" tooltip="Click to see historical weather history for Oklahoma City." display="Oklahoma City"/>
  </hyperlinks>
  <printOptions horizontalCentered="1"/>
  <pageMargins left="0.7" right="0.7" top="0.75" bottom="0.75" header="0.3" footer="0.3"/>
  <pageSetup orientation="portrait" r:id="rId2"/>
  <headerFooter>
    <oddFooter>&amp;LStudent name&amp;C&amp;F&amp;R&amp;A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topLeftCell="A19" workbookViewId="0">
      <selection activeCell="C40" sqref="C40"/>
    </sheetView>
  </sheetViews>
  <sheetFormatPr defaultRowHeight="15" x14ac:dyDescent="0.25"/>
  <sheetData>
    <row r="1" spans="1:3" x14ac:dyDescent="0.25">
      <c r="A1" s="6" t="s">
        <v>7</v>
      </c>
      <c r="B1" s="6"/>
      <c r="C1" s="6"/>
    </row>
    <row r="2" spans="1:3" x14ac:dyDescent="0.25">
      <c r="A2" s="7" t="s">
        <v>6</v>
      </c>
      <c r="B2" s="7"/>
      <c r="C2" s="7"/>
    </row>
    <row r="3" spans="1:3" x14ac:dyDescent="0.25">
      <c r="A3" s="8" t="s">
        <v>14</v>
      </c>
      <c r="B3" s="8"/>
      <c r="C3" s="8"/>
    </row>
    <row r="5" spans="1:3" x14ac:dyDescent="0.25">
      <c r="A5" s="2" t="s">
        <v>2</v>
      </c>
      <c r="B5" s="2" t="s">
        <v>0</v>
      </c>
      <c r="C5" s="2" t="s">
        <v>1</v>
      </c>
    </row>
    <row r="6" spans="1:3" x14ac:dyDescent="0.25">
      <c r="A6" s="4">
        <v>40026</v>
      </c>
      <c r="B6">
        <v>87</v>
      </c>
      <c r="C6">
        <v>67</v>
      </c>
    </row>
    <row r="7" spans="1:3" x14ac:dyDescent="0.25">
      <c r="A7" s="4">
        <v>40027</v>
      </c>
      <c r="B7">
        <v>91</v>
      </c>
      <c r="C7">
        <v>64</v>
      </c>
    </row>
    <row r="8" spans="1:3" x14ac:dyDescent="0.25">
      <c r="A8" s="4">
        <v>40028</v>
      </c>
      <c r="B8">
        <v>99</v>
      </c>
      <c r="C8">
        <v>71</v>
      </c>
    </row>
    <row r="9" spans="1:3" x14ac:dyDescent="0.25">
      <c r="A9" s="4">
        <v>40029</v>
      </c>
      <c r="B9">
        <v>102</v>
      </c>
      <c r="C9">
        <v>79</v>
      </c>
    </row>
    <row r="10" spans="1:3" x14ac:dyDescent="0.25">
      <c r="A10" s="4">
        <v>40030</v>
      </c>
      <c r="B10">
        <v>98</v>
      </c>
      <c r="C10">
        <v>76</v>
      </c>
    </row>
    <row r="11" spans="1:3" x14ac:dyDescent="0.25">
      <c r="A11" s="4">
        <v>40031</v>
      </c>
      <c r="B11">
        <v>90</v>
      </c>
      <c r="C11">
        <v>70</v>
      </c>
    </row>
    <row r="12" spans="1:3" x14ac:dyDescent="0.25">
      <c r="A12" s="4">
        <v>40032</v>
      </c>
      <c r="B12">
        <v>99</v>
      </c>
      <c r="C12">
        <v>76</v>
      </c>
    </row>
    <row r="13" spans="1:3" x14ac:dyDescent="0.25">
      <c r="A13" s="4">
        <v>40033</v>
      </c>
      <c r="B13">
        <v>100</v>
      </c>
      <c r="C13">
        <v>79</v>
      </c>
    </row>
    <row r="14" spans="1:3" x14ac:dyDescent="0.25">
      <c r="A14" s="4">
        <v>40034</v>
      </c>
      <c r="B14">
        <v>98</v>
      </c>
      <c r="C14">
        <v>79</v>
      </c>
    </row>
    <row r="15" spans="1:3" x14ac:dyDescent="0.25">
      <c r="A15" s="4">
        <v>40035</v>
      </c>
      <c r="B15">
        <v>100</v>
      </c>
      <c r="C15">
        <v>70</v>
      </c>
    </row>
    <row r="16" spans="1:3" x14ac:dyDescent="0.25">
      <c r="A16" s="4">
        <v>40036</v>
      </c>
      <c r="B16">
        <v>90</v>
      </c>
      <c r="C16">
        <v>70</v>
      </c>
    </row>
    <row r="17" spans="1:3" x14ac:dyDescent="0.25">
      <c r="A17" s="4">
        <v>40037</v>
      </c>
      <c r="B17">
        <v>93</v>
      </c>
      <c r="C17">
        <v>68</v>
      </c>
    </row>
    <row r="18" spans="1:3" x14ac:dyDescent="0.25">
      <c r="A18" s="4">
        <v>40038</v>
      </c>
      <c r="B18">
        <v>90</v>
      </c>
      <c r="C18">
        <v>68</v>
      </c>
    </row>
    <row r="19" spans="1:3" x14ac:dyDescent="0.25">
      <c r="A19" s="4">
        <v>40039</v>
      </c>
      <c r="B19">
        <v>90</v>
      </c>
      <c r="C19">
        <v>66</v>
      </c>
    </row>
    <row r="20" spans="1:3" x14ac:dyDescent="0.25">
      <c r="A20" s="4">
        <v>40040</v>
      </c>
      <c r="B20">
        <v>93</v>
      </c>
      <c r="C20">
        <v>74</v>
      </c>
    </row>
    <row r="21" spans="1:3" x14ac:dyDescent="0.25">
      <c r="A21" s="4">
        <v>40041</v>
      </c>
      <c r="B21">
        <v>96</v>
      </c>
      <c r="C21">
        <v>78</v>
      </c>
    </row>
    <row r="22" spans="1:3" x14ac:dyDescent="0.25">
      <c r="A22" s="4">
        <v>40042</v>
      </c>
      <c r="B22">
        <v>92</v>
      </c>
      <c r="C22">
        <v>76</v>
      </c>
    </row>
    <row r="23" spans="1:3" x14ac:dyDescent="0.25">
      <c r="A23" s="4">
        <v>40043</v>
      </c>
      <c r="B23">
        <v>85</v>
      </c>
      <c r="C23">
        <v>67</v>
      </c>
    </row>
    <row r="24" spans="1:3" x14ac:dyDescent="0.25">
      <c r="A24" s="4">
        <v>40044</v>
      </c>
      <c r="B24">
        <v>86</v>
      </c>
      <c r="C24">
        <v>68</v>
      </c>
    </row>
    <row r="25" spans="1:3" x14ac:dyDescent="0.25">
      <c r="A25" s="4">
        <v>40045</v>
      </c>
      <c r="B25">
        <v>84</v>
      </c>
      <c r="C25">
        <v>65</v>
      </c>
    </row>
    <row r="26" spans="1:3" x14ac:dyDescent="0.25">
      <c r="A26" s="4">
        <v>40046</v>
      </c>
      <c r="B26">
        <v>88</v>
      </c>
      <c r="C26">
        <v>61</v>
      </c>
    </row>
    <row r="27" spans="1:3" x14ac:dyDescent="0.25">
      <c r="A27" s="4">
        <v>40047</v>
      </c>
      <c r="B27">
        <v>83</v>
      </c>
      <c r="C27">
        <v>59</v>
      </c>
    </row>
    <row r="28" spans="1:3" x14ac:dyDescent="0.25">
      <c r="A28" s="4">
        <v>40048</v>
      </c>
      <c r="B28">
        <v>84</v>
      </c>
      <c r="C28">
        <v>60</v>
      </c>
    </row>
    <row r="29" spans="1:3" x14ac:dyDescent="0.25">
      <c r="A29" s="4">
        <v>40049</v>
      </c>
      <c r="B29">
        <v>87</v>
      </c>
      <c r="C29">
        <v>68</v>
      </c>
    </row>
    <row r="30" spans="1:3" x14ac:dyDescent="0.25">
      <c r="A30" s="4">
        <v>40050</v>
      </c>
      <c r="B30">
        <v>91</v>
      </c>
      <c r="C30">
        <v>68</v>
      </c>
    </row>
    <row r="31" spans="1:3" x14ac:dyDescent="0.25">
      <c r="A31" s="4">
        <v>40051</v>
      </c>
      <c r="B31">
        <v>91</v>
      </c>
      <c r="C31">
        <v>71</v>
      </c>
    </row>
    <row r="32" spans="1:3" x14ac:dyDescent="0.25">
      <c r="A32" s="4">
        <v>40052</v>
      </c>
      <c r="B32">
        <v>84</v>
      </c>
      <c r="C32">
        <v>69</v>
      </c>
    </row>
    <row r="33" spans="1:3" x14ac:dyDescent="0.25">
      <c r="A33" s="4">
        <v>40053</v>
      </c>
      <c r="B33">
        <v>83</v>
      </c>
      <c r="C33">
        <v>66</v>
      </c>
    </row>
    <row r="34" spans="1:3" x14ac:dyDescent="0.25">
      <c r="A34" s="4">
        <v>40054</v>
      </c>
      <c r="B34">
        <v>82</v>
      </c>
      <c r="C34">
        <v>63</v>
      </c>
    </row>
    <row r="35" spans="1:3" x14ac:dyDescent="0.25">
      <c r="A35" s="4">
        <v>40055</v>
      </c>
      <c r="B35">
        <v>79</v>
      </c>
      <c r="C35">
        <v>61</v>
      </c>
    </row>
    <row r="36" spans="1:3" x14ac:dyDescent="0.25">
      <c r="A36" s="4">
        <v>40056</v>
      </c>
      <c r="B36">
        <v>79</v>
      </c>
      <c r="C36">
        <v>54</v>
      </c>
    </row>
    <row r="38" spans="1:3" x14ac:dyDescent="0.25">
      <c r="A38" s="6" t="s">
        <v>3</v>
      </c>
      <c r="B38" s="6"/>
      <c r="C38" s="6"/>
    </row>
    <row r="39" spans="1:3" x14ac:dyDescent="0.25">
      <c r="A39" s="3" t="s">
        <v>4</v>
      </c>
      <c r="B39" s="3">
        <f>MAX(B6:B36)</f>
        <v>102</v>
      </c>
      <c r="C39" s="3">
        <f>MIN(C6:C36)</f>
        <v>54</v>
      </c>
    </row>
    <row r="40" spans="1:3" x14ac:dyDescent="0.25">
      <c r="A40" s="3" t="s">
        <v>2</v>
      </c>
      <c r="B40" s="4">
        <f>INDEX(A6:B36,MATCH(B39,B6:B36,0),1)</f>
        <v>40029</v>
      </c>
      <c r="C40" s="4">
        <f>INDEX(A6:C36,MATCH(C39,C6:C36,0),1)</f>
        <v>40056</v>
      </c>
    </row>
  </sheetData>
  <mergeCells count="4">
    <mergeCell ref="A38:C38"/>
    <mergeCell ref="A3:C3"/>
    <mergeCell ref="A1:C1"/>
    <mergeCell ref="A2:C2"/>
  </mergeCells>
  <hyperlinks>
    <hyperlink ref="A3:C3" r:id="rId1" tooltip="Click to see historical weather history for Tulsa." display="Tulsa"/>
  </hyperlinks>
  <printOptions horizontalCentered="1"/>
  <pageMargins left="0.7" right="0.7" top="0.75" bottom="0.75" header="0.3" footer="0.3"/>
  <pageSetup orientation="portrait" r:id="rId2"/>
  <headerFooter>
    <oddFooter>&amp;LStudent name&amp;C&amp;F&amp;R&amp;A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topLeftCell="A22" workbookViewId="0">
      <selection activeCell="C40" sqref="C40"/>
    </sheetView>
  </sheetViews>
  <sheetFormatPr defaultRowHeight="15" x14ac:dyDescent="0.25"/>
  <sheetData>
    <row r="1" spans="1:3" x14ac:dyDescent="0.25">
      <c r="A1" s="6" t="s">
        <v>8</v>
      </c>
      <c r="B1" s="6"/>
      <c r="C1" s="6"/>
    </row>
    <row r="2" spans="1:3" x14ac:dyDescent="0.25">
      <c r="A2" s="7" t="s">
        <v>6</v>
      </c>
      <c r="B2" s="7"/>
      <c r="C2" s="7"/>
    </row>
    <row r="3" spans="1:3" x14ac:dyDescent="0.25">
      <c r="A3" s="8" t="s">
        <v>15</v>
      </c>
      <c r="B3" s="8"/>
      <c r="C3" s="8"/>
    </row>
    <row r="5" spans="1:3" x14ac:dyDescent="0.25">
      <c r="A5" s="2" t="s">
        <v>2</v>
      </c>
      <c r="B5" s="2" t="s">
        <v>0</v>
      </c>
      <c r="C5" s="2" t="s">
        <v>1</v>
      </c>
    </row>
    <row r="6" spans="1:3" x14ac:dyDescent="0.25">
      <c r="A6" s="4">
        <v>40026</v>
      </c>
      <c r="B6">
        <v>91</v>
      </c>
      <c r="C6">
        <v>70</v>
      </c>
    </row>
    <row r="7" spans="1:3" x14ac:dyDescent="0.25">
      <c r="A7" s="4">
        <v>40027</v>
      </c>
      <c r="B7">
        <v>93</v>
      </c>
      <c r="C7">
        <v>67</v>
      </c>
    </row>
    <row r="8" spans="1:3" x14ac:dyDescent="0.25">
      <c r="A8" s="4">
        <v>40028</v>
      </c>
      <c r="B8">
        <v>99</v>
      </c>
      <c r="C8">
        <v>74</v>
      </c>
    </row>
    <row r="9" spans="1:3" x14ac:dyDescent="0.25">
      <c r="A9" s="4">
        <v>40029</v>
      </c>
      <c r="B9">
        <v>101</v>
      </c>
      <c r="C9">
        <v>68</v>
      </c>
    </row>
    <row r="10" spans="1:3" x14ac:dyDescent="0.25">
      <c r="A10" s="4">
        <v>40030</v>
      </c>
      <c r="B10">
        <v>103</v>
      </c>
      <c r="C10">
        <v>73</v>
      </c>
    </row>
    <row r="11" spans="1:3" x14ac:dyDescent="0.25">
      <c r="A11" s="4">
        <v>40031</v>
      </c>
      <c r="B11">
        <v>96</v>
      </c>
      <c r="C11">
        <v>71</v>
      </c>
    </row>
    <row r="12" spans="1:3" x14ac:dyDescent="0.25">
      <c r="A12" s="4">
        <v>40032</v>
      </c>
      <c r="B12">
        <v>100</v>
      </c>
      <c r="C12">
        <v>74</v>
      </c>
    </row>
    <row r="13" spans="1:3" x14ac:dyDescent="0.25">
      <c r="A13" s="4">
        <v>40033</v>
      </c>
      <c r="B13">
        <v>99</v>
      </c>
      <c r="C13">
        <v>75</v>
      </c>
    </row>
    <row r="14" spans="1:3" x14ac:dyDescent="0.25">
      <c r="A14" s="4">
        <v>40034</v>
      </c>
      <c r="B14">
        <v>97</v>
      </c>
      <c r="C14">
        <v>76</v>
      </c>
    </row>
    <row r="15" spans="1:3" x14ac:dyDescent="0.25">
      <c r="A15" s="4">
        <v>40035</v>
      </c>
      <c r="B15">
        <v>100</v>
      </c>
      <c r="C15">
        <v>75</v>
      </c>
    </row>
    <row r="16" spans="1:3" x14ac:dyDescent="0.25">
      <c r="A16" s="4">
        <v>40036</v>
      </c>
      <c r="B16">
        <v>90</v>
      </c>
      <c r="C16">
        <v>71</v>
      </c>
    </row>
    <row r="17" spans="1:3" x14ac:dyDescent="0.25">
      <c r="A17" s="4">
        <v>40037</v>
      </c>
      <c r="B17">
        <v>94</v>
      </c>
      <c r="C17">
        <v>69</v>
      </c>
    </row>
    <row r="18" spans="1:3" x14ac:dyDescent="0.25">
      <c r="A18" s="4">
        <v>40038</v>
      </c>
      <c r="B18">
        <v>92</v>
      </c>
      <c r="C18">
        <v>68</v>
      </c>
    </row>
    <row r="19" spans="1:3" x14ac:dyDescent="0.25">
      <c r="A19" s="4">
        <v>40039</v>
      </c>
      <c r="B19">
        <v>96</v>
      </c>
      <c r="C19">
        <v>72</v>
      </c>
    </row>
    <row r="20" spans="1:3" x14ac:dyDescent="0.25">
      <c r="A20" s="4">
        <v>40040</v>
      </c>
      <c r="B20">
        <v>99</v>
      </c>
      <c r="C20">
        <v>75</v>
      </c>
    </row>
    <row r="21" spans="1:3" x14ac:dyDescent="0.25">
      <c r="A21" s="4">
        <v>40041</v>
      </c>
      <c r="B21">
        <v>102</v>
      </c>
      <c r="C21">
        <v>77</v>
      </c>
    </row>
    <row r="22" spans="1:3" x14ac:dyDescent="0.25">
      <c r="A22" s="4">
        <v>40042</v>
      </c>
      <c r="B22">
        <v>101</v>
      </c>
      <c r="C22">
        <v>73</v>
      </c>
    </row>
    <row r="23" spans="1:3" x14ac:dyDescent="0.25">
      <c r="A23" s="4">
        <v>40043</v>
      </c>
      <c r="B23">
        <v>90</v>
      </c>
      <c r="C23">
        <v>69</v>
      </c>
    </row>
    <row r="24" spans="1:3" x14ac:dyDescent="0.25">
      <c r="A24" s="4">
        <v>40044</v>
      </c>
      <c r="B24">
        <v>99</v>
      </c>
      <c r="C24">
        <v>65</v>
      </c>
    </row>
    <row r="25" spans="1:3" x14ac:dyDescent="0.25">
      <c r="A25" s="4">
        <v>40045</v>
      </c>
      <c r="B25">
        <v>90</v>
      </c>
      <c r="C25">
        <v>72</v>
      </c>
    </row>
    <row r="26" spans="1:3" x14ac:dyDescent="0.25">
      <c r="A26" s="4">
        <v>40046</v>
      </c>
      <c r="B26">
        <v>95</v>
      </c>
      <c r="C26">
        <v>63</v>
      </c>
    </row>
    <row r="27" spans="1:3" x14ac:dyDescent="0.25">
      <c r="A27" s="4">
        <v>40047</v>
      </c>
      <c r="B27">
        <v>93</v>
      </c>
      <c r="C27">
        <v>66</v>
      </c>
    </row>
    <row r="28" spans="1:3" x14ac:dyDescent="0.25">
      <c r="A28" s="4">
        <v>40048</v>
      </c>
      <c r="B28">
        <v>99</v>
      </c>
      <c r="C28">
        <v>69</v>
      </c>
    </row>
    <row r="29" spans="1:3" x14ac:dyDescent="0.25">
      <c r="A29" s="4">
        <v>40049</v>
      </c>
      <c r="B29">
        <v>104</v>
      </c>
      <c r="C29">
        <v>72</v>
      </c>
    </row>
    <row r="30" spans="1:3" x14ac:dyDescent="0.25">
      <c r="A30" s="4">
        <v>40050</v>
      </c>
      <c r="B30">
        <v>103</v>
      </c>
      <c r="C30">
        <v>72</v>
      </c>
    </row>
    <row r="31" spans="1:3" x14ac:dyDescent="0.25">
      <c r="A31" s="4">
        <v>40051</v>
      </c>
      <c r="B31">
        <v>104</v>
      </c>
      <c r="C31">
        <v>73</v>
      </c>
    </row>
    <row r="32" spans="1:3" x14ac:dyDescent="0.25">
      <c r="A32" s="4">
        <v>40052</v>
      </c>
      <c r="B32">
        <v>88</v>
      </c>
      <c r="C32">
        <v>69</v>
      </c>
    </row>
    <row r="33" spans="1:3" x14ac:dyDescent="0.25">
      <c r="A33" s="4">
        <v>40053</v>
      </c>
      <c r="B33">
        <v>87</v>
      </c>
      <c r="C33">
        <v>66</v>
      </c>
    </row>
    <row r="34" spans="1:3" x14ac:dyDescent="0.25">
      <c r="A34" s="4">
        <v>40054</v>
      </c>
      <c r="B34">
        <v>86</v>
      </c>
      <c r="C34">
        <v>60</v>
      </c>
    </row>
    <row r="35" spans="1:3" x14ac:dyDescent="0.25">
      <c r="A35" s="4">
        <v>40055</v>
      </c>
      <c r="B35">
        <v>80</v>
      </c>
      <c r="C35">
        <v>61</v>
      </c>
    </row>
    <row r="36" spans="1:3" x14ac:dyDescent="0.25">
      <c r="A36" s="4">
        <v>40056</v>
      </c>
      <c r="B36">
        <v>85</v>
      </c>
      <c r="C36">
        <v>56</v>
      </c>
    </row>
    <row r="38" spans="1:3" x14ac:dyDescent="0.25">
      <c r="A38" s="6" t="s">
        <v>3</v>
      </c>
      <c r="B38" s="6"/>
      <c r="C38" s="6"/>
    </row>
    <row r="39" spans="1:3" x14ac:dyDescent="0.25">
      <c r="A39" s="3" t="s">
        <v>4</v>
      </c>
      <c r="B39" s="3">
        <f>MAX(B6:B36)</f>
        <v>104</v>
      </c>
      <c r="C39" s="3">
        <f>MIN(C6:C36)</f>
        <v>56</v>
      </c>
    </row>
    <row r="40" spans="1:3" x14ac:dyDescent="0.25">
      <c r="A40" s="3" t="s">
        <v>2</v>
      </c>
      <c r="B40" s="4">
        <f>INDEX(A6:B36,MATCH(B39,B6:B36,0),1)</f>
        <v>40049</v>
      </c>
      <c r="C40" s="4">
        <f>INDEX(A6:C36,MATCH(C39,C6:C36,0),1)</f>
        <v>40056</v>
      </c>
    </row>
  </sheetData>
  <mergeCells count="4">
    <mergeCell ref="A38:C38"/>
    <mergeCell ref="A3:C3"/>
    <mergeCell ref="A1:C1"/>
    <mergeCell ref="A2:C2"/>
  </mergeCells>
  <hyperlinks>
    <hyperlink ref="A3:C3" r:id="rId1" tooltip="Click to see historical weather history for Lawton-Fort Sill." display="Lawton-Fort Sill"/>
  </hyperlinks>
  <printOptions horizontalCentered="1"/>
  <pageMargins left="0.7" right="0.7" top="0.75" bottom="0.75" header="0.3" footer="0.3"/>
  <pageSetup orientation="portrait" r:id="rId2"/>
  <headerFooter>
    <oddFooter>&amp;LStudent name&amp;C&amp;F&amp;R&amp;A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zoomScaleNormal="100" workbookViewId="0">
      <pane ySplit="4200" topLeftCell="A32"/>
      <selection activeCell="D17" sqref="D17"/>
      <selection pane="bottomLeft" activeCell="A32" sqref="A32"/>
    </sheetView>
  </sheetViews>
  <sheetFormatPr defaultRowHeight="15" x14ac:dyDescent="0.25"/>
  <cols>
    <col min="3" max="3" width="10.7109375" bestFit="1" customWidth="1"/>
  </cols>
  <sheetData>
    <row r="1" spans="1:5" x14ac:dyDescent="0.25">
      <c r="A1" s="6" t="s">
        <v>11</v>
      </c>
      <c r="B1" s="6"/>
      <c r="C1" s="6"/>
      <c r="D1" s="6"/>
      <c r="E1" s="6"/>
    </row>
    <row r="2" spans="1:5" x14ac:dyDescent="0.25">
      <c r="A2" s="7" t="s">
        <v>6</v>
      </c>
      <c r="B2" s="7"/>
      <c r="C2" s="7"/>
      <c r="D2" s="7"/>
      <c r="E2" s="7"/>
    </row>
    <row r="3" spans="1:5" x14ac:dyDescent="0.25">
      <c r="A3" s="1"/>
      <c r="B3" s="1"/>
      <c r="C3" s="1"/>
      <c r="D3" s="1"/>
      <c r="E3" s="1"/>
    </row>
    <row r="5" spans="1:5" x14ac:dyDescent="0.25">
      <c r="A5" s="2" t="s">
        <v>2</v>
      </c>
      <c r="B5" s="2" t="s">
        <v>0</v>
      </c>
      <c r="C5" s="2" t="s">
        <v>9</v>
      </c>
      <c r="D5" s="2" t="s">
        <v>1</v>
      </c>
      <c r="E5" s="2" t="s">
        <v>10</v>
      </c>
    </row>
    <row r="6" spans="1:5" x14ac:dyDescent="0.25">
      <c r="A6" s="4">
        <v>40026</v>
      </c>
      <c r="B6">
        <f>MAX(OKC:Lawton!B6)</f>
        <v>91</v>
      </c>
      <c r="C6" t="str">
        <f>IF(B6=OKC!B6,"OKC",IF(B6=Tulsa!B6,"Tulsa","Lawton"))</f>
        <v>Lawton</v>
      </c>
      <c r="D6">
        <f>MIN(OKC:Lawton!C6)</f>
        <v>67</v>
      </c>
      <c r="E6" t="str">
        <f>IF(D6=OKC!C6,"OKC",IF(D6=Tulsa!C6,"Tulsa","Lawton"))</f>
        <v>Tulsa</v>
      </c>
    </row>
    <row r="7" spans="1:5" x14ac:dyDescent="0.25">
      <c r="A7" s="4">
        <v>40027</v>
      </c>
      <c r="B7">
        <f>MAX(OKC:Lawton!B7)</f>
        <v>93</v>
      </c>
      <c r="C7" t="str">
        <f>IF(B7=OKC!B7,"OKC",IF(B7=Tulsa!B7,"Tulsa","Lawton"))</f>
        <v>Lawton</v>
      </c>
      <c r="D7">
        <f>MIN(OKC:Lawton!C7)</f>
        <v>64</v>
      </c>
      <c r="E7" t="str">
        <f>IF(D7=OKC!C7,"OKC",IF(D7=Tulsa!C7,"Tulsa","Lawton"))</f>
        <v>Tulsa</v>
      </c>
    </row>
    <row r="8" spans="1:5" x14ac:dyDescent="0.25">
      <c r="A8" s="4">
        <v>40028</v>
      </c>
      <c r="B8">
        <f>MAX(OKC:Lawton!B8)</f>
        <v>99</v>
      </c>
      <c r="C8" t="str">
        <f>IF(B8=OKC!B8,"OKC",IF(B8=Tulsa!B8,"Tulsa","Lawton"))</f>
        <v>Tulsa</v>
      </c>
      <c r="D8">
        <f>MIN(OKC:Lawton!C8)</f>
        <v>70</v>
      </c>
      <c r="E8" t="str">
        <f>IF(D8=OKC!C8,"OKC",IF(D8=Tulsa!C8,"Tulsa","Lawton"))</f>
        <v>OKC</v>
      </c>
    </row>
    <row r="9" spans="1:5" x14ac:dyDescent="0.25">
      <c r="A9" s="4">
        <v>40029</v>
      </c>
      <c r="B9">
        <f>MAX(OKC:Lawton!B9)</f>
        <v>102</v>
      </c>
      <c r="C9" t="str">
        <f>IF(B9=OKC!B9,"OKC",IF(B9=Tulsa!B9,"Tulsa","Lawton"))</f>
        <v>Tulsa</v>
      </c>
      <c r="D9">
        <f>MIN(OKC:Lawton!C9)</f>
        <v>68</v>
      </c>
      <c r="E9" t="str">
        <f>IF(D9=OKC!C9,"OKC",IF(D9=Tulsa!C9,"Tulsa","Lawton"))</f>
        <v>Lawton</v>
      </c>
    </row>
    <row r="10" spans="1:5" x14ac:dyDescent="0.25">
      <c r="A10" s="4">
        <v>40030</v>
      </c>
      <c r="B10">
        <f>MAX(OKC:Lawton!B10)</f>
        <v>103</v>
      </c>
      <c r="C10" t="str">
        <f>IF(B10=OKC!B10,"OKC",IF(B10=Tulsa!B10,"Tulsa","Lawton"))</f>
        <v>Lawton</v>
      </c>
      <c r="D10">
        <f>MIN(OKC:Lawton!C10)</f>
        <v>72</v>
      </c>
      <c r="E10" t="str">
        <f>IF(D10=OKC!C10,"OKC",IF(D10=Tulsa!C10,"Tulsa","Lawton"))</f>
        <v>OKC</v>
      </c>
    </row>
    <row r="11" spans="1:5" x14ac:dyDescent="0.25">
      <c r="A11" s="4">
        <v>40031</v>
      </c>
      <c r="B11">
        <f>MAX(OKC:Lawton!B11)</f>
        <v>96</v>
      </c>
      <c r="C11" t="str">
        <f>IF(B11=OKC!B11,"OKC",IF(B11=Tulsa!B11,"Tulsa","Lawton"))</f>
        <v>Lawton</v>
      </c>
      <c r="D11">
        <f>MIN(OKC:Lawton!C11)</f>
        <v>70</v>
      </c>
      <c r="E11" t="str">
        <f>IF(D11=OKC!C11,"OKC",IF(D11=Tulsa!C11,"Tulsa","Lawton"))</f>
        <v>OKC</v>
      </c>
    </row>
    <row r="12" spans="1:5" x14ac:dyDescent="0.25">
      <c r="A12" s="4">
        <v>40032</v>
      </c>
      <c r="B12">
        <f>MAX(OKC:Lawton!B12)</f>
        <v>100</v>
      </c>
      <c r="C12" t="str">
        <f>IF(B12=OKC!B12,"OKC",IF(B12=Tulsa!B12,"Tulsa","Lawton"))</f>
        <v>Lawton</v>
      </c>
      <c r="D12">
        <f>MIN(OKC:Lawton!C12)</f>
        <v>74</v>
      </c>
      <c r="E12" t="str">
        <f>IF(D12=OKC!C12,"OKC",IF(D12=Tulsa!C12,"Tulsa","Lawton"))</f>
        <v>OKC</v>
      </c>
    </row>
    <row r="13" spans="1:5" x14ac:dyDescent="0.25">
      <c r="A13" s="4">
        <v>40033</v>
      </c>
      <c r="B13">
        <f>MAX(OKC:Lawton!B13)</f>
        <v>100</v>
      </c>
      <c r="C13" t="str">
        <f>IF(B13=OKC!B13,"OKC",IF(B13=Tulsa!B13,"Tulsa","Lawton"))</f>
        <v>Tulsa</v>
      </c>
      <c r="D13">
        <f>MIN(OKC:Lawton!C13)</f>
        <v>75</v>
      </c>
      <c r="E13" t="str">
        <f>IF(D13=OKC!C13,"OKC",IF(D13=Tulsa!C13,"Tulsa","Lawton"))</f>
        <v>OKC</v>
      </c>
    </row>
    <row r="14" spans="1:5" x14ac:dyDescent="0.25">
      <c r="A14" s="4">
        <v>40034</v>
      </c>
      <c r="B14">
        <f>MAX(OKC:Lawton!B14)</f>
        <v>98</v>
      </c>
      <c r="C14" t="str">
        <f>IF(B14=OKC!B14,"OKC",IF(B14=Tulsa!B14,"Tulsa","Lawton"))</f>
        <v>Tulsa</v>
      </c>
      <c r="D14">
        <f>MIN(OKC:Lawton!C14)</f>
        <v>73</v>
      </c>
      <c r="E14" t="str">
        <f>IF(D14=OKC!C14,"OKC",IF(D14=Tulsa!C14,"Tulsa","Lawton"))</f>
        <v>OKC</v>
      </c>
    </row>
    <row r="15" spans="1:5" x14ac:dyDescent="0.25">
      <c r="A15" s="4">
        <v>40035</v>
      </c>
      <c r="B15">
        <f>MAX(OKC:Lawton!B15)</f>
        <v>100</v>
      </c>
      <c r="C15" t="str">
        <f>IF(B15=OKC!B15,"OKC",IF(B15=Tulsa!B15,"Tulsa","Lawton"))</f>
        <v>Tulsa</v>
      </c>
      <c r="D15">
        <f>MIN(OKC:Lawton!C15)</f>
        <v>69</v>
      </c>
      <c r="E15" t="str">
        <f>IF(D15=OKC!C15,"OKC",IF(D15=Tulsa!C15,"Tulsa","Lawton"))</f>
        <v>OKC</v>
      </c>
    </row>
    <row r="16" spans="1:5" x14ac:dyDescent="0.25">
      <c r="A16" s="4">
        <v>40036</v>
      </c>
      <c r="B16">
        <f>MAX(OKC:Lawton!B16)</f>
        <v>90</v>
      </c>
      <c r="C16" t="str">
        <f>IF(B16=OKC!B16,"OKC",IF(B16=Tulsa!B16,"Tulsa","Lawton"))</f>
        <v>Tulsa</v>
      </c>
      <c r="D16">
        <f>MIN(OKC:Lawton!C16)</f>
        <v>68</v>
      </c>
      <c r="E16" t="str">
        <f>IF(D16=OKC!C16,"OKC",IF(D16=Tulsa!C16,"Tulsa","Lawton"))</f>
        <v>OKC</v>
      </c>
    </row>
    <row r="17" spans="1:5" x14ac:dyDescent="0.25">
      <c r="A17" s="4">
        <v>40037</v>
      </c>
      <c r="B17">
        <f>MAX(OKC:Lawton!B17)</f>
        <v>94</v>
      </c>
      <c r="C17" t="str">
        <f>IF(B17=OKC!B17,"OKC",IF(B17=Tulsa!B17,"Tulsa","Lawton"))</f>
        <v>Lawton</v>
      </c>
      <c r="D17">
        <f>MIN(OKC:Lawton!C17)</f>
        <v>68</v>
      </c>
      <c r="E17" t="str">
        <f>IF(D17=OKC!C17,"OKC",IF(D17=Tulsa!C17,"Tulsa","Lawton"))</f>
        <v>OKC</v>
      </c>
    </row>
    <row r="18" spans="1:5" x14ac:dyDescent="0.25">
      <c r="A18" s="4">
        <v>40038</v>
      </c>
      <c r="B18">
        <f>MAX(OKC:Lawton!B18)</f>
        <v>92</v>
      </c>
      <c r="C18" t="str">
        <f>IF(B18=OKC!B18,"OKC",IF(B18=Tulsa!B18,"Tulsa","Lawton"))</f>
        <v>Lawton</v>
      </c>
      <c r="D18">
        <f>MIN(OKC:Lawton!C18)</f>
        <v>66</v>
      </c>
      <c r="E18" t="str">
        <f>IF(D18=OKC!C18,"OKC",IF(D18=Tulsa!C18,"Tulsa","Lawton"))</f>
        <v>OKC</v>
      </c>
    </row>
    <row r="19" spans="1:5" x14ac:dyDescent="0.25">
      <c r="A19" s="4">
        <v>40039</v>
      </c>
      <c r="B19">
        <f>MAX(OKC:Lawton!B19)</f>
        <v>96</v>
      </c>
      <c r="C19" t="str">
        <f>IF(B19=OKC!B19,"OKC",IF(B19=Tulsa!B19,"Tulsa","Lawton"))</f>
        <v>Lawton</v>
      </c>
      <c r="D19">
        <f>MIN(OKC:Lawton!C19)</f>
        <v>66</v>
      </c>
      <c r="E19" t="str">
        <f>IF(D19=OKC!C19,"OKC",IF(D19=Tulsa!C19,"Tulsa","Lawton"))</f>
        <v>Tulsa</v>
      </c>
    </row>
    <row r="20" spans="1:5" x14ac:dyDescent="0.25">
      <c r="A20" s="4">
        <v>40040</v>
      </c>
      <c r="B20">
        <f>MAX(OKC:Lawton!B20)</f>
        <v>99</v>
      </c>
      <c r="C20" t="str">
        <f>IF(B20=OKC!B20,"OKC",IF(B20=Tulsa!B20,"Tulsa","Lawton"))</f>
        <v>Lawton</v>
      </c>
      <c r="D20">
        <f>MIN(OKC:Lawton!C20)</f>
        <v>74</v>
      </c>
      <c r="E20" t="str">
        <f>IF(D20=OKC!C20,"OKC",IF(D20=Tulsa!C20,"Tulsa","Lawton"))</f>
        <v>OKC</v>
      </c>
    </row>
    <row r="21" spans="1:5" x14ac:dyDescent="0.25">
      <c r="A21" s="4">
        <v>40041</v>
      </c>
      <c r="B21">
        <f>MAX(OKC:Lawton!B21)</f>
        <v>102</v>
      </c>
      <c r="C21" t="str">
        <f>IF(B21=OKC!B21,"OKC",IF(B21=Tulsa!B21,"Tulsa","Lawton"))</f>
        <v>Lawton</v>
      </c>
      <c r="D21">
        <f>MIN(OKC:Lawton!C21)</f>
        <v>75</v>
      </c>
      <c r="E21" t="str">
        <f>IF(D21=OKC!C21,"OKC",IF(D21=Tulsa!C21,"Tulsa","Lawton"))</f>
        <v>OKC</v>
      </c>
    </row>
    <row r="22" spans="1:5" x14ac:dyDescent="0.25">
      <c r="A22" s="4">
        <v>40042</v>
      </c>
      <c r="B22">
        <f>MAX(OKC:Lawton!B22)</f>
        <v>101</v>
      </c>
      <c r="C22" t="str">
        <f>IF(B22=OKC!B22,"OKC",IF(B22=Tulsa!B22,"Tulsa","Lawton"))</f>
        <v>Lawton</v>
      </c>
      <c r="D22">
        <f>MIN(OKC:Lawton!C22)</f>
        <v>73</v>
      </c>
      <c r="E22" t="str">
        <f>IF(D22=OKC!C22,"OKC",IF(D22=Tulsa!C22,"Tulsa","Lawton"))</f>
        <v>OKC</v>
      </c>
    </row>
    <row r="23" spans="1:5" x14ac:dyDescent="0.25">
      <c r="A23" s="4">
        <v>40043</v>
      </c>
      <c r="B23">
        <f>MAX(OKC:Lawton!B23)</f>
        <v>90</v>
      </c>
      <c r="C23" t="str">
        <f>IF(B23=OKC!B23,"OKC",IF(B23=Tulsa!B23,"Tulsa","Lawton"))</f>
        <v>Lawton</v>
      </c>
      <c r="D23">
        <f>MIN(OKC:Lawton!C23)</f>
        <v>66</v>
      </c>
      <c r="E23" t="str">
        <f>IF(D23=OKC!C23,"OKC",IF(D23=Tulsa!C23,"Tulsa","Lawton"))</f>
        <v>OKC</v>
      </c>
    </row>
    <row r="24" spans="1:5" x14ac:dyDescent="0.25">
      <c r="A24" s="4">
        <v>40044</v>
      </c>
      <c r="B24">
        <f>MAX(OKC:Lawton!B24)</f>
        <v>99</v>
      </c>
      <c r="C24" t="str">
        <f>IF(B24=OKC!B24,"OKC",IF(B24=Tulsa!B24,"Tulsa","Lawton"))</f>
        <v>Lawton</v>
      </c>
      <c r="D24">
        <f>MIN(OKC:Lawton!C24)</f>
        <v>65</v>
      </c>
      <c r="E24" t="str">
        <f>IF(D24=OKC!C24,"OKC",IF(D24=Tulsa!C24,"Tulsa","Lawton"))</f>
        <v>OKC</v>
      </c>
    </row>
    <row r="25" spans="1:5" x14ac:dyDescent="0.25">
      <c r="A25" s="4">
        <v>40045</v>
      </c>
      <c r="B25">
        <f>MAX(OKC:Lawton!B25)</f>
        <v>90</v>
      </c>
      <c r="C25" t="str">
        <f>IF(B25=OKC!B25,"OKC",IF(B25=Tulsa!B25,"Tulsa","Lawton"))</f>
        <v>Lawton</v>
      </c>
      <c r="D25">
        <f>MIN(OKC:Lawton!C25)</f>
        <v>65</v>
      </c>
      <c r="E25" t="str">
        <f>IF(D25=OKC!C25,"OKC",IF(D25=Tulsa!C25,"Tulsa","Lawton"))</f>
        <v>Tulsa</v>
      </c>
    </row>
    <row r="26" spans="1:5" x14ac:dyDescent="0.25">
      <c r="A26" s="4">
        <v>40046</v>
      </c>
      <c r="B26">
        <f>MAX(OKC:Lawton!B26)</f>
        <v>95</v>
      </c>
      <c r="C26" t="str">
        <f>IF(B26=OKC!B26,"OKC",IF(B26=Tulsa!B26,"Tulsa","Lawton"))</f>
        <v>Lawton</v>
      </c>
      <c r="D26">
        <f>MIN(OKC:Lawton!C26)</f>
        <v>61</v>
      </c>
      <c r="E26" t="str">
        <f>IF(D26=OKC!C26,"OKC",IF(D26=Tulsa!C26,"Tulsa","Lawton"))</f>
        <v>Tulsa</v>
      </c>
    </row>
    <row r="27" spans="1:5" x14ac:dyDescent="0.25">
      <c r="A27" s="4">
        <v>40047</v>
      </c>
      <c r="B27">
        <f>MAX(OKC:Lawton!B27)</f>
        <v>93</v>
      </c>
      <c r="C27" t="str">
        <f>IF(B27=OKC!B27,"OKC",IF(B27=Tulsa!B27,"Tulsa","Lawton"))</f>
        <v>Lawton</v>
      </c>
      <c r="D27">
        <f>MIN(OKC:Lawton!C27)</f>
        <v>59</v>
      </c>
      <c r="E27" t="str">
        <f>IF(D27=OKC!C27,"OKC",IF(D27=Tulsa!C27,"Tulsa","Lawton"))</f>
        <v>Tulsa</v>
      </c>
    </row>
    <row r="28" spans="1:5" x14ac:dyDescent="0.25">
      <c r="A28" s="4">
        <v>40048</v>
      </c>
      <c r="B28">
        <f>MAX(OKC:Lawton!B28)</f>
        <v>99</v>
      </c>
      <c r="C28" t="str">
        <f>IF(B28=OKC!B28,"OKC",IF(B28=Tulsa!B28,"Tulsa","Lawton"))</f>
        <v>Lawton</v>
      </c>
      <c r="D28">
        <f>MIN(OKC:Lawton!C28)</f>
        <v>60</v>
      </c>
      <c r="E28" t="str">
        <f>IF(D28=OKC!C28,"OKC",IF(D28=Tulsa!C28,"Tulsa","Lawton"))</f>
        <v>Tulsa</v>
      </c>
    </row>
    <row r="29" spans="1:5" x14ac:dyDescent="0.25">
      <c r="A29" s="4">
        <v>40049</v>
      </c>
      <c r="B29">
        <f>MAX(OKC:Lawton!B29)</f>
        <v>104</v>
      </c>
      <c r="C29" t="str">
        <f>IF(B29=OKC!B29,"OKC",IF(B29=Tulsa!B29,"Tulsa","Lawton"))</f>
        <v>Lawton</v>
      </c>
      <c r="D29">
        <f>MIN(OKC:Lawton!C29)</f>
        <v>68</v>
      </c>
      <c r="E29" t="str">
        <f>IF(D29=OKC!C29,"OKC",IF(D29=Tulsa!C29,"Tulsa","Lawton"))</f>
        <v>Tulsa</v>
      </c>
    </row>
    <row r="30" spans="1:5" x14ac:dyDescent="0.25">
      <c r="A30" s="4">
        <v>40050</v>
      </c>
      <c r="B30">
        <f>MAX(OKC:Lawton!B30)</f>
        <v>103</v>
      </c>
      <c r="C30" t="str">
        <f>IF(B30=OKC!B30,"OKC",IF(B30=Tulsa!B30,"Tulsa","Lawton"))</f>
        <v>Lawton</v>
      </c>
      <c r="D30">
        <f>MIN(OKC:Lawton!C30)</f>
        <v>68</v>
      </c>
      <c r="E30" t="str">
        <f>IF(D30=OKC!C30,"OKC",IF(D30=Tulsa!C30,"Tulsa","Lawton"))</f>
        <v>Tulsa</v>
      </c>
    </row>
    <row r="31" spans="1:5" x14ac:dyDescent="0.25">
      <c r="A31" s="4">
        <v>40051</v>
      </c>
      <c r="B31">
        <f>MAX(OKC:Lawton!B31)</f>
        <v>104</v>
      </c>
      <c r="C31" t="str">
        <f>IF(B31=OKC!B31,"OKC",IF(B31=Tulsa!B31,"Tulsa","Lawton"))</f>
        <v>Lawton</v>
      </c>
      <c r="D31">
        <f>MIN(OKC:Lawton!C31)</f>
        <v>70</v>
      </c>
      <c r="E31" t="str">
        <f>IF(D31=OKC!C31,"OKC",IF(D31=Tulsa!C31,"Tulsa","Lawton"))</f>
        <v>OKC</v>
      </c>
    </row>
    <row r="32" spans="1:5" x14ac:dyDescent="0.25">
      <c r="A32" s="4">
        <v>40052</v>
      </c>
      <c r="B32">
        <f>MAX(OKC:Lawton!B32)</f>
        <v>88</v>
      </c>
      <c r="C32" t="str">
        <f>IF(B32=OKC!B32,"OKC",IF(B32=Tulsa!B32,"Tulsa","Lawton"))</f>
        <v>Lawton</v>
      </c>
      <c r="D32">
        <f>MIN(OKC:Lawton!C32)</f>
        <v>69</v>
      </c>
      <c r="E32" t="str">
        <f>IF(D32=OKC!C32,"OKC",IF(D32=Tulsa!C32,"Tulsa","Lawton"))</f>
        <v>OKC</v>
      </c>
    </row>
    <row r="33" spans="1:5" x14ac:dyDescent="0.25">
      <c r="A33" s="4">
        <v>40053</v>
      </c>
      <c r="B33">
        <f>MAX(OKC:Lawton!B33)</f>
        <v>87</v>
      </c>
      <c r="C33" t="str">
        <f>IF(B33=OKC!B33,"OKC",IF(B33=Tulsa!B33,"Tulsa","Lawton"))</f>
        <v>Lawton</v>
      </c>
      <c r="D33">
        <f>MIN(OKC:Lawton!C33)</f>
        <v>66</v>
      </c>
      <c r="E33" t="str">
        <f>IF(D33=OKC!C33,"OKC",IF(D33=Tulsa!C33,"Tulsa","Lawton"))</f>
        <v>Tulsa</v>
      </c>
    </row>
    <row r="34" spans="1:5" x14ac:dyDescent="0.25">
      <c r="A34" s="4">
        <v>40054</v>
      </c>
      <c r="B34">
        <f>MAX(OKC:Lawton!B34)</f>
        <v>86</v>
      </c>
      <c r="C34" t="str">
        <f>IF(B34=OKC!B34,"OKC",IF(B34=Tulsa!B34,"Tulsa","Lawton"))</f>
        <v>Lawton</v>
      </c>
      <c r="D34">
        <f>MIN(OKC:Lawton!C34)</f>
        <v>60</v>
      </c>
      <c r="E34" t="str">
        <f>IF(D34=OKC!C34,"OKC",IF(D34=Tulsa!C34,"Tulsa","Lawton"))</f>
        <v>Lawton</v>
      </c>
    </row>
    <row r="35" spans="1:5" x14ac:dyDescent="0.25">
      <c r="A35" s="4">
        <v>40055</v>
      </c>
      <c r="B35">
        <f>MAX(OKC:Lawton!B35)</f>
        <v>80</v>
      </c>
      <c r="C35" t="str">
        <f>IF(B35=OKC!B35,"OKC",IF(B35=Tulsa!B35,"Tulsa","Lawton"))</f>
        <v>Lawton</v>
      </c>
      <c r="D35">
        <f>MIN(OKC:Lawton!C35)</f>
        <v>61</v>
      </c>
      <c r="E35" t="str">
        <f>IF(D35=OKC!C35,"OKC",IF(D35=Tulsa!C35,"Tulsa","Lawton"))</f>
        <v>OKC</v>
      </c>
    </row>
    <row r="36" spans="1:5" x14ac:dyDescent="0.25">
      <c r="A36" s="4">
        <v>40056</v>
      </c>
      <c r="B36">
        <f>MAX(OKC:Lawton!B36)</f>
        <v>85</v>
      </c>
      <c r="C36" t="str">
        <f>IF(B36=OKC!B36,"OKC",IF(B36=Tulsa!B36,"Tulsa","Lawton"))</f>
        <v>Lawton</v>
      </c>
      <c r="D36">
        <f>MIN(OKC:Lawton!C36)</f>
        <v>54</v>
      </c>
      <c r="E36" t="str">
        <f>IF(D36=OKC!C36,"OKC",IF(D36=Tulsa!C36,"Tulsa","Lawton"))</f>
        <v>Tulsa</v>
      </c>
    </row>
    <row r="38" spans="1:5" x14ac:dyDescent="0.25">
      <c r="A38" s="6" t="s">
        <v>3</v>
      </c>
      <c r="B38" s="6"/>
      <c r="C38" s="6"/>
      <c r="D38" s="6"/>
    </row>
    <row r="39" spans="1:5" x14ac:dyDescent="0.25">
      <c r="A39" s="3" t="s">
        <v>4</v>
      </c>
      <c r="B39" s="3">
        <f>MAX(B6:B36)</f>
        <v>104</v>
      </c>
      <c r="D39" s="3">
        <f>MIN(D6:D36)</f>
        <v>54</v>
      </c>
    </row>
    <row r="40" spans="1:5" x14ac:dyDescent="0.25">
      <c r="A40" s="3" t="s">
        <v>2</v>
      </c>
      <c r="B40" s="4">
        <f>INDEX(A6:B36,MATCH(B39,B6:B36,0),1)</f>
        <v>40049</v>
      </c>
      <c r="D40" s="4">
        <f>INDEX(A6:E36,MATCH(D39,D6:D36,0),1)</f>
        <v>40056</v>
      </c>
    </row>
    <row r="41" spans="1:5" x14ac:dyDescent="0.25">
      <c r="A41" s="3" t="s">
        <v>12</v>
      </c>
      <c r="B41" s="5" t="str">
        <f>INDEX(A6:C36,MATCH(B39,B6:B36,0),3)</f>
        <v>Lawton</v>
      </c>
      <c r="D41" s="5" t="str">
        <f>INDEX(C6:E36,MATCH(D39,D6:D36,0),3)</f>
        <v>Tulsa</v>
      </c>
    </row>
  </sheetData>
  <mergeCells count="3">
    <mergeCell ref="A1:E1"/>
    <mergeCell ref="A2:E2"/>
    <mergeCell ref="A38:D38"/>
  </mergeCells>
  <printOptions horizontalCentered="1"/>
  <pageMargins left="0.7" right="0.7" top="0.75" bottom="0.75" header="0.3" footer="0.3"/>
  <pageSetup orientation="portrait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OKC</vt:lpstr>
      <vt:lpstr>Tulsa</vt:lpstr>
      <vt:lpstr>Lawton</vt:lpstr>
      <vt:lpstr>Summary</vt:lpstr>
    </vt:vector>
  </TitlesOfParts>
  <Company>Pearson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2009-08-31T00:12:24Z</cp:lastPrinted>
  <dcterms:created xsi:type="dcterms:W3CDTF">2009-08-30T03:07:41Z</dcterms:created>
  <dcterms:modified xsi:type="dcterms:W3CDTF">2010-05-07T23:50:37Z</dcterms:modified>
</cp:coreProperties>
</file>