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 activeTab="1"/>
  </bookViews>
  <sheets>
    <sheet name="Jacobs" sheetId="1" r:id="rId1"/>
    <sheet name="Lopez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C20" i="2" s="1"/>
  <c r="C21" i="2" s="1"/>
  <c r="B16" i="2"/>
  <c r="B20" i="2" s="1"/>
  <c r="B21" i="2" s="1"/>
  <c r="C15" i="2"/>
  <c r="B15" i="2"/>
  <c r="C10" i="2"/>
  <c r="B10" i="2"/>
  <c r="C20" i="1"/>
  <c r="C21" i="1" s="1"/>
  <c r="C15" i="1"/>
  <c r="C16" i="1"/>
  <c r="C10" i="1"/>
  <c r="B21" i="1"/>
  <c r="B20" i="1"/>
  <c r="B16" i="1"/>
  <c r="B15" i="1" l="1"/>
  <c r="B10" i="1"/>
</calcChain>
</file>

<file path=xl/sharedStrings.xml><?xml version="1.0" encoding="utf-8"?>
<sst xmlns="http://schemas.openxmlformats.org/spreadsheetml/2006/main" count="38" uniqueCount="20">
  <si>
    <t>Period Ending:</t>
  </si>
  <si>
    <t>Author:</t>
  </si>
  <si>
    <t>Jacobs</t>
  </si>
  <si>
    <t>Hardback</t>
  </si>
  <si>
    <t>Paperback</t>
  </si>
  <si>
    <t>Units Sold</t>
  </si>
  <si>
    <t>Gross Units Sold</t>
  </si>
  <si>
    <t>No. of Returns</t>
  </si>
  <si>
    <t>Percent Returned</t>
  </si>
  <si>
    <t>Pricing</t>
  </si>
  <si>
    <t>Retail Price</t>
  </si>
  <si>
    <t>Price to Bookstore</t>
  </si>
  <si>
    <t>Net Retail Sales</t>
  </si>
  <si>
    <t>Royalty Information</t>
  </si>
  <si>
    <t>Royalty Rates</t>
  </si>
  <si>
    <t>Royalty to Author</t>
  </si>
  <si>
    <t>Royalty per Book</t>
  </si>
  <si>
    <t>Royalty Statement</t>
  </si>
  <si>
    <t>Standard Discount Rate</t>
  </si>
  <si>
    <t>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</si>
</sst>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14" fontId="0" fillId="0" borderId="0" xfId="0" applyNumberFormat="1"/>
    <xf numFmtId="44" fontId="0" fillId="0" borderId="0" xfId="0" applyNumberFormat="1"/>
    <xf numFmtId="10" fontId="0" fillId="0" borderId="0" xfId="3" applyNumberFormat="1" applyFont="1"/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right"/>
    </xf>
    <xf numFmtId="0" fontId="0" fillId="0" borderId="4" xfId="0" applyBorder="1" applyAlignment="1">
      <alignment horizontal="left" indent="2"/>
    </xf>
    <xf numFmtId="164" fontId="0" fillId="0" borderId="0" xfId="1" applyNumberFormat="1" applyFont="1" applyBorder="1"/>
    <xf numFmtId="164" fontId="0" fillId="0" borderId="5" xfId="1" applyNumberFormat="1" applyFont="1" applyBorder="1"/>
    <xf numFmtId="0" fontId="0" fillId="0" borderId="6" xfId="0" applyBorder="1" applyAlignment="1">
      <alignment horizontal="left" indent="2"/>
    </xf>
    <xf numFmtId="165" fontId="0" fillId="0" borderId="7" xfId="3" applyNumberFormat="1" applyFont="1" applyBorder="1"/>
    <xf numFmtId="165" fontId="0" fillId="0" borderId="8" xfId="3" applyNumberFormat="1" applyFont="1" applyBorder="1"/>
    <xf numFmtId="44" fontId="0" fillId="0" borderId="0" xfId="2" applyFont="1" applyBorder="1"/>
    <xf numFmtId="44" fontId="0" fillId="0" borderId="5" xfId="2" applyFont="1" applyBorder="1"/>
    <xf numFmtId="9" fontId="0" fillId="0" borderId="0" xfId="3" applyFont="1" applyBorder="1"/>
    <xf numFmtId="9" fontId="0" fillId="0" borderId="5" xfId="3" applyFont="1" applyBorder="1"/>
    <xf numFmtId="44" fontId="0" fillId="0" borderId="7" xfId="2" applyFont="1" applyBorder="1"/>
    <xf numFmtId="44" fontId="0" fillId="0" borderId="8" xfId="2" applyFont="1" applyBorder="1"/>
    <xf numFmtId="10" fontId="0" fillId="0" borderId="0" xfId="3" applyNumberFormat="1" applyFont="1" applyBorder="1"/>
    <xf numFmtId="10" fontId="0" fillId="0" borderId="5" xfId="3" applyNumberFormat="1" applyFont="1" applyBorder="1"/>
    <xf numFmtId="0" fontId="2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1"/>
  <sheetViews>
    <sheetView workbookViewId="0">
      <selection activeCell="A18" sqref="A18:C21"/>
    </sheetView>
  </sheetViews>
  <sheetFormatPr defaultRowHeight="15" x14ac:dyDescent="0.25"/>
  <cols>
    <col min="1" max="1" width="24.42578125" bestFit="1" customWidth="1"/>
    <col min="2" max="3" width="11.7109375" customWidth="1"/>
  </cols>
  <sheetData>
    <row r="1" spans="1:3" ht="21" x14ac:dyDescent="0.35">
      <c r="A1" s="20" t="s">
        <v>17</v>
      </c>
      <c r="B1" s="20"/>
      <c r="C1" s="20"/>
    </row>
    <row r="3" spans="1:3" x14ac:dyDescent="0.25">
      <c r="A3" t="s">
        <v>0</v>
      </c>
      <c r="B3" s="4">
        <v>42551</v>
      </c>
    </row>
    <row r="4" spans="1:3" x14ac:dyDescent="0.25">
      <c r="A4" t="s">
        <v>1</v>
      </c>
      <c r="B4" s="1" t="s">
        <v>2</v>
      </c>
    </row>
    <row r="5" spans="1:3" x14ac:dyDescent="0.25">
      <c r="B5" s="2"/>
      <c r="C5" s="3"/>
    </row>
    <row r="6" spans="1:3" x14ac:dyDescent="0.25">
      <c r="B6" s="5" t="s">
        <v>3</v>
      </c>
      <c r="C6" s="5" t="s">
        <v>4</v>
      </c>
    </row>
    <row r="7" spans="1:3" x14ac:dyDescent="0.25">
      <c r="A7" s="21" t="s">
        <v>5</v>
      </c>
      <c r="B7" s="22"/>
      <c r="C7" s="23"/>
    </row>
    <row r="8" spans="1:3" x14ac:dyDescent="0.25">
      <c r="A8" s="6" t="s">
        <v>6</v>
      </c>
      <c r="B8" s="7">
        <v>1500</v>
      </c>
      <c r="C8" s="8">
        <v>12492</v>
      </c>
    </row>
    <row r="9" spans="1:3" x14ac:dyDescent="0.25">
      <c r="A9" s="6" t="s">
        <v>7</v>
      </c>
      <c r="B9" s="7">
        <v>324</v>
      </c>
      <c r="C9" s="8">
        <v>200</v>
      </c>
    </row>
    <row r="10" spans="1:3" x14ac:dyDescent="0.25">
      <c r="A10" s="9" t="s">
        <v>8</v>
      </c>
      <c r="B10" s="10">
        <f>B9/B8</f>
        <v>0.216</v>
      </c>
      <c r="C10" s="11">
        <f>C9/C8</f>
        <v>1.6010246557796991E-2</v>
      </c>
    </row>
    <row r="12" spans="1:3" x14ac:dyDescent="0.25">
      <c r="A12" s="21" t="s">
        <v>9</v>
      </c>
      <c r="B12" s="22"/>
      <c r="C12" s="23"/>
    </row>
    <row r="13" spans="1:3" x14ac:dyDescent="0.25">
      <c r="A13" s="6" t="s">
        <v>10</v>
      </c>
      <c r="B13" s="12">
        <v>25</v>
      </c>
      <c r="C13" s="13">
        <v>5.95</v>
      </c>
    </row>
    <row r="14" spans="1:3" x14ac:dyDescent="0.25">
      <c r="A14" s="6" t="s">
        <v>18</v>
      </c>
      <c r="B14" s="14">
        <v>0.55000000000000004</v>
      </c>
      <c r="C14" s="15">
        <v>0.5</v>
      </c>
    </row>
    <row r="15" spans="1:3" x14ac:dyDescent="0.25">
      <c r="A15" s="6" t="s">
        <v>11</v>
      </c>
      <c r="B15" s="12">
        <f>B13*(1-B14)</f>
        <v>11.249999999999998</v>
      </c>
      <c r="C15" s="13">
        <f>C13*(1-C14)</f>
        <v>2.9750000000000001</v>
      </c>
    </row>
    <row r="16" spans="1:3" x14ac:dyDescent="0.25">
      <c r="A16" s="9" t="s">
        <v>12</v>
      </c>
      <c r="B16" s="16">
        <f>(B8-B9)*B13</f>
        <v>29400</v>
      </c>
      <c r="C16" s="17">
        <f>(C8-C9)*C13</f>
        <v>73137.400000000009</v>
      </c>
    </row>
    <row r="18" spans="1:3" x14ac:dyDescent="0.25">
      <c r="A18" s="21" t="s">
        <v>13</v>
      </c>
      <c r="B18" s="22"/>
      <c r="C18" s="23"/>
    </row>
    <row r="19" spans="1:3" x14ac:dyDescent="0.25">
      <c r="A19" s="6" t="s">
        <v>14</v>
      </c>
      <c r="B19" s="18">
        <v>7.2499999999999995E-2</v>
      </c>
      <c r="C19" s="19">
        <v>0.1</v>
      </c>
    </row>
    <row r="20" spans="1:3" x14ac:dyDescent="0.25">
      <c r="A20" s="6" t="s">
        <v>15</v>
      </c>
      <c r="B20" s="12">
        <f>B16*B19</f>
        <v>2131.5</v>
      </c>
      <c r="C20" s="13">
        <f>C16*C19</f>
        <v>7313.7400000000016</v>
      </c>
    </row>
    <row r="21" spans="1:3" x14ac:dyDescent="0.25">
      <c r="A21" s="9" t="s">
        <v>16</v>
      </c>
      <c r="B21" s="16">
        <f>B20/(B8-B9)</f>
        <v>1.8125</v>
      </c>
      <c r="C21" s="17">
        <f>C20/(C8-C9)</f>
        <v>0.59500000000000008</v>
      </c>
    </row>
  </sheetData>
  <mergeCells count="4">
    <mergeCell ref="A1:C1"/>
    <mergeCell ref="A7:C7"/>
    <mergeCell ref="A12:C12"/>
    <mergeCell ref="A18:C18"/>
  </mergeCells>
  <printOptions horizontalCentered="1"/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21"/>
  <sheetViews>
    <sheetView showFormulas="1" tabSelected="1" workbookViewId="0">
      <selection activeCell="C14" sqref="C14"/>
    </sheetView>
  </sheetViews>
  <sheetFormatPr defaultRowHeight="15" x14ac:dyDescent="0.25"/>
  <cols>
    <col min="1" max="1" width="12.28515625" bestFit="1" customWidth="1"/>
    <col min="2" max="3" width="9.7109375" customWidth="1"/>
  </cols>
  <sheetData>
    <row r="1" spans="1:3" ht="21" x14ac:dyDescent="0.35">
      <c r="A1" s="20" t="s">
        <v>17</v>
      </c>
      <c r="B1" s="20"/>
      <c r="C1" s="20"/>
    </row>
    <row r="3" spans="1:3" x14ac:dyDescent="0.25">
      <c r="A3" t="s">
        <v>0</v>
      </c>
      <c r="B3" s="4">
        <v>42551</v>
      </c>
    </row>
    <row r="4" spans="1:3" x14ac:dyDescent="0.25">
      <c r="A4" t="s">
        <v>1</v>
      </c>
      <c r="B4" s="1" t="s">
        <v>19</v>
      </c>
    </row>
    <row r="5" spans="1:3" x14ac:dyDescent="0.25">
      <c r="B5" s="2"/>
      <c r="C5" s="3"/>
    </row>
    <row r="6" spans="1:3" x14ac:dyDescent="0.25">
      <c r="B6" s="5" t="s">
        <v>3</v>
      </c>
      <c r="C6" s="5" t="s">
        <v>4</v>
      </c>
    </row>
    <row r="7" spans="1:3" x14ac:dyDescent="0.25">
      <c r="A7" s="21" t="s">
        <v>5</v>
      </c>
      <c r="B7" s="22"/>
      <c r="C7" s="23"/>
    </row>
    <row r="8" spans="1:3" x14ac:dyDescent="0.25">
      <c r="A8" s="6" t="s">
        <v>6</v>
      </c>
      <c r="B8" s="7">
        <v>5000</v>
      </c>
      <c r="C8" s="8">
        <v>14000</v>
      </c>
    </row>
    <row r="9" spans="1:3" x14ac:dyDescent="0.25">
      <c r="A9" s="6" t="s">
        <v>7</v>
      </c>
      <c r="B9" s="7">
        <v>400</v>
      </c>
      <c r="C9" s="8">
        <v>1925</v>
      </c>
    </row>
    <row r="10" spans="1:3" x14ac:dyDescent="0.25">
      <c r="A10" s="9" t="s">
        <v>8</v>
      </c>
      <c r="B10" s="10">
        <f>B9/B8</f>
        <v>0.08</v>
      </c>
      <c r="C10" s="11">
        <f>C9/C8</f>
        <v>0.13750000000000001</v>
      </c>
    </row>
    <row r="12" spans="1:3" x14ac:dyDescent="0.25">
      <c r="A12" s="21" t="s">
        <v>9</v>
      </c>
      <c r="B12" s="22"/>
      <c r="C12" s="23"/>
    </row>
    <row r="13" spans="1:3" x14ac:dyDescent="0.25">
      <c r="A13" s="6" t="s">
        <v>10</v>
      </c>
      <c r="B13" s="12">
        <v>19.75</v>
      </c>
      <c r="C13" s="13">
        <v>6.95</v>
      </c>
    </row>
    <row r="14" spans="1:3" x14ac:dyDescent="0.25">
      <c r="A14" s="6" t="s">
        <v>18</v>
      </c>
      <c r="B14" s="14">
        <v>0.55000000000000004</v>
      </c>
      <c r="C14" s="15">
        <v>0.5</v>
      </c>
    </row>
    <row r="15" spans="1:3" x14ac:dyDescent="0.25">
      <c r="A15" s="6" t="s">
        <v>11</v>
      </c>
      <c r="B15" s="12">
        <f>B13*(1-B14)</f>
        <v>8.8874999999999993</v>
      </c>
      <c r="C15" s="13">
        <f>C13*(1-C14)</f>
        <v>3.4750000000000001</v>
      </c>
    </row>
    <row r="16" spans="1:3" x14ac:dyDescent="0.25">
      <c r="A16" s="9" t="s">
        <v>12</v>
      </c>
      <c r="B16" s="16">
        <f>(B8-B9)*B13</f>
        <v>90850</v>
      </c>
      <c r="C16" s="17">
        <f>(C8-C9)*C13</f>
        <v>83921.25</v>
      </c>
    </row>
    <row r="18" spans="1:3" x14ac:dyDescent="0.25">
      <c r="A18" s="21" t="s">
        <v>13</v>
      </c>
      <c r="B18" s="22"/>
      <c r="C18" s="23"/>
    </row>
    <row r="19" spans="1:3" x14ac:dyDescent="0.25">
      <c r="A19" s="6" t="s">
        <v>14</v>
      </c>
      <c r="B19" s="18">
        <v>7.2499999999999995E-2</v>
      </c>
      <c r="C19" s="19">
        <v>0.1</v>
      </c>
    </row>
    <row r="20" spans="1:3" x14ac:dyDescent="0.25">
      <c r="A20" s="6" t="s">
        <v>15</v>
      </c>
      <c r="B20" s="12">
        <f>B16*B19</f>
        <v>6586.625</v>
      </c>
      <c r="C20" s="13">
        <f>C16*C19</f>
        <v>8392.125</v>
      </c>
    </row>
    <row r="21" spans="1:3" x14ac:dyDescent="0.25">
      <c r="A21" s="9" t="s">
        <v>16</v>
      </c>
      <c r="B21" s="16">
        <f>B20/(B8-B9)</f>
        <v>1.431875</v>
      </c>
      <c r="C21" s="17">
        <f>C20/(C8-C9)</f>
        <v>0.69499999999999995</v>
      </c>
    </row>
  </sheetData>
  <mergeCells count="4">
    <mergeCell ref="A1:C1"/>
    <mergeCell ref="A7:C7"/>
    <mergeCell ref="A12:C12"/>
    <mergeCell ref="A18:C18"/>
  </mergeCells>
  <printOptions horizontalCentered="1" headings="1" gridLines="1"/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Jacobs</vt:lpstr>
      <vt:lpstr>Lopez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2012-08-19T22:37:46Z</dcterms:created>
  <dcterms:modified xsi:type="dcterms:W3CDTF">2012-08-19T23:11:49Z</dcterms:modified>
</cp:coreProperties>
</file>