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10\"/>
    </mc:Choice>
  </mc:AlternateContent>
  <bookViews>
    <workbookView xWindow="0" yWindow="0" windowWidth="15360" windowHeight="8340" activeTab="1"/>
  </bookViews>
  <sheets>
    <sheet name="Departures" sheetId="2" r:id="rId1"/>
    <sheet name="Filtered List" sheetId="4" r:id="rId2"/>
    <sheet name="Airline Codes" sheetId="3" r:id="rId3"/>
    <sheet name="Airports" sheetId="7" r:id="rId4"/>
  </sheets>
  <definedNames>
    <definedName name="e10c1Airlines_LastFirst" localSheetId="2">'Airline Codes'!$A$2:$C$6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B23" i="4" s="1"/>
  <c r="A24" i="4"/>
  <c r="B24" i="4" s="1"/>
  <c r="A25" i="4"/>
  <c r="A26" i="4"/>
  <c r="A27" i="4"/>
  <c r="A28" i="4"/>
  <c r="A29" i="4"/>
  <c r="A30" i="4"/>
  <c r="A31" i="4"/>
  <c r="B31" i="4" s="1"/>
  <c r="A32" i="4"/>
  <c r="B32" i="4" s="1"/>
  <c r="A33" i="4"/>
  <c r="A34" i="4"/>
  <c r="A35" i="4"/>
  <c r="A36" i="4"/>
  <c r="A37" i="4"/>
  <c r="A38" i="4"/>
  <c r="A39" i="4"/>
  <c r="B39" i="4" s="1"/>
  <c r="A40" i="4"/>
  <c r="A41" i="4"/>
  <c r="A42" i="4"/>
  <c r="A43" i="4"/>
  <c r="A44" i="4"/>
  <c r="A45" i="4"/>
  <c r="A46" i="4"/>
  <c r="A47" i="4"/>
  <c r="B47" i="4" s="1"/>
  <c r="A48" i="4"/>
  <c r="A49" i="4"/>
  <c r="A50" i="4"/>
  <c r="A51" i="4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D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B51" i="4"/>
  <c r="C51" i="4"/>
  <c r="B22" i="4"/>
  <c r="C22" i="4"/>
  <c r="C23" i="4"/>
  <c r="C24" i="4"/>
  <c r="B25" i="4"/>
  <c r="C25" i="4"/>
  <c r="B26" i="4"/>
  <c r="C26" i="4"/>
  <c r="B27" i="4"/>
  <c r="C27" i="4"/>
  <c r="B28" i="4"/>
  <c r="C28" i="4"/>
  <c r="B29" i="4"/>
  <c r="C29" i="4"/>
  <c r="B30" i="4"/>
  <c r="C30" i="4"/>
  <c r="C31" i="4"/>
  <c r="C32" i="4"/>
  <c r="B33" i="4"/>
  <c r="C33" i="4"/>
  <c r="B34" i="4"/>
  <c r="C34" i="4"/>
  <c r="B35" i="4"/>
  <c r="C35" i="4"/>
  <c r="B36" i="4"/>
  <c r="C36" i="4"/>
  <c r="B37" i="4"/>
  <c r="C37" i="4"/>
  <c r="B38" i="4"/>
  <c r="C38" i="4"/>
  <c r="C39" i="4"/>
  <c r="B40" i="4"/>
  <c r="C40" i="4"/>
  <c r="B41" i="4"/>
  <c r="C41" i="4"/>
  <c r="B42" i="4"/>
  <c r="C42" i="4"/>
  <c r="B43" i="4"/>
  <c r="C43" i="4"/>
  <c r="B44" i="4"/>
  <c r="C44" i="4"/>
  <c r="B45" i="4"/>
  <c r="C45" i="4"/>
  <c r="B46" i="4"/>
  <c r="C46" i="4"/>
  <c r="C47" i="4"/>
  <c r="B48" i="4"/>
  <c r="C48" i="4"/>
  <c r="B49" i="4"/>
  <c r="C49" i="4"/>
  <c r="B50" i="4"/>
  <c r="C50" i="4"/>
  <c r="C21" i="4" l="1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</calcChain>
</file>

<file path=xl/connections.xml><?xml version="1.0" encoding="utf-8"?>
<connections xmlns="http://schemas.openxmlformats.org/spreadsheetml/2006/main">
  <connection id="1" name="e10c1Airlines_LastFirst" type="6" refreshedVersion="5" background="1" saveData="1">
    <textPr codePage="437" sourceFile="C:\Exploring 2013\01_AU to SE\Chapter 10\Excel Chapter 10 Solution\e10c1Airlines_LastFirst.txt" delimiter="/">
      <textFields count="3">
        <textField/>
        <textField/>
        <textField/>
      </textFields>
    </textPr>
  </connection>
  <connection id="2" name="e10c1Airports_LastFirst" type="4" refreshedVersion="0" background="1">
    <webPr xml="1" sourceData="1" parsePre="1" consecutive="1" url="C:\Exploring 2013\01_AU to SE\Chapter 10\Excel Chapter 10 Solution\e10c1Airports_LastFirst.xml" htmlTables="1"/>
  </connection>
</connections>
</file>

<file path=xl/sharedStrings.xml><?xml version="1.0" encoding="utf-8"?>
<sst xmlns="http://schemas.openxmlformats.org/spreadsheetml/2006/main" count="249" uniqueCount="88">
  <si>
    <t>Flight #</t>
  </si>
  <si>
    <t>Airline</t>
  </si>
  <si>
    <t>Time</t>
  </si>
  <si>
    <t>Status</t>
  </si>
  <si>
    <t>Trak-A-Flight</t>
  </si>
  <si>
    <t>United</t>
  </si>
  <si>
    <t>HOUSTON</t>
  </si>
  <si>
    <t>Want to know where the flight is exactly? Click on the Trak-A-Flight button so see that specific flight is right now.</t>
  </si>
  <si>
    <t>American</t>
  </si>
  <si>
    <t>LOS ANGELES</t>
  </si>
  <si>
    <t>Southwest</t>
  </si>
  <si>
    <t>CHICAGO</t>
  </si>
  <si>
    <t>Delta</t>
  </si>
  <si>
    <t>SALT LAKE CITY</t>
  </si>
  <si>
    <t>ON TIME</t>
  </si>
  <si>
    <t>DALLAS FT WORTH</t>
  </si>
  <si>
    <t>SAN FRANCISCO</t>
  </si>
  <si>
    <t>DENVER</t>
  </si>
  <si>
    <t>LAS VEGAS</t>
  </si>
  <si>
    <t>DALLAS (LOVE)</t>
  </si>
  <si>
    <t>HOUSTON (HOBBY)</t>
  </si>
  <si>
    <t>ATLANTA</t>
  </si>
  <si>
    <t>MEMPHIS</t>
  </si>
  <si>
    <t>Airline Code</t>
  </si>
  <si>
    <t>Gate #</t>
  </si>
  <si>
    <t>Frontier</t>
  </si>
  <si>
    <t>AA</t>
  </si>
  <si>
    <t>DL</t>
  </si>
  <si>
    <t>F9</t>
  </si>
  <si>
    <t>WN</t>
  </si>
  <si>
    <t>UA</t>
  </si>
  <si>
    <t>UAL</t>
  </si>
  <si>
    <t>SWA</t>
  </si>
  <si>
    <t>FFT</t>
  </si>
  <si>
    <t>DAL</t>
  </si>
  <si>
    <t>AAL</t>
  </si>
  <si>
    <t>IATA</t>
  </si>
  <si>
    <t>ICAO</t>
  </si>
  <si>
    <t>City</t>
  </si>
  <si>
    <t>LAX</t>
  </si>
  <si>
    <t>SFO</t>
  </si>
  <si>
    <t>DEN</t>
  </si>
  <si>
    <t>Orlando</t>
  </si>
  <si>
    <t>MCO</t>
  </si>
  <si>
    <t>ATL</t>
  </si>
  <si>
    <t>ORD</t>
  </si>
  <si>
    <t>DTW</t>
  </si>
  <si>
    <t>Detroit</t>
  </si>
  <si>
    <t>MSP</t>
  </si>
  <si>
    <t>Kansas City</t>
  </si>
  <si>
    <t>MCI</t>
  </si>
  <si>
    <t>STL</t>
  </si>
  <si>
    <t>LAS</t>
  </si>
  <si>
    <t>EWR</t>
  </si>
  <si>
    <t>Memphis</t>
  </si>
  <si>
    <t>MEM</t>
  </si>
  <si>
    <t>HOU</t>
  </si>
  <si>
    <t>IAH</t>
  </si>
  <si>
    <t>SAT</t>
  </si>
  <si>
    <t>Salt Lake City</t>
  </si>
  <si>
    <t>SLC</t>
  </si>
  <si>
    <t>Departing To</t>
  </si>
  <si>
    <t>Need a reminder? Click the mobile alert button next to any departure to set up an alert to go to your email or Smartphone with email access.</t>
  </si>
  <si>
    <t>NEWARK</t>
  </si>
  <si>
    <t>KANSAS CITY</t>
  </si>
  <si>
    <t>ST. LOUIS</t>
  </si>
  <si>
    <t>MINN/ST. PAUL</t>
  </si>
  <si>
    <t>DETROIT</t>
  </si>
  <si>
    <t>ORLANDO</t>
  </si>
  <si>
    <t>SAN ANTONIO</t>
  </si>
  <si>
    <t>DULLES</t>
  </si>
  <si>
    <t>Departure Time</t>
  </si>
  <si>
    <t>Code</t>
  </si>
  <si>
    <t>Chicago</t>
  </si>
  <si>
    <t>Dallas (Love)</t>
  </si>
  <si>
    <t>Dallas-Ft. Worth</t>
  </si>
  <si>
    <t>Denver</t>
  </si>
  <si>
    <t>Houston</t>
  </si>
  <si>
    <t>Houston (Lobby)</t>
  </si>
  <si>
    <t>Las Vegas</t>
  </si>
  <si>
    <t>Los Angeles</t>
  </si>
  <si>
    <t>Minn/St. Paul</t>
  </si>
  <si>
    <t>Newark</t>
  </si>
  <si>
    <t>San Antonio</t>
  </si>
  <si>
    <t>San Francisco</t>
  </si>
  <si>
    <t>St. Louis</t>
  </si>
  <si>
    <t>DWF</t>
  </si>
  <si>
    <t>Atlanta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</si>
</sst>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[$-409]h:mm\ AM/PM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right"/>
    </xf>
    <xf numFmtId="49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numFmt numFmtId="165" formatCode="[$-409]h:mm\ AM/PM;@"/>
    </dxf>
    <dxf>
      <numFmt numFmtId="0" formatCode="General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irportDestinations">
        <xsd:complexType>
          <xsd:sequence minOccurs="0">
            <xsd:element minOccurs="0" maxOccurs="unbounded" nillable="true" name="Airport" form="unqualified">
              <xsd:complexType>
                <xsd:sequence minOccurs="0">
                  <xsd:element minOccurs="0" nillable="true" type="xsd:string" name="City" form="unqualified"/>
                  <xsd:element minOccurs="0" nillable="true" type="xsd:string" name="Code" form="unqualified"/>
                </xsd:sequence>
              </xsd:complexType>
            </xsd:element>
          </xsd:sequence>
        </xsd:complexType>
      </xsd:element>
    </xsd:schema>
  </Schema>
  <Map ID="1" Name="AirportDestinations_Map" RootElement="AirportDestinations" SchemaID="Schema1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514350</xdr:colOff>
      <xdr:row>2</xdr:row>
      <xdr:rowOff>9525</xdr:rowOff>
    </xdr:to>
    <xdr:pic>
      <xdr:nvPicPr>
        <xdr:cNvPr id="22" name="ctl00_ContentPlaceHolderMain_repeaterDepartures_ctl01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514350</xdr:colOff>
      <xdr:row>3</xdr:row>
      <xdr:rowOff>9525</xdr:rowOff>
    </xdr:to>
    <xdr:pic>
      <xdr:nvPicPr>
        <xdr:cNvPr id="23" name="ctl00_ContentPlaceHolderMain_repeaterDepartures_ctl02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238125</xdr:colOff>
      <xdr:row>4</xdr:row>
      <xdr:rowOff>9525</xdr:rowOff>
    </xdr:to>
    <xdr:pic>
      <xdr:nvPicPr>
        <xdr:cNvPr id="24" name="ctl00_ContentPlaceHolderMain_repeaterDepartures_ctl03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9180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514350</xdr:colOff>
      <xdr:row>5</xdr:row>
      <xdr:rowOff>9525</xdr:rowOff>
    </xdr:to>
    <xdr:pic>
      <xdr:nvPicPr>
        <xdr:cNvPr id="25" name="ctl00_ContentPlaceHolderMain_repeaterDepartures_ctl04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7924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514350</xdr:colOff>
      <xdr:row>6</xdr:row>
      <xdr:rowOff>9525</xdr:rowOff>
    </xdr:to>
    <xdr:pic>
      <xdr:nvPicPr>
        <xdr:cNvPr id="26" name="ctl00_ContentPlaceHolderMain_repeaterDepartures_ctl05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931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228600</xdr:colOff>
      <xdr:row>7</xdr:row>
      <xdr:rowOff>9525</xdr:rowOff>
    </xdr:to>
    <xdr:pic>
      <xdr:nvPicPr>
        <xdr:cNvPr id="27" name="ctl00_ContentPlaceHolderMain_repeaterDepartures_ctl06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19375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514350</xdr:colOff>
      <xdr:row>8</xdr:row>
      <xdr:rowOff>9525</xdr:rowOff>
    </xdr:to>
    <xdr:pic>
      <xdr:nvPicPr>
        <xdr:cNvPr id="28" name="ctl00_ContentPlaceHolderMain_repeaterDepartures_ctl07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944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238125</xdr:colOff>
      <xdr:row>9</xdr:row>
      <xdr:rowOff>9525</xdr:rowOff>
    </xdr:to>
    <xdr:pic>
      <xdr:nvPicPr>
        <xdr:cNvPr id="29" name="ctl00_ContentPlaceHolderMain_repeaterDepartures_ctl08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59505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514350</xdr:colOff>
      <xdr:row>10</xdr:row>
      <xdr:rowOff>9525</xdr:rowOff>
    </xdr:to>
    <xdr:pic>
      <xdr:nvPicPr>
        <xdr:cNvPr id="30" name="ctl00_ContentPlaceHolderMain_repeaterDepartures_ctl09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7957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514350</xdr:colOff>
      <xdr:row>11</xdr:row>
      <xdr:rowOff>9525</xdr:rowOff>
    </xdr:to>
    <xdr:pic>
      <xdr:nvPicPr>
        <xdr:cNvPr id="31" name="ctl00_ContentPlaceHolderMain_repeaterDepartures_ctl10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9963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514350</xdr:colOff>
      <xdr:row>12</xdr:row>
      <xdr:rowOff>9525</xdr:rowOff>
    </xdr:to>
    <xdr:pic>
      <xdr:nvPicPr>
        <xdr:cNvPr id="32" name="ctl00_ContentPlaceHolderMain_repeaterDepartures_ctl11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970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228600</xdr:colOff>
      <xdr:row>13</xdr:row>
      <xdr:rowOff>9525</xdr:rowOff>
    </xdr:to>
    <xdr:pic>
      <xdr:nvPicPr>
        <xdr:cNvPr id="33" name="ctl00_ContentPlaceHolderMain_repeaterDepartures_ctl12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39765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514350</xdr:colOff>
      <xdr:row>14</xdr:row>
      <xdr:rowOff>9525</xdr:rowOff>
    </xdr:to>
    <xdr:pic>
      <xdr:nvPicPr>
        <xdr:cNvPr id="34" name="ctl00_ContentPlaceHolderMain_repeaterDepartures_ctl13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5983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514350</xdr:colOff>
      <xdr:row>15</xdr:row>
      <xdr:rowOff>9525</xdr:rowOff>
    </xdr:to>
    <xdr:pic>
      <xdr:nvPicPr>
        <xdr:cNvPr id="35" name="ctl00_ContentPlaceHolderMain_repeaterDepartures_ctl14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7989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514350</xdr:colOff>
      <xdr:row>16</xdr:row>
      <xdr:rowOff>9525</xdr:rowOff>
    </xdr:to>
    <xdr:pic>
      <xdr:nvPicPr>
        <xdr:cNvPr id="36" name="ctl00_ContentPlaceHolderMain_repeaterDepartures_ctl15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9996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228600</xdr:colOff>
      <xdr:row>17</xdr:row>
      <xdr:rowOff>9525</xdr:rowOff>
    </xdr:to>
    <xdr:pic>
      <xdr:nvPicPr>
        <xdr:cNvPr id="37" name="ctl00_ContentPlaceHolderMain_repeaterDepartures_ctl16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20025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238125</xdr:colOff>
      <xdr:row>18</xdr:row>
      <xdr:rowOff>9525</xdr:rowOff>
    </xdr:to>
    <xdr:pic>
      <xdr:nvPicPr>
        <xdr:cNvPr id="38" name="ctl00_ContentPlaceHolderMain_repeaterDepartures_ctl17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40090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238125</xdr:colOff>
      <xdr:row>19</xdr:row>
      <xdr:rowOff>9525</xdr:rowOff>
    </xdr:to>
    <xdr:pic>
      <xdr:nvPicPr>
        <xdr:cNvPr id="39" name="ctl00_ContentPlaceHolderMain_repeaterDepartures_ctl18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60155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514350</xdr:colOff>
      <xdr:row>20</xdr:row>
      <xdr:rowOff>9525</xdr:rowOff>
    </xdr:to>
    <xdr:pic>
      <xdr:nvPicPr>
        <xdr:cNvPr id="40" name="ctl00_ContentPlaceHolderMain_repeaterDepartures_ctl19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38022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514350</xdr:colOff>
      <xdr:row>21</xdr:row>
      <xdr:rowOff>9525</xdr:rowOff>
    </xdr:to>
    <xdr:pic>
      <xdr:nvPicPr>
        <xdr:cNvPr id="41" name="ctl00_ContentPlaceHolderMain_repeaterDepartures_ctl20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90028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228600</xdr:colOff>
      <xdr:row>22</xdr:row>
      <xdr:rowOff>9525</xdr:rowOff>
    </xdr:to>
    <xdr:pic>
      <xdr:nvPicPr>
        <xdr:cNvPr id="42" name="ctl00_ContentPlaceHolderMain_repeaterDepartures_ctl21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0350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514350</xdr:colOff>
      <xdr:row>23</xdr:row>
      <xdr:rowOff>9525</xdr:rowOff>
    </xdr:to>
    <xdr:pic>
      <xdr:nvPicPr>
        <xdr:cNvPr id="43" name="ctl00_ContentPlaceHolderMain_repeaterDepartures_ctl22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94041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514350</xdr:colOff>
      <xdr:row>24</xdr:row>
      <xdr:rowOff>9525</xdr:rowOff>
    </xdr:to>
    <xdr:pic>
      <xdr:nvPicPr>
        <xdr:cNvPr id="44" name="ctl00_ContentPlaceHolderMain_repeaterDepartures_ctl23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6048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514350</xdr:colOff>
      <xdr:row>25</xdr:row>
      <xdr:rowOff>9525</xdr:rowOff>
    </xdr:to>
    <xdr:pic>
      <xdr:nvPicPr>
        <xdr:cNvPr id="45" name="ctl00_ContentPlaceHolderMain_repeaterDepartures_ctl24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98054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514350</xdr:colOff>
      <xdr:row>26</xdr:row>
      <xdr:rowOff>9525</xdr:rowOff>
    </xdr:to>
    <xdr:pic>
      <xdr:nvPicPr>
        <xdr:cNvPr id="46" name="ctl00_ContentPlaceHolderMain_repeaterDepartures_ctl25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0061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238125</xdr:colOff>
      <xdr:row>27</xdr:row>
      <xdr:rowOff>9525</xdr:rowOff>
    </xdr:to>
    <xdr:pic>
      <xdr:nvPicPr>
        <xdr:cNvPr id="47" name="ctl00_ContentPlaceHolderMain_repeaterDepartures_ctl26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20675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514350</xdr:colOff>
      <xdr:row>28</xdr:row>
      <xdr:rowOff>9525</xdr:rowOff>
    </xdr:to>
    <xdr:pic>
      <xdr:nvPicPr>
        <xdr:cNvPr id="48" name="ctl00_ContentPlaceHolderMain_repeaterDepartures_ctl27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54074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514350</xdr:colOff>
      <xdr:row>29</xdr:row>
      <xdr:rowOff>9525</xdr:rowOff>
    </xdr:to>
    <xdr:pic>
      <xdr:nvPicPr>
        <xdr:cNvPr id="49" name="ctl00_ContentPlaceHolderMain_repeaterDepartures_ctl28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6080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238125</xdr:colOff>
      <xdr:row>30</xdr:row>
      <xdr:rowOff>9525</xdr:rowOff>
    </xdr:to>
    <xdr:pic>
      <xdr:nvPicPr>
        <xdr:cNvPr id="50" name="ctl00_ContentPlaceHolderMain_repeaterDepartures_ctl29_imageLogo" descr="http://www.flyokc.com/cms/GetImage.aspx?ID=a633db31-eb91-439d-a073-ae497da32dc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5808700"/>
          <a:ext cx="2381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228600</xdr:colOff>
      <xdr:row>31</xdr:row>
      <xdr:rowOff>9525</xdr:rowOff>
    </xdr:to>
    <xdr:pic>
      <xdr:nvPicPr>
        <xdr:cNvPr id="51" name="ctl00_ContentPlaceHolderMain_repeaterDepartures_ctl30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100935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514350</xdr:colOff>
      <xdr:row>32</xdr:row>
      <xdr:rowOff>9525</xdr:rowOff>
    </xdr:to>
    <xdr:pic>
      <xdr:nvPicPr>
        <xdr:cNvPr id="52" name="ctl00_ContentPlaceHolderMain_repeaterDepartures_ctl31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62100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514350</xdr:colOff>
      <xdr:row>33</xdr:row>
      <xdr:rowOff>9525</xdr:rowOff>
    </xdr:to>
    <xdr:pic>
      <xdr:nvPicPr>
        <xdr:cNvPr id="53" name="ctl00_ContentPlaceHolderMain_repeaterDepartures_ctl32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4106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514350</xdr:colOff>
      <xdr:row>34</xdr:row>
      <xdr:rowOff>9525</xdr:rowOff>
    </xdr:to>
    <xdr:pic>
      <xdr:nvPicPr>
        <xdr:cNvPr id="54" name="ctl00_ContentPlaceHolderMain_repeaterDepartures_ctl33_imageLogo" descr="http://www.flyokc.com/cms/GetImage.aspx?ID=93d2588d-4ee2-4971-a7ae-a1c92c65f7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6113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514350</xdr:colOff>
      <xdr:row>35</xdr:row>
      <xdr:rowOff>9525</xdr:rowOff>
    </xdr:to>
    <xdr:pic>
      <xdr:nvPicPr>
        <xdr:cNvPr id="55" name="ctl00_ContentPlaceHolderMain_repeaterDepartures_ctl34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81195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514350</xdr:colOff>
      <xdr:row>36</xdr:row>
      <xdr:rowOff>9525</xdr:rowOff>
    </xdr:to>
    <xdr:pic>
      <xdr:nvPicPr>
        <xdr:cNvPr id="56" name="ctl00_ContentPlaceHolderMain_repeaterDepartures_ctl35_imageLogo" descr="http://www.flyokc.com/cms/GetImage.aspx?ID=ea44228a-b968-4382-b2dc-2922a125746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012600"/>
          <a:ext cx="5143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0</xdr:col>
      <xdr:colOff>228600</xdr:colOff>
      <xdr:row>37</xdr:row>
      <xdr:rowOff>9525</xdr:rowOff>
    </xdr:to>
    <xdr:pic>
      <xdr:nvPicPr>
        <xdr:cNvPr id="57" name="ctl00_ContentPlaceHolderMain_repeaterDepartures_ctl36_imageLogo" descr="http://www.flyokc.com/cms/GetImage.aspx?ID=546d58f3-de7b-4796-81ff-63b862b7015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213250"/>
          <a:ext cx="2286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e10c1Airlines_LastFirst" connectionId="1" autoFormatId="16" applyNumberFormats="0" applyBorderFormats="0" applyFontFormats="0" applyPatternFormats="0" applyAlignmentFormats="0" applyWidthHeightFormats="0"/>
</file>

<file path=xl/tables/table1.xml><?xml version="1.0" encoding="utf-8"?>
<table xmlns="http://schemas.openxmlformats.org/spreadsheetml/2006/main" id="1" name="Table1" displayName="Table1" ref="A1:E51" totalsRowShown="0">
  <autoFilter ref="A1:E51">
    <filterColumn colId="2">
      <filters>
        <filter val="Houston"/>
        <filter val="Houston (Hobby)"/>
      </filters>
    </filterColumn>
  </autoFilter>
  <tableColumns count="5">
    <tableColumn id="1" name="Airline Code" dataDxfId="2">
      <calculatedColumnFormula>VLOOKUP(Departures!C2,'Airline Codes'!e10c1Airlines_LastFirst,2)</calculatedColumnFormula>
    </tableColumn>
    <tableColumn id="2" name="Flight #">
      <calculatedColumnFormula>CONCATENATE(A2," ",Departures!D2)</calculatedColumnFormula>
    </tableColumn>
    <tableColumn id="3" name="City">
      <calculatedColumnFormula>PROPER(Departures!E2)</calculatedColumnFormula>
    </tableColumn>
    <tableColumn id="5" name="Departure Time" dataDxfId="1">
      <calculatedColumnFormula>Departures!F2</calculatedColumnFormula>
    </tableColumn>
    <tableColumn id="4" name="Status" dataDxfId="0">
      <calculatedColumnFormula>PROPER(Departures!H2)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B20" tableType="xml" totalsRowShown="0" connectionId="2">
  <autoFilter ref="A1:B20"/>
  <tableColumns count="2">
    <tableColumn id="1" uniqueName="City" name="City">
      <xmlColumnPr mapId="1" xpath="/AirportDestinations/Airport/City" xmlDataType="string"/>
    </tableColumn>
    <tableColumn id="2" uniqueName="Code" name="Code">
      <xmlColumnPr mapId="1" xpath="/AirportDestinations/Airport/Code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flyokc.com/Airlines.aspx?code=UA" TargetMode="External"/><Relationship Id="rId18" Type="http://schemas.openxmlformats.org/officeDocument/2006/relationships/hyperlink" Target="http://flyokc.com/TrakAFlight.aspx?Airline=WN&amp;Date=02/19/2013&amp;FlightNumber=455&amp;Type=D&amp;City=KANSAS%20CITY" TargetMode="External"/><Relationship Id="rId26" Type="http://schemas.openxmlformats.org/officeDocument/2006/relationships/hyperlink" Target="http://flyokc.com/TrakAFlight.aspx?Airline=WN&amp;Date=02/19/2013&amp;FlightNumber=743&amp;Type=D&amp;City=ST.%20LOUIS" TargetMode="External"/><Relationship Id="rId39" Type="http://schemas.openxmlformats.org/officeDocument/2006/relationships/hyperlink" Target="http://flyokc.com/Airlines.aspx?code=UA" TargetMode="External"/><Relationship Id="rId21" Type="http://schemas.openxmlformats.org/officeDocument/2006/relationships/hyperlink" Target="http://flyokc.com/Airlines.aspx?code=UA" TargetMode="External"/><Relationship Id="rId34" Type="http://schemas.openxmlformats.org/officeDocument/2006/relationships/hyperlink" Target="http://flyokc.com/TrakAFlight.aspx?Airline=AA&amp;Date=02/19/2013&amp;FlightNumber=3635&amp;Type=D&amp;City=LOS%20ANGELES" TargetMode="External"/><Relationship Id="rId42" Type="http://schemas.openxmlformats.org/officeDocument/2006/relationships/hyperlink" Target="http://flyokc.com/TrakAFlight.aspx?Airline=DL&amp;Date=02/19/2013&amp;FlightNumber=3472&amp;Type=D&amp;City=DETROIT" TargetMode="External"/><Relationship Id="rId47" Type="http://schemas.openxmlformats.org/officeDocument/2006/relationships/hyperlink" Target="http://flyokc.com/Airlines.aspx?code=WN" TargetMode="External"/><Relationship Id="rId50" Type="http://schemas.openxmlformats.org/officeDocument/2006/relationships/hyperlink" Target="http://flyokc.com/TrakAFlight.aspx?Airline=WN&amp;Date=02/19/2013&amp;FlightNumber=315&amp;Type=D&amp;City=LAS%20VEGAS" TargetMode="External"/><Relationship Id="rId55" Type="http://schemas.openxmlformats.org/officeDocument/2006/relationships/hyperlink" Target="http://flyokc.com/Airlines.aspx?code=WN" TargetMode="External"/><Relationship Id="rId63" Type="http://schemas.openxmlformats.org/officeDocument/2006/relationships/hyperlink" Target="http://flyokc.com/Airlines.aspx?code=WN" TargetMode="External"/><Relationship Id="rId68" Type="http://schemas.openxmlformats.org/officeDocument/2006/relationships/hyperlink" Target="http://flyokc.com/TrakAFlight.aspx?Airline=UA&amp;Date=02/19/2013&amp;FlightNumber=3737&amp;Type=D&amp;City=DULLES" TargetMode="External"/><Relationship Id="rId7" Type="http://schemas.openxmlformats.org/officeDocument/2006/relationships/hyperlink" Target="http://flyokc.com/Airlines.aspx?code=WN" TargetMode="External"/><Relationship Id="rId71" Type="http://schemas.openxmlformats.org/officeDocument/2006/relationships/hyperlink" Target="http://flyokc.com/Airlines.aspx?code=DL" TargetMode="External"/><Relationship Id="rId2" Type="http://schemas.openxmlformats.org/officeDocument/2006/relationships/hyperlink" Target="http://flyokc.com/TrakAFlight.aspx?Airline=UA&amp;Date=02/19/2013&amp;FlightNumber=4290&amp;Type=D&amp;City=HOUSTON" TargetMode="External"/><Relationship Id="rId16" Type="http://schemas.openxmlformats.org/officeDocument/2006/relationships/hyperlink" Target="http://flyokc.com/TrakAFlight.aspx?Airline=AA&amp;Date=02/19/2013&amp;FlightNumber=3794&amp;Type=D&amp;City=CHICAGO" TargetMode="External"/><Relationship Id="rId29" Type="http://schemas.openxmlformats.org/officeDocument/2006/relationships/hyperlink" Target="http://flyokc.com/Airlines.aspx?code=WN" TargetMode="External"/><Relationship Id="rId11" Type="http://schemas.openxmlformats.org/officeDocument/2006/relationships/hyperlink" Target="http://flyokc.com/Airlines.aspx?code=DL" TargetMode="External"/><Relationship Id="rId24" Type="http://schemas.openxmlformats.org/officeDocument/2006/relationships/hyperlink" Target="http://flyokc.com/TrakAFlight.aspx?Airline=DL&amp;Date=02/19/2013&amp;FlightNumber=1540&amp;Type=D&amp;City=ATLANTA" TargetMode="External"/><Relationship Id="rId32" Type="http://schemas.openxmlformats.org/officeDocument/2006/relationships/hyperlink" Target="http://flyokc.com/TrakAFlight.aspx?Airline=DL&amp;Date=02/19/2013&amp;FlightNumber=4067&amp;Type=D&amp;City=MINN/ST.%20PAUL" TargetMode="External"/><Relationship Id="rId37" Type="http://schemas.openxmlformats.org/officeDocument/2006/relationships/hyperlink" Target="http://flyokc.com/Airlines.aspx?code=UA" TargetMode="External"/><Relationship Id="rId40" Type="http://schemas.openxmlformats.org/officeDocument/2006/relationships/hyperlink" Target="http://flyokc.com/TrakAFlight.aspx?Airline=UA&amp;Date=02/19/2013&amp;FlightNumber=1287&amp;Type=D&amp;City=HOUSTON" TargetMode="External"/><Relationship Id="rId45" Type="http://schemas.openxmlformats.org/officeDocument/2006/relationships/hyperlink" Target="http://flyokc.com/Airlines.aspx?code=WN" TargetMode="External"/><Relationship Id="rId53" Type="http://schemas.openxmlformats.org/officeDocument/2006/relationships/hyperlink" Target="http://flyokc.com/Airlines.aspx?code=UA" TargetMode="External"/><Relationship Id="rId58" Type="http://schemas.openxmlformats.org/officeDocument/2006/relationships/hyperlink" Target="http://flyokc.com/TrakAFlight.aspx?Airline=AA&amp;Date=02/19/2013&amp;FlightNumber=2037&amp;Type=D&amp;City=DALLAS%20FT%20WORTH" TargetMode="External"/><Relationship Id="rId66" Type="http://schemas.openxmlformats.org/officeDocument/2006/relationships/hyperlink" Target="http://flyokc.com/TrakAFlight.aspx?Airline=WN&amp;Date=02/19/2013&amp;FlightNumber=254&amp;Type=D&amp;City=SAN%20ANTONIO" TargetMode="External"/><Relationship Id="rId5" Type="http://schemas.openxmlformats.org/officeDocument/2006/relationships/hyperlink" Target="http://flyokc.com/Airlines.aspx?code=AA" TargetMode="External"/><Relationship Id="rId15" Type="http://schemas.openxmlformats.org/officeDocument/2006/relationships/hyperlink" Target="http://flyokc.com/Airlines.aspx?code=AA" TargetMode="External"/><Relationship Id="rId23" Type="http://schemas.openxmlformats.org/officeDocument/2006/relationships/hyperlink" Target="http://flyokc.com/Airlines.aspx?code=DL" TargetMode="External"/><Relationship Id="rId28" Type="http://schemas.openxmlformats.org/officeDocument/2006/relationships/hyperlink" Target="http://flyokc.com/TrakAFlight.aspx?Airline=UA&amp;Date=02/19/2013&amp;FlightNumber=4439&amp;Type=D&amp;City=NEWARK" TargetMode="External"/><Relationship Id="rId36" Type="http://schemas.openxmlformats.org/officeDocument/2006/relationships/hyperlink" Target="http://flyokc.com/TrakAFlight.aspx?Airline=AA&amp;Date=02/19/2013&amp;FlightNumber=2205&amp;Type=D&amp;City=DALLAS%20FT%20WORTH" TargetMode="External"/><Relationship Id="rId49" Type="http://schemas.openxmlformats.org/officeDocument/2006/relationships/hyperlink" Target="http://flyokc.com/Airlines.aspx?code=WN" TargetMode="External"/><Relationship Id="rId57" Type="http://schemas.openxmlformats.org/officeDocument/2006/relationships/hyperlink" Target="http://flyokc.com/Airlines.aspx?code=AA" TargetMode="External"/><Relationship Id="rId61" Type="http://schemas.openxmlformats.org/officeDocument/2006/relationships/hyperlink" Target="http://flyokc.com/Airlines.aspx?code=UA" TargetMode="External"/><Relationship Id="rId10" Type="http://schemas.openxmlformats.org/officeDocument/2006/relationships/hyperlink" Target="http://flyokc.com/TrakAFlight.aspx?Airline=UA&amp;Date=02/19/2013&amp;FlightNumber=3778&amp;Type=D&amp;City=CHICAGO" TargetMode="External"/><Relationship Id="rId19" Type="http://schemas.openxmlformats.org/officeDocument/2006/relationships/hyperlink" Target="http://flyokc.com/Airlines.aspx?code=UA" TargetMode="External"/><Relationship Id="rId31" Type="http://schemas.openxmlformats.org/officeDocument/2006/relationships/hyperlink" Target="http://flyokc.com/Airlines.aspx?code=DL" TargetMode="External"/><Relationship Id="rId44" Type="http://schemas.openxmlformats.org/officeDocument/2006/relationships/hyperlink" Target="http://flyokc.com/TrakAFlight.aspx?Airline=WN&amp;Date=02/19/2013&amp;FlightNumber=476&amp;Type=D&amp;City=ORLANDO" TargetMode="External"/><Relationship Id="rId52" Type="http://schemas.openxmlformats.org/officeDocument/2006/relationships/hyperlink" Target="http://flyokc.com/TrakAFlight.aspx?Airline=AA&amp;Date=02/19/2013&amp;FlightNumber=1539&amp;Type=D&amp;City=DALLAS%20FT%20WORTH" TargetMode="External"/><Relationship Id="rId60" Type="http://schemas.openxmlformats.org/officeDocument/2006/relationships/hyperlink" Target="http://flyokc.com/TrakAFlight.aspx?Airline=DL&amp;Date=02/19/2013&amp;FlightNumber=4902&amp;Type=D&amp;City=ATLANTA" TargetMode="External"/><Relationship Id="rId65" Type="http://schemas.openxmlformats.org/officeDocument/2006/relationships/hyperlink" Target="http://flyokc.com/Airlines.aspx?code=WN" TargetMode="External"/><Relationship Id="rId73" Type="http://schemas.openxmlformats.org/officeDocument/2006/relationships/drawing" Target="../drawings/drawing1.xml"/><Relationship Id="rId4" Type="http://schemas.openxmlformats.org/officeDocument/2006/relationships/hyperlink" Target="http://flyokc.com/TrakAFlight.aspx?Airline=WN&amp;Date=02/19/2013&amp;FlightNumber=294&amp;Type=D&amp;City=HOUSTON%20(HOBBY)" TargetMode="External"/><Relationship Id="rId9" Type="http://schemas.openxmlformats.org/officeDocument/2006/relationships/hyperlink" Target="http://flyokc.com/Airlines.aspx?code=UA" TargetMode="External"/><Relationship Id="rId14" Type="http://schemas.openxmlformats.org/officeDocument/2006/relationships/hyperlink" Target="http://flyokc.com/TrakAFlight.aspx?Airline=UA&amp;Date=02/19/2013&amp;FlightNumber=6495&amp;Type=D&amp;City=SAN%20FRANCISCO" TargetMode="External"/><Relationship Id="rId22" Type="http://schemas.openxmlformats.org/officeDocument/2006/relationships/hyperlink" Target="http://flyokc.com/TrakAFlight.aspx?Airline=UA&amp;Date=02/19/2013&amp;FlightNumber=471&amp;Type=D&amp;City=DENVER" TargetMode="External"/><Relationship Id="rId27" Type="http://schemas.openxmlformats.org/officeDocument/2006/relationships/hyperlink" Target="http://flyokc.com/Airlines.aspx?code=UA" TargetMode="External"/><Relationship Id="rId30" Type="http://schemas.openxmlformats.org/officeDocument/2006/relationships/hyperlink" Target="http://flyokc.com/TrakAFlight.aspx?Airline=WN&amp;Date=02/19/2013&amp;FlightNumber=3857&amp;Type=D&amp;City=DALLAS%20(LOVE)" TargetMode="External"/><Relationship Id="rId35" Type="http://schemas.openxmlformats.org/officeDocument/2006/relationships/hyperlink" Target="http://flyokc.com/Airlines.aspx?code=AA" TargetMode="External"/><Relationship Id="rId43" Type="http://schemas.openxmlformats.org/officeDocument/2006/relationships/hyperlink" Target="http://flyokc.com/Airlines.aspx?code=WN" TargetMode="External"/><Relationship Id="rId48" Type="http://schemas.openxmlformats.org/officeDocument/2006/relationships/hyperlink" Target="http://flyokc.com/TrakAFlight.aspx?Airline=WN&amp;Date=02/19/2013&amp;FlightNumber=315&amp;Type=D&amp;City=DENVER" TargetMode="External"/><Relationship Id="rId56" Type="http://schemas.openxmlformats.org/officeDocument/2006/relationships/hyperlink" Target="http://flyokc.com/TrakAFlight.aspx?Airline=WN&amp;Date=02/19/2013&amp;FlightNumber=2520&amp;Type=D&amp;City=CHICAGO" TargetMode="External"/><Relationship Id="rId64" Type="http://schemas.openxmlformats.org/officeDocument/2006/relationships/hyperlink" Target="http://flyokc.com/TrakAFlight.aspx?Airline=WN&amp;Date=02/19/2013&amp;FlightNumber=254&amp;Type=D&amp;City=DALLAS%20(LOVE)" TargetMode="External"/><Relationship Id="rId69" Type="http://schemas.openxmlformats.org/officeDocument/2006/relationships/hyperlink" Target="http://flyokc.com/Airlines.aspx?code=UA" TargetMode="External"/><Relationship Id="rId8" Type="http://schemas.openxmlformats.org/officeDocument/2006/relationships/hyperlink" Target="http://flyokc.com/TrakAFlight.aspx?Airline=WN&amp;Date=02/19/2013&amp;FlightNumber=294&amp;Type=D&amp;City=NEWARK" TargetMode="External"/><Relationship Id="rId51" Type="http://schemas.openxmlformats.org/officeDocument/2006/relationships/hyperlink" Target="http://flyokc.com/Airlines.aspx?code=AA" TargetMode="External"/><Relationship Id="rId72" Type="http://schemas.openxmlformats.org/officeDocument/2006/relationships/printerSettings" Target="../printerSettings/printerSettings1.bin"/><Relationship Id="rId3" Type="http://schemas.openxmlformats.org/officeDocument/2006/relationships/hyperlink" Target="http://flyokc.com/Airlines.aspx?code=WN" TargetMode="External"/><Relationship Id="rId12" Type="http://schemas.openxmlformats.org/officeDocument/2006/relationships/hyperlink" Target="http://flyokc.com/TrakAFlight.aspx?Airline=DL&amp;Date=02/19/2013&amp;FlightNumber=4811&amp;Type=D&amp;City=SALT%20LAKE%20CITY" TargetMode="External"/><Relationship Id="rId17" Type="http://schemas.openxmlformats.org/officeDocument/2006/relationships/hyperlink" Target="http://flyokc.com/Airlines.aspx?code=WN" TargetMode="External"/><Relationship Id="rId25" Type="http://schemas.openxmlformats.org/officeDocument/2006/relationships/hyperlink" Target="http://flyokc.com/Airlines.aspx?code=WN" TargetMode="External"/><Relationship Id="rId33" Type="http://schemas.openxmlformats.org/officeDocument/2006/relationships/hyperlink" Target="http://flyokc.com/Airlines.aspx?code=AA" TargetMode="External"/><Relationship Id="rId38" Type="http://schemas.openxmlformats.org/officeDocument/2006/relationships/hyperlink" Target="http://flyokc.com/TrakAFlight.aspx?Airline=UA&amp;Date=02/19/2013&amp;FlightNumber=3759&amp;Type=D&amp;City=CHICAGO" TargetMode="External"/><Relationship Id="rId46" Type="http://schemas.openxmlformats.org/officeDocument/2006/relationships/hyperlink" Target="http://flyokc.com/TrakAFlight.aspx?Airline=WN&amp;Date=02/19/2013&amp;FlightNumber=476&amp;Type=D&amp;City=HOUSTON%20(HOBBY)" TargetMode="External"/><Relationship Id="rId59" Type="http://schemas.openxmlformats.org/officeDocument/2006/relationships/hyperlink" Target="http://flyokc.com/Airlines.aspx?code=DL" TargetMode="External"/><Relationship Id="rId67" Type="http://schemas.openxmlformats.org/officeDocument/2006/relationships/hyperlink" Target="http://flyokc.com/Airlines.aspx?code=UA" TargetMode="External"/><Relationship Id="rId20" Type="http://schemas.openxmlformats.org/officeDocument/2006/relationships/hyperlink" Target="http://flyokc.com/TrakAFlight.aspx?Airline=UA&amp;Date=02/19/2013&amp;FlightNumber=6246&amp;Type=D&amp;City=LOS%20ANGELES" TargetMode="External"/><Relationship Id="rId41" Type="http://schemas.openxmlformats.org/officeDocument/2006/relationships/hyperlink" Target="http://flyokc.com/Airlines.aspx?code=DL" TargetMode="External"/><Relationship Id="rId54" Type="http://schemas.openxmlformats.org/officeDocument/2006/relationships/hyperlink" Target="http://flyokc.com/TrakAFlight.aspx?Airline=UA&amp;Date=02/19/2013&amp;FlightNumber=5219&amp;Type=D&amp;City=HOUSTON" TargetMode="External"/><Relationship Id="rId62" Type="http://schemas.openxmlformats.org/officeDocument/2006/relationships/hyperlink" Target="http://flyokc.com/TrakAFlight.aspx?Airline=UA&amp;Date=02/19/2013&amp;FlightNumber=5027&amp;Type=D&amp;City=HOUSTON" TargetMode="External"/><Relationship Id="rId70" Type="http://schemas.openxmlformats.org/officeDocument/2006/relationships/hyperlink" Target="http://flyokc.com/TrakAFlight.aspx?Airline=UA&amp;Date=02/19/2013&amp;FlightNumber=6317&amp;Type=D&amp;City=DENVER" TargetMode="External"/><Relationship Id="rId1" Type="http://schemas.openxmlformats.org/officeDocument/2006/relationships/hyperlink" Target="http://flyokc.com/Airlines.aspx?code=UA" TargetMode="External"/><Relationship Id="rId6" Type="http://schemas.openxmlformats.org/officeDocument/2006/relationships/hyperlink" Target="http://flyokc.com/TrakAFlight.aspx?Airline=AA&amp;Date=02/19/2013&amp;FlightNumber=853&amp;Type=D&amp;City=DALLAS%20FT%20WORTH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I2" sqref="I2"/>
    </sheetView>
  </sheetViews>
  <sheetFormatPr defaultRowHeight="15" x14ac:dyDescent="0.25"/>
  <cols>
    <col min="3" max="3" width="10.42578125" bestFit="1" customWidth="1"/>
    <col min="5" max="5" width="18" bestFit="1" customWidth="1"/>
    <col min="6" max="6" width="11.5703125" style="1" bestFit="1" customWidth="1"/>
    <col min="7" max="7" width="6.7109375" customWidth="1"/>
    <col min="9" max="9" width="8.7109375" customWidth="1"/>
    <col min="10" max="10" width="3.85546875" customWidth="1"/>
    <col min="12" max="12" width="16.140625" bestFit="1" customWidth="1"/>
  </cols>
  <sheetData>
    <row r="1" spans="1:10" x14ac:dyDescent="0.25">
      <c r="A1" t="s">
        <v>1</v>
      </c>
      <c r="C1" s="6" t="s">
        <v>1</v>
      </c>
      <c r="D1" s="6" t="s">
        <v>0</v>
      </c>
      <c r="E1" s="6" t="s">
        <v>61</v>
      </c>
      <c r="F1" s="7" t="s">
        <v>2</v>
      </c>
      <c r="G1" s="8" t="s">
        <v>24</v>
      </c>
      <c r="H1" s="6" t="s">
        <v>3</v>
      </c>
      <c r="I1" t="s">
        <v>4</v>
      </c>
    </row>
    <row r="2" spans="1:10" x14ac:dyDescent="0.25">
      <c r="C2" t="s">
        <v>5</v>
      </c>
      <c r="D2">
        <v>4290</v>
      </c>
      <c r="E2" t="s">
        <v>6</v>
      </c>
      <c r="F2">
        <v>0.23611111111111113</v>
      </c>
      <c r="G2">
        <v>3</v>
      </c>
      <c r="H2" t="s">
        <v>14</v>
      </c>
      <c r="I2" t="s">
        <v>62</v>
      </c>
      <c r="J2" t="s">
        <v>7</v>
      </c>
    </row>
    <row r="3" spans="1:10" x14ac:dyDescent="0.25">
      <c r="C3" t="s">
        <v>10</v>
      </c>
      <c r="D3">
        <v>294</v>
      </c>
      <c r="E3" t="s">
        <v>20</v>
      </c>
      <c r="F3">
        <v>0.25</v>
      </c>
      <c r="G3">
        <v>16</v>
      </c>
      <c r="H3" t="s">
        <v>14</v>
      </c>
      <c r="I3" t="s">
        <v>62</v>
      </c>
      <c r="J3" t="s">
        <v>7</v>
      </c>
    </row>
    <row r="4" spans="1:10" x14ac:dyDescent="0.25">
      <c r="C4" t="s">
        <v>8</v>
      </c>
      <c r="D4">
        <v>853</v>
      </c>
      <c r="E4" t="s">
        <v>15</v>
      </c>
      <c r="F4">
        <v>0.25</v>
      </c>
      <c r="G4">
        <v>4</v>
      </c>
      <c r="H4" t="s">
        <v>14</v>
      </c>
      <c r="I4" t="s">
        <v>62</v>
      </c>
      <c r="J4" t="s">
        <v>7</v>
      </c>
    </row>
    <row r="5" spans="1:10" x14ac:dyDescent="0.25">
      <c r="C5" t="s">
        <v>10</v>
      </c>
      <c r="D5">
        <v>294</v>
      </c>
      <c r="E5" t="s">
        <v>63</v>
      </c>
      <c r="F5">
        <v>0.25</v>
      </c>
      <c r="G5">
        <v>16</v>
      </c>
      <c r="H5" t="s">
        <v>14</v>
      </c>
      <c r="I5" t="s">
        <v>62</v>
      </c>
      <c r="J5" t="s">
        <v>7</v>
      </c>
    </row>
    <row r="6" spans="1:10" x14ac:dyDescent="0.25">
      <c r="C6" t="s">
        <v>5</v>
      </c>
      <c r="D6">
        <v>3778</v>
      </c>
      <c r="E6" t="s">
        <v>11</v>
      </c>
      <c r="F6">
        <v>0.25</v>
      </c>
      <c r="G6">
        <v>8</v>
      </c>
      <c r="H6" t="s">
        <v>14</v>
      </c>
      <c r="I6" t="s">
        <v>62</v>
      </c>
      <c r="J6" t="s">
        <v>7</v>
      </c>
    </row>
    <row r="7" spans="1:10" x14ac:dyDescent="0.25">
      <c r="C7" t="s">
        <v>12</v>
      </c>
      <c r="D7">
        <v>4811</v>
      </c>
      <c r="E7" t="s">
        <v>13</v>
      </c>
      <c r="F7">
        <v>0.25694444444444448</v>
      </c>
      <c r="G7">
        <v>24</v>
      </c>
      <c r="H7" t="s">
        <v>14</v>
      </c>
      <c r="I7" t="s">
        <v>62</v>
      </c>
      <c r="J7" t="s">
        <v>7</v>
      </c>
    </row>
    <row r="8" spans="1:10" x14ac:dyDescent="0.25">
      <c r="C8" t="s">
        <v>5</v>
      </c>
      <c r="D8">
        <v>6495</v>
      </c>
      <c r="E8" t="s">
        <v>16</v>
      </c>
      <c r="F8">
        <v>0.25694444444444448</v>
      </c>
      <c r="G8">
        <v>3</v>
      </c>
      <c r="H8" t="s">
        <v>14</v>
      </c>
      <c r="I8" t="s">
        <v>62</v>
      </c>
      <c r="J8" t="s">
        <v>7</v>
      </c>
    </row>
    <row r="9" spans="1:10" x14ac:dyDescent="0.25">
      <c r="C9" t="s">
        <v>8</v>
      </c>
      <c r="D9">
        <v>3794</v>
      </c>
      <c r="E9" t="s">
        <v>11</v>
      </c>
      <c r="F9">
        <v>0.25694444444444448</v>
      </c>
      <c r="G9">
        <v>6</v>
      </c>
      <c r="H9" t="s">
        <v>14</v>
      </c>
      <c r="I9" t="s">
        <v>62</v>
      </c>
      <c r="J9" t="s">
        <v>7</v>
      </c>
    </row>
    <row r="10" spans="1:10" x14ac:dyDescent="0.25">
      <c r="C10" t="s">
        <v>10</v>
      </c>
      <c r="D10">
        <v>455</v>
      </c>
      <c r="E10" t="s">
        <v>64</v>
      </c>
      <c r="F10">
        <v>0.26041666666666669</v>
      </c>
      <c r="G10">
        <v>14</v>
      </c>
      <c r="H10" t="s">
        <v>14</v>
      </c>
      <c r="I10" t="s">
        <v>62</v>
      </c>
      <c r="J10" t="s">
        <v>7</v>
      </c>
    </row>
    <row r="11" spans="1:10" x14ac:dyDescent="0.25">
      <c r="C11" t="s">
        <v>5</v>
      </c>
      <c r="D11">
        <v>6246</v>
      </c>
      <c r="E11" t="s">
        <v>9</v>
      </c>
      <c r="F11">
        <v>0.26527777777777778</v>
      </c>
      <c r="G11">
        <v>10</v>
      </c>
      <c r="H11" t="s">
        <v>14</v>
      </c>
      <c r="I11" t="s">
        <v>62</v>
      </c>
      <c r="J11" t="s">
        <v>7</v>
      </c>
    </row>
    <row r="12" spans="1:10" x14ac:dyDescent="0.25">
      <c r="C12" t="s">
        <v>5</v>
      </c>
      <c r="D12">
        <v>471</v>
      </c>
      <c r="E12" t="s">
        <v>17</v>
      </c>
      <c r="F12">
        <v>0.27083333333333331</v>
      </c>
      <c r="G12">
        <v>5</v>
      </c>
      <c r="H12" t="s">
        <v>14</v>
      </c>
      <c r="I12" t="s">
        <v>62</v>
      </c>
      <c r="J12" t="s">
        <v>7</v>
      </c>
    </row>
    <row r="13" spans="1:10" x14ac:dyDescent="0.25">
      <c r="C13" t="s">
        <v>12</v>
      </c>
      <c r="D13">
        <v>1540</v>
      </c>
      <c r="E13" t="s">
        <v>21</v>
      </c>
      <c r="F13">
        <v>0.27083333333333331</v>
      </c>
      <c r="G13">
        <v>22</v>
      </c>
      <c r="H13" t="s">
        <v>14</v>
      </c>
      <c r="I13" t="s">
        <v>62</v>
      </c>
      <c r="J13" t="s">
        <v>7</v>
      </c>
    </row>
    <row r="14" spans="1:10" x14ac:dyDescent="0.25">
      <c r="C14" t="s">
        <v>10</v>
      </c>
      <c r="D14">
        <v>743</v>
      </c>
      <c r="E14" t="s">
        <v>65</v>
      </c>
      <c r="F14">
        <v>0.27430555555555552</v>
      </c>
      <c r="G14">
        <v>18</v>
      </c>
      <c r="H14" t="s">
        <v>14</v>
      </c>
      <c r="I14" t="s">
        <v>62</v>
      </c>
      <c r="J14" t="s">
        <v>7</v>
      </c>
    </row>
    <row r="15" spans="1:10" x14ac:dyDescent="0.25">
      <c r="C15" t="s">
        <v>5</v>
      </c>
      <c r="D15">
        <v>4439</v>
      </c>
      <c r="E15" t="s">
        <v>63</v>
      </c>
      <c r="F15">
        <v>0.27777777777777779</v>
      </c>
      <c r="G15">
        <v>8</v>
      </c>
      <c r="H15" t="s">
        <v>14</v>
      </c>
      <c r="I15" t="s">
        <v>62</v>
      </c>
      <c r="J15" t="s">
        <v>7</v>
      </c>
    </row>
    <row r="16" spans="1:10" x14ac:dyDescent="0.25">
      <c r="C16" t="s">
        <v>10</v>
      </c>
      <c r="D16">
        <v>3857</v>
      </c>
      <c r="E16" t="s">
        <v>19</v>
      </c>
      <c r="F16">
        <v>0.28125</v>
      </c>
      <c r="G16">
        <v>16</v>
      </c>
      <c r="H16" t="s">
        <v>14</v>
      </c>
      <c r="I16" t="s">
        <v>62</v>
      </c>
      <c r="J16" t="s">
        <v>7</v>
      </c>
    </row>
    <row r="17" spans="3:10" x14ac:dyDescent="0.25">
      <c r="C17" t="s">
        <v>12</v>
      </c>
      <c r="D17">
        <v>4067</v>
      </c>
      <c r="E17" t="s">
        <v>66</v>
      </c>
      <c r="F17">
        <v>0.29166666666666669</v>
      </c>
      <c r="G17">
        <v>20</v>
      </c>
      <c r="H17" t="s">
        <v>14</v>
      </c>
      <c r="I17" t="s">
        <v>62</v>
      </c>
      <c r="J17" t="s">
        <v>7</v>
      </c>
    </row>
    <row r="18" spans="3:10" x14ac:dyDescent="0.25">
      <c r="C18" t="s">
        <v>8</v>
      </c>
      <c r="D18">
        <v>3635</v>
      </c>
      <c r="E18" t="s">
        <v>9</v>
      </c>
      <c r="F18">
        <v>0.29166666666666669</v>
      </c>
      <c r="G18">
        <v>6</v>
      </c>
      <c r="H18" t="s">
        <v>14</v>
      </c>
      <c r="I18" t="s">
        <v>62</v>
      </c>
      <c r="J18" t="s">
        <v>7</v>
      </c>
    </row>
    <row r="19" spans="3:10" x14ac:dyDescent="0.25">
      <c r="C19" t="s">
        <v>8</v>
      </c>
      <c r="D19">
        <v>2205</v>
      </c>
      <c r="E19" t="s">
        <v>15</v>
      </c>
      <c r="F19">
        <v>0.2986111111111111</v>
      </c>
      <c r="G19">
        <v>4</v>
      </c>
      <c r="H19" t="s">
        <v>14</v>
      </c>
      <c r="I19" t="s">
        <v>62</v>
      </c>
      <c r="J19" t="s">
        <v>7</v>
      </c>
    </row>
    <row r="20" spans="3:10" x14ac:dyDescent="0.25">
      <c r="C20" t="s">
        <v>5</v>
      </c>
      <c r="D20">
        <v>3759</v>
      </c>
      <c r="E20" t="s">
        <v>11</v>
      </c>
      <c r="F20">
        <v>0.2986111111111111</v>
      </c>
      <c r="G20">
        <v>10</v>
      </c>
      <c r="H20" t="s">
        <v>14</v>
      </c>
      <c r="I20" t="s">
        <v>62</v>
      </c>
      <c r="J20" t="s">
        <v>7</v>
      </c>
    </row>
    <row r="21" spans="3:10" x14ac:dyDescent="0.25">
      <c r="C21" t="s">
        <v>5</v>
      </c>
      <c r="D21">
        <v>1287</v>
      </c>
      <c r="E21" t="s">
        <v>6</v>
      </c>
      <c r="F21">
        <v>0.30902777777777779</v>
      </c>
      <c r="G21">
        <v>9</v>
      </c>
      <c r="H21" t="s">
        <v>14</v>
      </c>
      <c r="I21" t="s">
        <v>62</v>
      </c>
      <c r="J21" t="s">
        <v>7</v>
      </c>
    </row>
    <row r="22" spans="3:10" x14ac:dyDescent="0.25">
      <c r="C22" t="s">
        <v>12</v>
      </c>
      <c r="D22">
        <v>3472</v>
      </c>
      <c r="E22" t="s">
        <v>67</v>
      </c>
      <c r="F22">
        <v>0.32291666666666669</v>
      </c>
      <c r="G22">
        <v>24</v>
      </c>
      <c r="H22" t="s">
        <v>14</v>
      </c>
      <c r="I22" t="s">
        <v>62</v>
      </c>
      <c r="J22" t="s">
        <v>7</v>
      </c>
    </row>
    <row r="23" spans="3:10" x14ac:dyDescent="0.25">
      <c r="C23" t="s">
        <v>10</v>
      </c>
      <c r="D23">
        <v>476</v>
      </c>
      <c r="E23" t="s">
        <v>68</v>
      </c>
      <c r="F23">
        <v>0.36805555555555558</v>
      </c>
      <c r="G23">
        <v>14</v>
      </c>
      <c r="H23" t="s">
        <v>14</v>
      </c>
      <c r="I23" t="s">
        <v>62</v>
      </c>
      <c r="J23" t="s">
        <v>7</v>
      </c>
    </row>
    <row r="24" spans="3:10" x14ac:dyDescent="0.25">
      <c r="C24" t="s">
        <v>10</v>
      </c>
      <c r="D24">
        <v>476</v>
      </c>
      <c r="E24" t="s">
        <v>20</v>
      </c>
      <c r="F24">
        <v>0.36805555555555558</v>
      </c>
      <c r="G24">
        <v>14</v>
      </c>
      <c r="H24" t="s">
        <v>14</v>
      </c>
      <c r="I24" t="s">
        <v>62</v>
      </c>
      <c r="J24" t="s">
        <v>7</v>
      </c>
    </row>
    <row r="25" spans="3:10" x14ac:dyDescent="0.25">
      <c r="C25" t="s">
        <v>10</v>
      </c>
      <c r="D25">
        <v>315</v>
      </c>
      <c r="E25" t="s">
        <v>17</v>
      </c>
      <c r="F25">
        <v>0.37152777777777773</v>
      </c>
      <c r="G25">
        <v>16</v>
      </c>
      <c r="H25" t="s">
        <v>14</v>
      </c>
      <c r="I25" t="s">
        <v>62</v>
      </c>
      <c r="J25" t="s">
        <v>7</v>
      </c>
    </row>
    <row r="26" spans="3:10" x14ac:dyDescent="0.25">
      <c r="C26" t="s">
        <v>10</v>
      </c>
      <c r="D26">
        <v>315</v>
      </c>
      <c r="E26" t="s">
        <v>18</v>
      </c>
      <c r="F26">
        <v>0.37152777777777773</v>
      </c>
      <c r="G26">
        <v>16</v>
      </c>
      <c r="H26" t="s">
        <v>14</v>
      </c>
      <c r="I26" t="s">
        <v>62</v>
      </c>
      <c r="J26" t="s">
        <v>7</v>
      </c>
    </row>
    <row r="27" spans="3:10" x14ac:dyDescent="0.25">
      <c r="C27" t="s">
        <v>8</v>
      </c>
      <c r="D27">
        <v>1539</v>
      </c>
      <c r="E27" t="s">
        <v>15</v>
      </c>
      <c r="F27">
        <v>0.375</v>
      </c>
      <c r="G27">
        <v>4</v>
      </c>
      <c r="H27" t="s">
        <v>14</v>
      </c>
      <c r="I27" t="s">
        <v>62</v>
      </c>
      <c r="J27" t="s">
        <v>7</v>
      </c>
    </row>
    <row r="28" spans="3:10" x14ac:dyDescent="0.25">
      <c r="C28" t="s">
        <v>5</v>
      </c>
      <c r="D28">
        <v>5219</v>
      </c>
      <c r="E28" t="s">
        <v>6</v>
      </c>
      <c r="F28">
        <v>0.38750000000000001</v>
      </c>
      <c r="G28">
        <v>10</v>
      </c>
      <c r="H28" t="s">
        <v>14</v>
      </c>
      <c r="I28" t="s">
        <v>62</v>
      </c>
      <c r="J28" t="s">
        <v>7</v>
      </c>
    </row>
    <row r="29" spans="3:10" x14ac:dyDescent="0.25">
      <c r="C29" t="s">
        <v>10</v>
      </c>
      <c r="D29">
        <v>2520</v>
      </c>
      <c r="E29" t="s">
        <v>11</v>
      </c>
      <c r="F29">
        <v>0.39583333333333331</v>
      </c>
      <c r="G29">
        <v>14</v>
      </c>
      <c r="H29" t="s">
        <v>14</v>
      </c>
      <c r="I29" t="s">
        <v>62</v>
      </c>
      <c r="J29" t="s">
        <v>7</v>
      </c>
    </row>
    <row r="30" spans="3:10" x14ac:dyDescent="0.25">
      <c r="C30" t="s">
        <v>8</v>
      </c>
      <c r="D30">
        <v>2037</v>
      </c>
      <c r="E30" t="s">
        <v>15</v>
      </c>
      <c r="F30">
        <v>0.44444444444444442</v>
      </c>
      <c r="G30">
        <v>4</v>
      </c>
      <c r="H30" t="s">
        <v>14</v>
      </c>
      <c r="I30" t="s">
        <v>62</v>
      </c>
      <c r="J30" t="s">
        <v>7</v>
      </c>
    </row>
    <row r="31" spans="3:10" x14ac:dyDescent="0.25">
      <c r="C31" t="s">
        <v>12</v>
      </c>
      <c r="D31">
        <v>4902</v>
      </c>
      <c r="E31" t="s">
        <v>21</v>
      </c>
      <c r="F31">
        <v>0.44791666666666669</v>
      </c>
      <c r="G31">
        <v>22</v>
      </c>
      <c r="H31" t="s">
        <v>14</v>
      </c>
      <c r="I31" t="s">
        <v>62</v>
      </c>
      <c r="J31" t="s">
        <v>7</v>
      </c>
    </row>
    <row r="32" spans="3:10" x14ac:dyDescent="0.25">
      <c r="C32" t="s">
        <v>5</v>
      </c>
      <c r="D32">
        <v>5027</v>
      </c>
      <c r="E32" t="s">
        <v>6</v>
      </c>
      <c r="F32">
        <v>0.45208333333333334</v>
      </c>
      <c r="G32">
        <v>10</v>
      </c>
      <c r="H32" t="s">
        <v>14</v>
      </c>
      <c r="I32" t="s">
        <v>62</v>
      </c>
      <c r="J32" t="s">
        <v>7</v>
      </c>
    </row>
    <row r="33" spans="3:10" x14ac:dyDescent="0.25">
      <c r="C33" t="s">
        <v>10</v>
      </c>
      <c r="D33">
        <v>254</v>
      </c>
      <c r="E33" t="s">
        <v>19</v>
      </c>
      <c r="F33">
        <v>0.46180555555555558</v>
      </c>
      <c r="G33">
        <v>16</v>
      </c>
      <c r="H33" t="s">
        <v>14</v>
      </c>
      <c r="I33" t="s">
        <v>62</v>
      </c>
      <c r="J33" t="s">
        <v>7</v>
      </c>
    </row>
    <row r="34" spans="3:10" x14ac:dyDescent="0.25">
      <c r="C34" t="s">
        <v>10</v>
      </c>
      <c r="D34">
        <v>254</v>
      </c>
      <c r="E34" t="s">
        <v>69</v>
      </c>
      <c r="F34">
        <v>0.46180555555555558</v>
      </c>
      <c r="G34">
        <v>16</v>
      </c>
      <c r="H34" t="s">
        <v>14</v>
      </c>
      <c r="I34" t="s">
        <v>62</v>
      </c>
      <c r="J34" t="s">
        <v>7</v>
      </c>
    </row>
    <row r="35" spans="3:10" x14ac:dyDescent="0.25">
      <c r="C35" t="s">
        <v>5</v>
      </c>
      <c r="D35">
        <v>3737</v>
      </c>
      <c r="E35" t="s">
        <v>70</v>
      </c>
      <c r="F35">
        <v>0.47222222222222227</v>
      </c>
      <c r="G35">
        <v>3</v>
      </c>
      <c r="H35" t="s">
        <v>14</v>
      </c>
      <c r="I35" t="s">
        <v>62</v>
      </c>
      <c r="J35" t="s">
        <v>7</v>
      </c>
    </row>
    <row r="36" spans="3:10" x14ac:dyDescent="0.25">
      <c r="C36" t="s">
        <v>5</v>
      </c>
      <c r="D36">
        <v>6317</v>
      </c>
      <c r="E36" t="s">
        <v>17</v>
      </c>
      <c r="F36">
        <v>0.4777777777777778</v>
      </c>
      <c r="G36">
        <v>5</v>
      </c>
      <c r="H36" t="s">
        <v>14</v>
      </c>
      <c r="I36" t="s">
        <v>62</v>
      </c>
      <c r="J36" t="s">
        <v>7</v>
      </c>
    </row>
    <row r="37" spans="3:10" x14ac:dyDescent="0.25">
      <c r="C37" t="s">
        <v>12</v>
      </c>
      <c r="D37">
        <v>3769</v>
      </c>
      <c r="E37" t="s">
        <v>22</v>
      </c>
      <c r="F37">
        <v>0.47916666666666669</v>
      </c>
      <c r="G37">
        <v>24</v>
      </c>
      <c r="H37" t="s">
        <v>14</v>
      </c>
    </row>
  </sheetData>
  <hyperlinks>
    <hyperlink ref="C2" r:id="rId1" display="http://flyokc.com/Airlines.aspx?code=UA"/>
    <hyperlink ref="I2" r:id="rId2" display="http://flyokc.com/TrakAFlight.aspx?Airline=UA&amp;Date=02/19/2013&amp;FlightNumber=4290&amp;Type=D&amp;City=HOUSTON"/>
    <hyperlink ref="C3" r:id="rId3" display="http://flyokc.com/Airlines.aspx?code=WN"/>
    <hyperlink ref="I3" r:id="rId4" display="http://flyokc.com/TrakAFlight.aspx?Airline=WN&amp;Date=02/19/2013&amp;FlightNumber=294&amp;Type=D&amp;City=HOUSTON%20(HOBBY)"/>
    <hyperlink ref="C4" r:id="rId5" display="http://flyokc.com/Airlines.aspx?code=AA"/>
    <hyperlink ref="I4" r:id="rId6" display="http://flyokc.com/TrakAFlight.aspx?Airline=AA&amp;Date=02/19/2013&amp;FlightNumber=853&amp;Type=D&amp;City=DALLAS%20FT%20WORTH"/>
    <hyperlink ref="C5" r:id="rId7" display="http://flyokc.com/Airlines.aspx?code=WN"/>
    <hyperlink ref="I5" r:id="rId8" display="http://flyokc.com/TrakAFlight.aspx?Airline=WN&amp;Date=02/19/2013&amp;FlightNumber=294&amp;Type=D&amp;City=NEWARK"/>
    <hyperlink ref="C6" r:id="rId9" display="http://flyokc.com/Airlines.aspx?code=UA"/>
    <hyperlink ref="I6" r:id="rId10" display="http://flyokc.com/TrakAFlight.aspx?Airline=UA&amp;Date=02/19/2013&amp;FlightNumber=3778&amp;Type=D&amp;City=CHICAGO"/>
    <hyperlink ref="C7" r:id="rId11" display="http://flyokc.com/Airlines.aspx?code=DL"/>
    <hyperlink ref="I7" r:id="rId12" display="http://flyokc.com/TrakAFlight.aspx?Airline=DL&amp;Date=02/19/2013&amp;FlightNumber=4811&amp;Type=D&amp;City=SALT%20LAKE%20CITY"/>
    <hyperlink ref="C8" r:id="rId13" display="http://flyokc.com/Airlines.aspx?code=UA"/>
    <hyperlink ref="I8" r:id="rId14" display="http://flyokc.com/TrakAFlight.aspx?Airline=UA&amp;Date=02/19/2013&amp;FlightNumber=6495&amp;Type=D&amp;City=SAN%20FRANCISCO"/>
    <hyperlink ref="C9" r:id="rId15" display="http://flyokc.com/Airlines.aspx?code=AA"/>
    <hyperlink ref="I9" r:id="rId16" display="http://flyokc.com/TrakAFlight.aspx?Airline=AA&amp;Date=02/19/2013&amp;FlightNumber=3794&amp;Type=D&amp;City=CHICAGO"/>
    <hyperlink ref="C10" r:id="rId17" display="http://flyokc.com/Airlines.aspx?code=WN"/>
    <hyperlink ref="I10" r:id="rId18" display="http://flyokc.com/TrakAFlight.aspx?Airline=WN&amp;Date=02/19/2013&amp;FlightNumber=455&amp;Type=D&amp;City=KANSAS%20CITY"/>
    <hyperlink ref="C11" r:id="rId19" display="http://flyokc.com/Airlines.aspx?code=UA"/>
    <hyperlink ref="I11" r:id="rId20" display="http://flyokc.com/TrakAFlight.aspx?Airline=UA&amp;Date=02/19/2013&amp;FlightNumber=6246&amp;Type=D&amp;City=LOS%20ANGELES"/>
    <hyperlink ref="C12" r:id="rId21" display="http://flyokc.com/Airlines.aspx?code=UA"/>
    <hyperlink ref="I12" r:id="rId22" display="http://flyokc.com/TrakAFlight.aspx?Airline=UA&amp;Date=02/19/2013&amp;FlightNumber=471&amp;Type=D&amp;City=DENVER"/>
    <hyperlink ref="C13" r:id="rId23" display="http://flyokc.com/Airlines.aspx?code=DL"/>
    <hyperlink ref="I13" r:id="rId24" display="http://flyokc.com/TrakAFlight.aspx?Airline=DL&amp;Date=02/19/2013&amp;FlightNumber=1540&amp;Type=D&amp;City=ATLANTA"/>
    <hyperlink ref="C14" r:id="rId25" display="http://flyokc.com/Airlines.aspx?code=WN"/>
    <hyperlink ref="I14" r:id="rId26" display="http://flyokc.com/TrakAFlight.aspx?Airline=WN&amp;Date=02/19/2013&amp;FlightNumber=743&amp;Type=D&amp;City=ST.%20LOUIS"/>
    <hyperlink ref="C15" r:id="rId27" display="http://flyokc.com/Airlines.aspx?code=UA"/>
    <hyperlink ref="I15" r:id="rId28" display="http://flyokc.com/TrakAFlight.aspx?Airline=UA&amp;Date=02/19/2013&amp;FlightNumber=4439&amp;Type=D&amp;City=NEWARK"/>
    <hyperlink ref="C16" r:id="rId29" display="http://flyokc.com/Airlines.aspx?code=WN"/>
    <hyperlink ref="I16" r:id="rId30" display="http://flyokc.com/TrakAFlight.aspx?Airline=WN&amp;Date=02/19/2013&amp;FlightNumber=3857&amp;Type=D&amp;City=DALLAS%20(LOVE)"/>
    <hyperlink ref="C17" r:id="rId31" display="http://flyokc.com/Airlines.aspx?code=DL"/>
    <hyperlink ref="I17" r:id="rId32" display="http://flyokc.com/TrakAFlight.aspx?Airline=DL&amp;Date=02/19/2013&amp;FlightNumber=4067&amp;Type=D&amp;City=MINN/ST.%20PAUL"/>
    <hyperlink ref="C18" r:id="rId33" display="http://flyokc.com/Airlines.aspx?code=AA"/>
    <hyperlink ref="I18" r:id="rId34" display="http://flyokc.com/TrakAFlight.aspx?Airline=AA&amp;Date=02/19/2013&amp;FlightNumber=3635&amp;Type=D&amp;City=LOS%20ANGELES"/>
    <hyperlink ref="C19" r:id="rId35" display="http://flyokc.com/Airlines.aspx?code=AA"/>
    <hyperlink ref="I19" r:id="rId36" display="http://flyokc.com/TrakAFlight.aspx?Airline=AA&amp;Date=02/19/2013&amp;FlightNumber=2205&amp;Type=D&amp;City=DALLAS%20FT%20WORTH"/>
    <hyperlink ref="C20" r:id="rId37" display="http://flyokc.com/Airlines.aspx?code=UA"/>
    <hyperlink ref="I20" r:id="rId38" display="http://flyokc.com/TrakAFlight.aspx?Airline=UA&amp;Date=02/19/2013&amp;FlightNumber=3759&amp;Type=D&amp;City=CHICAGO"/>
    <hyperlink ref="C21" r:id="rId39" display="http://flyokc.com/Airlines.aspx?code=UA"/>
    <hyperlink ref="I21" r:id="rId40" display="http://flyokc.com/TrakAFlight.aspx?Airline=UA&amp;Date=02/19/2013&amp;FlightNumber=1287&amp;Type=D&amp;City=HOUSTON"/>
    <hyperlink ref="C22" r:id="rId41" display="http://flyokc.com/Airlines.aspx?code=DL"/>
    <hyperlink ref="I22" r:id="rId42" display="http://flyokc.com/TrakAFlight.aspx?Airline=DL&amp;Date=02/19/2013&amp;FlightNumber=3472&amp;Type=D&amp;City=DETROIT"/>
    <hyperlink ref="C23" r:id="rId43" display="http://flyokc.com/Airlines.aspx?code=WN"/>
    <hyperlink ref="I23" r:id="rId44" display="http://flyokc.com/TrakAFlight.aspx?Airline=WN&amp;Date=02/19/2013&amp;FlightNumber=476&amp;Type=D&amp;City=ORLANDO"/>
    <hyperlink ref="C24" r:id="rId45" display="http://flyokc.com/Airlines.aspx?code=WN"/>
    <hyperlink ref="I24" r:id="rId46" display="http://flyokc.com/TrakAFlight.aspx?Airline=WN&amp;Date=02/19/2013&amp;FlightNumber=476&amp;Type=D&amp;City=HOUSTON%20(HOBBY)"/>
    <hyperlink ref="C25" r:id="rId47" display="http://flyokc.com/Airlines.aspx?code=WN"/>
    <hyperlink ref="I25" r:id="rId48" display="http://flyokc.com/TrakAFlight.aspx?Airline=WN&amp;Date=02/19/2013&amp;FlightNumber=315&amp;Type=D&amp;City=DENVER"/>
    <hyperlink ref="C26" r:id="rId49" display="http://flyokc.com/Airlines.aspx?code=WN"/>
    <hyperlink ref="I26" r:id="rId50" display="http://flyokc.com/TrakAFlight.aspx?Airline=WN&amp;Date=02/19/2013&amp;FlightNumber=315&amp;Type=D&amp;City=LAS%20VEGAS"/>
    <hyperlink ref="C27" r:id="rId51" display="http://flyokc.com/Airlines.aspx?code=AA"/>
    <hyperlink ref="I27" r:id="rId52" display="http://flyokc.com/TrakAFlight.aspx?Airline=AA&amp;Date=02/19/2013&amp;FlightNumber=1539&amp;Type=D&amp;City=DALLAS%20FT%20WORTH"/>
    <hyperlink ref="C28" r:id="rId53" display="http://flyokc.com/Airlines.aspx?code=UA"/>
    <hyperlink ref="I28" r:id="rId54" display="http://flyokc.com/TrakAFlight.aspx?Airline=UA&amp;Date=02/19/2013&amp;FlightNumber=5219&amp;Type=D&amp;City=HOUSTON"/>
    <hyperlink ref="C29" r:id="rId55" display="http://flyokc.com/Airlines.aspx?code=WN"/>
    <hyperlink ref="I29" r:id="rId56" display="http://flyokc.com/TrakAFlight.aspx?Airline=WN&amp;Date=02/19/2013&amp;FlightNumber=2520&amp;Type=D&amp;City=CHICAGO"/>
    <hyperlink ref="C30" r:id="rId57" display="http://flyokc.com/Airlines.aspx?code=AA"/>
    <hyperlink ref="I30" r:id="rId58" display="http://flyokc.com/TrakAFlight.aspx?Airline=AA&amp;Date=02/19/2013&amp;FlightNumber=2037&amp;Type=D&amp;City=DALLAS%20FT%20WORTH"/>
    <hyperlink ref="C31" r:id="rId59" display="http://flyokc.com/Airlines.aspx?code=DL"/>
    <hyperlink ref="I31" r:id="rId60" display="http://flyokc.com/TrakAFlight.aspx?Airline=DL&amp;Date=02/19/2013&amp;FlightNumber=4902&amp;Type=D&amp;City=ATLANTA"/>
    <hyperlink ref="C32" r:id="rId61" display="http://flyokc.com/Airlines.aspx?code=UA"/>
    <hyperlink ref="I32" r:id="rId62" display="http://flyokc.com/TrakAFlight.aspx?Airline=UA&amp;Date=02/19/2013&amp;FlightNumber=5027&amp;Type=D&amp;City=HOUSTON"/>
    <hyperlink ref="C33" r:id="rId63" display="http://flyokc.com/Airlines.aspx?code=WN"/>
    <hyperlink ref="I33" r:id="rId64" display="http://flyokc.com/TrakAFlight.aspx?Airline=WN&amp;Date=02/19/2013&amp;FlightNumber=254&amp;Type=D&amp;City=DALLAS%20(LOVE)"/>
    <hyperlink ref="C34" r:id="rId65" display="http://flyokc.com/Airlines.aspx?code=WN"/>
    <hyperlink ref="I34" r:id="rId66" display="http://flyokc.com/TrakAFlight.aspx?Airline=WN&amp;Date=02/19/2013&amp;FlightNumber=254&amp;Type=D&amp;City=SAN%20ANTONIO"/>
    <hyperlink ref="C35" r:id="rId67" display="http://flyokc.com/Airlines.aspx?code=UA"/>
    <hyperlink ref="I35" r:id="rId68" display="http://flyokc.com/TrakAFlight.aspx?Airline=UA&amp;Date=02/19/2013&amp;FlightNumber=3737&amp;Type=D&amp;City=DULLES"/>
    <hyperlink ref="C36" r:id="rId69" display="http://flyokc.com/Airlines.aspx?code=UA"/>
    <hyperlink ref="I36" r:id="rId70" display="http://flyokc.com/TrakAFlight.aspx?Airline=UA&amp;Date=02/19/2013&amp;FlightNumber=6317&amp;Type=D&amp;City=DENVER"/>
    <hyperlink ref="C37" r:id="rId71" display="http://flyokc.com/Airlines.aspx?code=DL"/>
  </hyperlinks>
  <pageMargins left="0.7" right="0.7" top="0.75" bottom="0.75" header="0.3" footer="0.3"/>
  <pageSetup orientation="portrait" horizontalDpi="200" verticalDpi="200" r:id="rId72"/>
  <headerFooter>
    <oddFooter>&amp;LStudent Name&amp;C&amp;A&amp;R&amp;F</oddFooter>
  </headerFooter>
  <drawing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/>
  </sheetViews>
  <sheetFormatPr defaultRowHeight="15" x14ac:dyDescent="0.25"/>
  <cols>
    <col min="1" max="1" width="14.140625" customWidth="1"/>
    <col min="2" max="2" width="9.5703125" customWidth="1"/>
    <col min="3" max="3" width="16.140625" bestFit="1" customWidth="1"/>
    <col min="4" max="4" width="16.140625" customWidth="1"/>
  </cols>
  <sheetData>
    <row r="1" spans="1:5" x14ac:dyDescent="0.25">
      <c r="A1" s="5" t="s">
        <v>23</v>
      </c>
      <c r="B1" s="5" t="s">
        <v>0</v>
      </c>
      <c r="C1" s="2" t="s">
        <v>38</v>
      </c>
      <c r="D1" s="2" t="s">
        <v>71</v>
      </c>
      <c r="E1" s="2" t="s">
        <v>3</v>
      </c>
    </row>
    <row r="2" spans="1:5" x14ac:dyDescent="0.25">
      <c r="A2" s="3" t="str">
        <f>VLOOKUP(Departures!C2,'Airline Codes'!e10c1Airlines_LastFirst,2)</f>
        <v>UA</v>
      </c>
      <c r="B2" t="str">
        <f>CONCATENATE(A2," ",Departures!D2)</f>
        <v>UA 4290</v>
      </c>
      <c r="C2" t="str">
        <f>PROPER(Departures!E2)</f>
        <v>Houston</v>
      </c>
      <c r="D2" s="4">
        <f>Departures!F2</f>
        <v>0.23611111111111113</v>
      </c>
      <c r="E2" t="str">
        <f>PROPER(Departures!H2)</f>
        <v>On Time</v>
      </c>
    </row>
    <row r="3" spans="1:5" x14ac:dyDescent="0.25">
      <c r="A3" s="3" t="str">
        <f>VLOOKUP(Departures!C3,'Airline Codes'!e10c1Airlines_LastFirst,2)</f>
        <v>WN</v>
      </c>
      <c r="B3" t="str">
        <f>CONCATENATE(A3," ",Departures!D3)</f>
        <v>WN 294</v>
      </c>
      <c r="C3" t="str">
        <f>PROPER(Departures!E3)</f>
        <v>Houston (Hobby)</v>
      </c>
      <c r="D3" s="4">
        <f>Departures!F3</f>
        <v>0.25</v>
      </c>
      <c r="E3" t="str">
        <f>PROPER(Departures!H3)</f>
        <v>On Time</v>
      </c>
    </row>
    <row r="4" spans="1:5" hidden="1" x14ac:dyDescent="0.25">
      <c r="A4" s="3" t="str">
        <f>VLOOKUP(Departures!C4,'Airline Codes'!e10c1Airlines_LastFirst,2)</f>
        <v>AA</v>
      </c>
      <c r="B4" t="str">
        <f>CONCATENATE(A4," ",Departures!D4)</f>
        <v>AA 853</v>
      </c>
      <c r="C4" t="str">
        <f>PROPER(Departures!E4)</f>
        <v>Dallas Ft Worth</v>
      </c>
      <c r="D4" s="4">
        <f>Departures!F4</f>
        <v>0.25</v>
      </c>
      <c r="E4" t="str">
        <f>PROPER(Departures!H4)</f>
        <v>On Time</v>
      </c>
    </row>
    <row r="5" spans="1:5" hidden="1" x14ac:dyDescent="0.25">
      <c r="A5" s="3" t="str">
        <f>VLOOKUP(Departures!C5,'Airline Codes'!e10c1Airlines_LastFirst,2)</f>
        <v>WN</v>
      </c>
      <c r="B5" t="str">
        <f>CONCATENATE(A5," ",Departures!D5)</f>
        <v>WN 294</v>
      </c>
      <c r="C5" t="str">
        <f>PROPER(Departures!E5)</f>
        <v>Newark</v>
      </c>
      <c r="D5" s="4">
        <f>Departures!F5</f>
        <v>0.25</v>
      </c>
      <c r="E5" t="str">
        <f>PROPER(Departures!H5)</f>
        <v>On Time</v>
      </c>
    </row>
    <row r="6" spans="1:5" hidden="1" x14ac:dyDescent="0.25">
      <c r="A6" s="3" t="str">
        <f>VLOOKUP(Departures!C6,'Airline Codes'!e10c1Airlines_LastFirst,2)</f>
        <v>UA</v>
      </c>
      <c r="B6" t="str">
        <f>CONCATENATE(A6," ",Departures!D6)</f>
        <v>UA 3778</v>
      </c>
      <c r="C6" t="str">
        <f>PROPER(Departures!E6)</f>
        <v>Chicago</v>
      </c>
      <c r="D6" s="4">
        <f>Departures!F6</f>
        <v>0.25</v>
      </c>
      <c r="E6" t="str">
        <f>PROPER(Departures!H6)</f>
        <v>On Time</v>
      </c>
    </row>
    <row r="7" spans="1:5" hidden="1" x14ac:dyDescent="0.25">
      <c r="A7" s="3" t="str">
        <f>VLOOKUP(Departures!C7,'Airline Codes'!e10c1Airlines_LastFirst,2)</f>
        <v>DL</v>
      </c>
      <c r="B7" t="str">
        <f>CONCATENATE(A7," ",Departures!D7)</f>
        <v>DL 4811</v>
      </c>
      <c r="C7" t="str">
        <f>PROPER(Departures!E7)</f>
        <v>Salt Lake City</v>
      </c>
      <c r="D7" s="4">
        <f>Departures!F7</f>
        <v>0.25694444444444448</v>
      </c>
      <c r="E7" t="str">
        <f>PROPER(Departures!H7)</f>
        <v>On Time</v>
      </c>
    </row>
    <row r="8" spans="1:5" hidden="1" x14ac:dyDescent="0.25">
      <c r="A8" s="3" t="str">
        <f>VLOOKUP(Departures!C8,'Airline Codes'!e10c1Airlines_LastFirst,2)</f>
        <v>UA</v>
      </c>
      <c r="B8" t="str">
        <f>CONCATENATE(A8," ",Departures!D8)</f>
        <v>UA 6495</v>
      </c>
      <c r="C8" t="str">
        <f>PROPER(Departures!E8)</f>
        <v>San Francisco</v>
      </c>
      <c r="D8" s="4">
        <f>Departures!F8</f>
        <v>0.25694444444444448</v>
      </c>
      <c r="E8" t="str">
        <f>PROPER(Departures!H8)</f>
        <v>On Time</v>
      </c>
    </row>
    <row r="9" spans="1:5" hidden="1" x14ac:dyDescent="0.25">
      <c r="A9" s="3" t="str">
        <f>VLOOKUP(Departures!C9,'Airline Codes'!e10c1Airlines_LastFirst,2)</f>
        <v>AA</v>
      </c>
      <c r="B9" t="str">
        <f>CONCATENATE(A9," ",Departures!D9)</f>
        <v>AA 3794</v>
      </c>
      <c r="C9" t="str">
        <f>PROPER(Departures!E9)</f>
        <v>Chicago</v>
      </c>
      <c r="D9" s="4">
        <f>Departures!F9</f>
        <v>0.25694444444444448</v>
      </c>
      <c r="E9" t="str">
        <f>PROPER(Departures!H9)</f>
        <v>On Time</v>
      </c>
    </row>
    <row r="10" spans="1:5" hidden="1" x14ac:dyDescent="0.25">
      <c r="A10" s="3" t="str">
        <f>VLOOKUP(Departures!C10,'Airline Codes'!e10c1Airlines_LastFirst,2)</f>
        <v>WN</v>
      </c>
      <c r="B10" t="str">
        <f>CONCATENATE(A10," ",Departures!D10)</f>
        <v>WN 455</v>
      </c>
      <c r="C10" t="str">
        <f>PROPER(Departures!E10)</f>
        <v>Kansas City</v>
      </c>
      <c r="D10" s="4">
        <f>Departures!F10</f>
        <v>0.26041666666666669</v>
      </c>
      <c r="E10" t="str">
        <f>PROPER(Departures!H10)</f>
        <v>On Time</v>
      </c>
    </row>
    <row r="11" spans="1:5" hidden="1" x14ac:dyDescent="0.25">
      <c r="A11" s="3" t="str">
        <f>VLOOKUP(Departures!C11,'Airline Codes'!e10c1Airlines_LastFirst,2)</f>
        <v>UA</v>
      </c>
      <c r="B11" t="str">
        <f>CONCATENATE(A11," ",Departures!D11)</f>
        <v>UA 6246</v>
      </c>
      <c r="C11" t="str">
        <f>PROPER(Departures!E11)</f>
        <v>Los Angeles</v>
      </c>
      <c r="D11" s="4">
        <f>Departures!F11</f>
        <v>0.26527777777777778</v>
      </c>
      <c r="E11" t="str">
        <f>PROPER(Departures!H11)</f>
        <v>On Time</v>
      </c>
    </row>
    <row r="12" spans="1:5" hidden="1" x14ac:dyDescent="0.25">
      <c r="A12" s="3" t="str">
        <f>VLOOKUP(Departures!C12,'Airline Codes'!e10c1Airlines_LastFirst,2)</f>
        <v>UA</v>
      </c>
      <c r="B12" t="str">
        <f>CONCATENATE(A12," ",Departures!D12)</f>
        <v>UA 471</v>
      </c>
      <c r="C12" t="str">
        <f>PROPER(Departures!E12)</f>
        <v>Denver</v>
      </c>
      <c r="D12" s="4">
        <f>Departures!F12</f>
        <v>0.27083333333333331</v>
      </c>
      <c r="E12" t="str">
        <f>PROPER(Departures!H12)</f>
        <v>On Time</v>
      </c>
    </row>
    <row r="13" spans="1:5" hidden="1" x14ac:dyDescent="0.25">
      <c r="A13" s="3" t="str">
        <f>VLOOKUP(Departures!C13,'Airline Codes'!e10c1Airlines_LastFirst,2)</f>
        <v>DL</v>
      </c>
      <c r="B13" t="str">
        <f>CONCATENATE(A13," ",Departures!D13)</f>
        <v>DL 1540</v>
      </c>
      <c r="C13" t="str">
        <f>PROPER(Departures!E13)</f>
        <v>Atlanta</v>
      </c>
      <c r="D13" s="4">
        <f>Departures!F13</f>
        <v>0.27083333333333331</v>
      </c>
      <c r="E13" t="str">
        <f>PROPER(Departures!H13)</f>
        <v>On Time</v>
      </c>
    </row>
    <row r="14" spans="1:5" hidden="1" x14ac:dyDescent="0.25">
      <c r="A14" s="3" t="str">
        <f>VLOOKUP(Departures!C14,'Airline Codes'!e10c1Airlines_LastFirst,2)</f>
        <v>WN</v>
      </c>
      <c r="B14" t="str">
        <f>CONCATENATE(A14," ",Departures!D14)</f>
        <v>WN 743</v>
      </c>
      <c r="C14" t="str">
        <f>PROPER(Departures!E14)</f>
        <v>St. Louis</v>
      </c>
      <c r="D14" s="4">
        <f>Departures!F14</f>
        <v>0.27430555555555552</v>
      </c>
      <c r="E14" t="str">
        <f>PROPER(Departures!H14)</f>
        <v>On Time</v>
      </c>
    </row>
    <row r="15" spans="1:5" hidden="1" x14ac:dyDescent="0.25">
      <c r="A15" s="3" t="str">
        <f>VLOOKUP(Departures!C15,'Airline Codes'!e10c1Airlines_LastFirst,2)</f>
        <v>UA</v>
      </c>
      <c r="B15" t="str">
        <f>CONCATENATE(A15," ",Departures!D15)</f>
        <v>UA 4439</v>
      </c>
      <c r="C15" t="str">
        <f>PROPER(Departures!E15)</f>
        <v>Newark</v>
      </c>
      <c r="D15" s="4">
        <f>Departures!F15</f>
        <v>0.27777777777777779</v>
      </c>
      <c r="E15" t="str">
        <f>PROPER(Departures!H15)</f>
        <v>On Time</v>
      </c>
    </row>
    <row r="16" spans="1:5" hidden="1" x14ac:dyDescent="0.25">
      <c r="A16" s="3" t="str">
        <f>VLOOKUP(Departures!C16,'Airline Codes'!e10c1Airlines_LastFirst,2)</f>
        <v>WN</v>
      </c>
      <c r="B16" t="str">
        <f>CONCATENATE(A16," ",Departures!D16)</f>
        <v>WN 3857</v>
      </c>
      <c r="C16" t="str">
        <f>PROPER(Departures!E16)</f>
        <v>Dallas (Love)</v>
      </c>
      <c r="D16" s="4">
        <f>Departures!F16</f>
        <v>0.28125</v>
      </c>
      <c r="E16" t="str">
        <f>PROPER(Departures!H16)</f>
        <v>On Time</v>
      </c>
    </row>
    <row r="17" spans="1:5" hidden="1" x14ac:dyDescent="0.25">
      <c r="A17" s="3" t="str">
        <f>VLOOKUP(Departures!C17,'Airline Codes'!e10c1Airlines_LastFirst,2)</f>
        <v>DL</v>
      </c>
      <c r="B17" t="str">
        <f>CONCATENATE(A17," ",Departures!D17)</f>
        <v>DL 4067</v>
      </c>
      <c r="C17" t="str">
        <f>PROPER(Departures!E17)</f>
        <v>Minn/St. Paul</v>
      </c>
      <c r="D17" s="4">
        <f>Departures!F17</f>
        <v>0.29166666666666669</v>
      </c>
      <c r="E17" t="str">
        <f>PROPER(Departures!H17)</f>
        <v>On Time</v>
      </c>
    </row>
    <row r="18" spans="1:5" hidden="1" x14ac:dyDescent="0.25">
      <c r="A18" s="3" t="str">
        <f>VLOOKUP(Departures!C18,'Airline Codes'!e10c1Airlines_LastFirst,2)</f>
        <v>AA</v>
      </c>
      <c r="B18" t="str">
        <f>CONCATENATE(A18," ",Departures!D18)</f>
        <v>AA 3635</v>
      </c>
      <c r="C18" t="str">
        <f>PROPER(Departures!E18)</f>
        <v>Los Angeles</v>
      </c>
      <c r="D18" s="4">
        <f>Departures!F18</f>
        <v>0.29166666666666669</v>
      </c>
      <c r="E18" t="str">
        <f>PROPER(Departures!H18)</f>
        <v>On Time</v>
      </c>
    </row>
    <row r="19" spans="1:5" hidden="1" x14ac:dyDescent="0.25">
      <c r="A19" s="3" t="str">
        <f>VLOOKUP(Departures!C19,'Airline Codes'!e10c1Airlines_LastFirst,2)</f>
        <v>AA</v>
      </c>
      <c r="B19" t="str">
        <f>CONCATENATE(A19," ",Departures!D19)</f>
        <v>AA 2205</v>
      </c>
      <c r="C19" t="str">
        <f>PROPER(Departures!E19)</f>
        <v>Dallas Ft Worth</v>
      </c>
      <c r="D19" s="4">
        <f>Departures!F19</f>
        <v>0.2986111111111111</v>
      </c>
      <c r="E19" t="str">
        <f>PROPER(Departures!H19)</f>
        <v>On Time</v>
      </c>
    </row>
    <row r="20" spans="1:5" hidden="1" x14ac:dyDescent="0.25">
      <c r="A20" s="3" t="str">
        <f>VLOOKUP(Departures!C20,'Airline Codes'!e10c1Airlines_LastFirst,2)</f>
        <v>UA</v>
      </c>
      <c r="B20" t="str">
        <f>CONCATENATE(A20," ",Departures!D20)</f>
        <v>UA 3759</v>
      </c>
      <c r="C20" t="str">
        <f>PROPER(Departures!E20)</f>
        <v>Chicago</v>
      </c>
      <c r="D20" s="4">
        <f>Departures!F20</f>
        <v>0.2986111111111111</v>
      </c>
      <c r="E20" t="str">
        <f>PROPER(Departures!H20)</f>
        <v>On Time</v>
      </c>
    </row>
    <row r="21" spans="1:5" x14ac:dyDescent="0.25">
      <c r="A21" s="3" t="str">
        <f>VLOOKUP(Departures!C21,'Airline Codes'!e10c1Airlines_LastFirst,2)</f>
        <v>UA</v>
      </c>
      <c r="B21" t="str">
        <f>CONCATENATE(A21," ",Departures!D21)</f>
        <v>UA 1287</v>
      </c>
      <c r="C21" t="str">
        <f>PROPER(Departures!E21)</f>
        <v>Houston</v>
      </c>
      <c r="D21" s="4">
        <f>Departures!F21</f>
        <v>0.30902777777777779</v>
      </c>
      <c r="E21" t="str">
        <f>PROPER(Departures!H21)</f>
        <v>On Time</v>
      </c>
    </row>
    <row r="22" spans="1:5" hidden="1" x14ac:dyDescent="0.25">
      <c r="A22" s="3" t="str">
        <f>VLOOKUP(Departures!C22,'Airline Codes'!e10c1Airlines_LastFirst,2)</f>
        <v>DL</v>
      </c>
      <c r="B22" t="str">
        <f>CONCATENATE(A22," ",Departures!D22)</f>
        <v>DL 3472</v>
      </c>
      <c r="C22" t="str">
        <f>PROPER(Departures!E22)</f>
        <v>Detroit</v>
      </c>
      <c r="D22" s="4">
        <f>Departures!F22</f>
        <v>0.32291666666666669</v>
      </c>
      <c r="E22" t="str">
        <f>PROPER(Departures!H22)</f>
        <v>On Time</v>
      </c>
    </row>
    <row r="23" spans="1:5" hidden="1" x14ac:dyDescent="0.25">
      <c r="A23" s="3" t="str">
        <f>VLOOKUP(Departures!C23,'Airline Codes'!e10c1Airlines_LastFirst,2)</f>
        <v>WN</v>
      </c>
      <c r="B23" t="str">
        <f>CONCATENATE(A23," ",Departures!D23)</f>
        <v>WN 476</v>
      </c>
      <c r="C23" t="str">
        <f>PROPER(Departures!E23)</f>
        <v>Orlando</v>
      </c>
      <c r="D23" s="4">
        <f>Departures!F23</f>
        <v>0.36805555555555558</v>
      </c>
      <c r="E23" t="str">
        <f>PROPER(Departures!H23)</f>
        <v>On Time</v>
      </c>
    </row>
    <row r="24" spans="1:5" x14ac:dyDescent="0.25">
      <c r="A24" s="3" t="str">
        <f>VLOOKUP(Departures!C24,'Airline Codes'!e10c1Airlines_LastFirst,2)</f>
        <v>WN</v>
      </c>
      <c r="B24" t="str">
        <f>CONCATENATE(A24," ",Departures!D24)</f>
        <v>WN 476</v>
      </c>
      <c r="C24" t="str">
        <f>PROPER(Departures!E24)</f>
        <v>Houston (Hobby)</v>
      </c>
      <c r="D24" s="4">
        <f>Departures!F24</f>
        <v>0.36805555555555558</v>
      </c>
      <c r="E24" t="str">
        <f>PROPER(Departures!H24)</f>
        <v>On Time</v>
      </c>
    </row>
    <row r="25" spans="1:5" hidden="1" x14ac:dyDescent="0.25">
      <c r="A25" s="3" t="str">
        <f>VLOOKUP(Departures!C25,'Airline Codes'!e10c1Airlines_LastFirst,2)</f>
        <v>WN</v>
      </c>
      <c r="B25" t="str">
        <f>CONCATENATE(A25," ",Departures!D25)</f>
        <v>WN 315</v>
      </c>
      <c r="C25" t="str">
        <f>PROPER(Departures!E25)</f>
        <v>Denver</v>
      </c>
      <c r="D25" s="4">
        <f>Departures!F25</f>
        <v>0.37152777777777773</v>
      </c>
      <c r="E25" t="str">
        <f>PROPER(Departures!H25)</f>
        <v>On Time</v>
      </c>
    </row>
    <row r="26" spans="1:5" hidden="1" x14ac:dyDescent="0.25">
      <c r="A26" s="3" t="str">
        <f>VLOOKUP(Departures!C26,'Airline Codes'!e10c1Airlines_LastFirst,2)</f>
        <v>WN</v>
      </c>
      <c r="B26" t="str">
        <f>CONCATENATE(A26," ",Departures!D26)</f>
        <v>WN 315</v>
      </c>
      <c r="C26" t="str">
        <f>PROPER(Departures!E26)</f>
        <v>Las Vegas</v>
      </c>
      <c r="D26" s="4">
        <f>Departures!F26</f>
        <v>0.37152777777777773</v>
      </c>
      <c r="E26" t="str">
        <f>PROPER(Departures!H26)</f>
        <v>On Time</v>
      </c>
    </row>
    <row r="27" spans="1:5" hidden="1" x14ac:dyDescent="0.25">
      <c r="A27" s="3" t="str">
        <f>VLOOKUP(Departures!C27,'Airline Codes'!e10c1Airlines_LastFirst,2)</f>
        <v>AA</v>
      </c>
      <c r="B27" t="str">
        <f>CONCATENATE(A27," ",Departures!D27)</f>
        <v>AA 1539</v>
      </c>
      <c r="C27" t="str">
        <f>PROPER(Departures!E27)</f>
        <v>Dallas Ft Worth</v>
      </c>
      <c r="D27" s="4">
        <f>Departures!F27</f>
        <v>0.375</v>
      </c>
      <c r="E27" t="str">
        <f>PROPER(Departures!H27)</f>
        <v>On Time</v>
      </c>
    </row>
    <row r="28" spans="1:5" x14ac:dyDescent="0.25">
      <c r="A28" s="3" t="str">
        <f>VLOOKUP(Departures!C28,'Airline Codes'!e10c1Airlines_LastFirst,2)</f>
        <v>UA</v>
      </c>
      <c r="B28" t="str">
        <f>CONCATENATE(A28," ",Departures!D28)</f>
        <v>UA 5219</v>
      </c>
      <c r="C28" t="str">
        <f>PROPER(Departures!E28)</f>
        <v>Houston</v>
      </c>
      <c r="D28" s="4">
        <f>Departures!F28</f>
        <v>0.38750000000000001</v>
      </c>
      <c r="E28" t="str">
        <f>PROPER(Departures!H28)</f>
        <v>On Time</v>
      </c>
    </row>
    <row r="29" spans="1:5" hidden="1" x14ac:dyDescent="0.25">
      <c r="A29" s="3" t="str">
        <f>VLOOKUP(Departures!C29,'Airline Codes'!e10c1Airlines_LastFirst,2)</f>
        <v>WN</v>
      </c>
      <c r="B29" t="str">
        <f>CONCATENATE(A29," ",Departures!D29)</f>
        <v>WN 2520</v>
      </c>
      <c r="C29" t="str">
        <f>PROPER(Departures!E29)</f>
        <v>Chicago</v>
      </c>
      <c r="D29" s="4">
        <f>Departures!F29</f>
        <v>0.39583333333333331</v>
      </c>
      <c r="E29" t="str">
        <f>PROPER(Departures!H29)</f>
        <v>On Time</v>
      </c>
    </row>
    <row r="30" spans="1:5" hidden="1" x14ac:dyDescent="0.25">
      <c r="A30" s="3" t="str">
        <f>VLOOKUP(Departures!C30,'Airline Codes'!e10c1Airlines_LastFirst,2)</f>
        <v>AA</v>
      </c>
      <c r="B30" t="str">
        <f>CONCATENATE(A30," ",Departures!D30)</f>
        <v>AA 2037</v>
      </c>
      <c r="C30" t="str">
        <f>PROPER(Departures!E30)</f>
        <v>Dallas Ft Worth</v>
      </c>
      <c r="D30" s="4">
        <f>Departures!F30</f>
        <v>0.44444444444444442</v>
      </c>
      <c r="E30" t="str">
        <f>PROPER(Departures!H30)</f>
        <v>On Time</v>
      </c>
    </row>
    <row r="31" spans="1:5" hidden="1" x14ac:dyDescent="0.25">
      <c r="A31" s="3" t="str">
        <f>VLOOKUP(Departures!C31,'Airline Codes'!e10c1Airlines_LastFirst,2)</f>
        <v>DL</v>
      </c>
      <c r="B31" t="str">
        <f>CONCATENATE(A31," ",Departures!D31)</f>
        <v>DL 4902</v>
      </c>
      <c r="C31" t="str">
        <f>PROPER(Departures!E31)</f>
        <v>Atlanta</v>
      </c>
      <c r="D31" s="4">
        <f>Departures!F31</f>
        <v>0.44791666666666669</v>
      </c>
      <c r="E31" t="str">
        <f>PROPER(Departures!H31)</f>
        <v>On Time</v>
      </c>
    </row>
    <row r="32" spans="1:5" x14ac:dyDescent="0.25">
      <c r="A32" s="3" t="str">
        <f>VLOOKUP(Departures!C32,'Airline Codes'!e10c1Airlines_LastFirst,2)</f>
        <v>UA</v>
      </c>
      <c r="B32" t="str">
        <f>CONCATENATE(A32," ",Departures!D32)</f>
        <v>UA 5027</v>
      </c>
      <c r="C32" t="str">
        <f>PROPER(Departures!E32)</f>
        <v>Houston</v>
      </c>
      <c r="D32" s="4">
        <f>Departures!F32</f>
        <v>0.45208333333333334</v>
      </c>
      <c r="E32" t="str">
        <f>PROPER(Departures!H32)</f>
        <v>On Time</v>
      </c>
    </row>
    <row r="33" spans="1:5" hidden="1" x14ac:dyDescent="0.25">
      <c r="A33" s="3" t="str">
        <f>VLOOKUP(Departures!C33,'Airline Codes'!e10c1Airlines_LastFirst,2)</f>
        <v>WN</v>
      </c>
      <c r="B33" t="str">
        <f>CONCATENATE(A33," ",Departures!D33)</f>
        <v>WN 254</v>
      </c>
      <c r="C33" t="str">
        <f>PROPER(Departures!E33)</f>
        <v>Dallas (Love)</v>
      </c>
      <c r="D33" s="4">
        <f>Departures!F33</f>
        <v>0.46180555555555558</v>
      </c>
      <c r="E33" t="str">
        <f>PROPER(Departures!H33)</f>
        <v>On Time</v>
      </c>
    </row>
    <row r="34" spans="1:5" hidden="1" x14ac:dyDescent="0.25">
      <c r="A34" s="3" t="str">
        <f>VLOOKUP(Departures!C34,'Airline Codes'!e10c1Airlines_LastFirst,2)</f>
        <v>WN</v>
      </c>
      <c r="B34" t="str">
        <f>CONCATENATE(A34," ",Departures!D34)</f>
        <v>WN 254</v>
      </c>
      <c r="C34" t="str">
        <f>PROPER(Departures!E34)</f>
        <v>San Antonio</v>
      </c>
      <c r="D34" s="4">
        <f>Departures!F34</f>
        <v>0.46180555555555558</v>
      </c>
      <c r="E34" t="str">
        <f>PROPER(Departures!H34)</f>
        <v>On Time</v>
      </c>
    </row>
    <row r="35" spans="1:5" hidden="1" x14ac:dyDescent="0.25">
      <c r="A35" s="3" t="str">
        <f>VLOOKUP(Departures!C35,'Airline Codes'!e10c1Airlines_LastFirst,2)</f>
        <v>UA</v>
      </c>
      <c r="B35" t="str">
        <f>CONCATENATE(A35," ",Departures!D35)</f>
        <v>UA 3737</v>
      </c>
      <c r="C35" t="str">
        <f>PROPER(Departures!E35)</f>
        <v>Dulles</v>
      </c>
      <c r="D35" s="4">
        <f>Departures!F35</f>
        <v>0.47222222222222227</v>
      </c>
      <c r="E35" t="str">
        <f>PROPER(Departures!H35)</f>
        <v>On Time</v>
      </c>
    </row>
    <row r="36" spans="1:5" hidden="1" x14ac:dyDescent="0.25">
      <c r="A36" s="3" t="str">
        <f>VLOOKUP(Departures!C36,'Airline Codes'!e10c1Airlines_LastFirst,2)</f>
        <v>UA</v>
      </c>
      <c r="B36" t="str">
        <f>CONCATENATE(A36," ",Departures!D36)</f>
        <v>UA 6317</v>
      </c>
      <c r="C36" t="str">
        <f>PROPER(Departures!E36)</f>
        <v>Denver</v>
      </c>
      <c r="D36" s="4">
        <f>Departures!F36</f>
        <v>0.4777777777777778</v>
      </c>
      <c r="E36" t="str">
        <f>PROPER(Departures!H36)</f>
        <v>On Time</v>
      </c>
    </row>
    <row r="37" spans="1:5" hidden="1" x14ac:dyDescent="0.25">
      <c r="A37" s="3" t="str">
        <f>VLOOKUP(Departures!C37,'Airline Codes'!e10c1Airlines_LastFirst,2)</f>
        <v>DL</v>
      </c>
      <c r="B37" t="str">
        <f>CONCATENATE(A37," ",Departures!D37)</f>
        <v>DL 3769</v>
      </c>
      <c r="C37" t="str">
        <f>PROPER(Departures!E37)</f>
        <v>Memphis</v>
      </c>
      <c r="D37" s="4">
        <f>Departures!F37</f>
        <v>0.47916666666666669</v>
      </c>
      <c r="E37" t="str">
        <f>PROPER(Departures!H37)</f>
        <v>On Time</v>
      </c>
    </row>
    <row r="38" spans="1:5" hidden="1" x14ac:dyDescent="0.25">
      <c r="A38" s="3" t="e">
        <f>VLOOKUP(Departures!C38,'Airline Codes'!e10c1Airlines_LastFirst,2)</f>
        <v>#N/A</v>
      </c>
      <c r="B38" t="e">
        <f>CONCATENATE(A38," ",Departures!D38)</f>
        <v>#N/A</v>
      </c>
      <c r="C38" t="str">
        <f>PROPER(Departures!E38)</f>
        <v/>
      </c>
      <c r="D38" s="4">
        <f>Departures!F38</f>
        <v>0</v>
      </c>
      <c r="E38" t="str">
        <f>PROPER(Departures!H38)</f>
        <v/>
      </c>
    </row>
    <row r="39" spans="1:5" hidden="1" x14ac:dyDescent="0.25">
      <c r="A39" s="3" t="e">
        <f>VLOOKUP(Departures!C39,'Airline Codes'!e10c1Airlines_LastFirst,2)</f>
        <v>#N/A</v>
      </c>
      <c r="B39" t="e">
        <f>CONCATENATE(A39," ",Departures!D39)</f>
        <v>#N/A</v>
      </c>
      <c r="C39" t="str">
        <f>PROPER(Departures!E39)</f>
        <v/>
      </c>
      <c r="D39" s="4">
        <f>Departures!F39</f>
        <v>0</v>
      </c>
      <c r="E39" t="str">
        <f>PROPER(Departures!H39)</f>
        <v/>
      </c>
    </row>
    <row r="40" spans="1:5" hidden="1" x14ac:dyDescent="0.25">
      <c r="A40" s="3" t="e">
        <f>VLOOKUP(Departures!C40,'Airline Codes'!e10c1Airlines_LastFirst,2)</f>
        <v>#N/A</v>
      </c>
      <c r="B40" t="e">
        <f>CONCATENATE(A40," ",Departures!D40)</f>
        <v>#N/A</v>
      </c>
      <c r="C40" t="str">
        <f>PROPER(Departures!E40)</f>
        <v/>
      </c>
      <c r="D40" s="4">
        <f>Departures!F40</f>
        <v>0</v>
      </c>
      <c r="E40" t="str">
        <f>PROPER(Departures!H40)</f>
        <v/>
      </c>
    </row>
    <row r="41" spans="1:5" hidden="1" x14ac:dyDescent="0.25">
      <c r="A41" s="3" t="e">
        <f>VLOOKUP(Departures!C41,'Airline Codes'!e10c1Airlines_LastFirst,2)</f>
        <v>#N/A</v>
      </c>
      <c r="B41" t="e">
        <f>CONCATENATE(A41," ",Departures!D41)</f>
        <v>#N/A</v>
      </c>
      <c r="C41" t="str">
        <f>PROPER(Departures!E41)</f>
        <v/>
      </c>
      <c r="D41" s="4">
        <f>Departures!F41</f>
        <v>0</v>
      </c>
      <c r="E41" t="str">
        <f>PROPER(Departures!H41)</f>
        <v/>
      </c>
    </row>
    <row r="42" spans="1:5" hidden="1" x14ac:dyDescent="0.25">
      <c r="A42" s="3" t="e">
        <f>VLOOKUP(Departures!C42,'Airline Codes'!e10c1Airlines_LastFirst,2)</f>
        <v>#N/A</v>
      </c>
      <c r="B42" t="e">
        <f>CONCATENATE(A42," ",Departures!D42)</f>
        <v>#N/A</v>
      </c>
      <c r="C42" t="str">
        <f>PROPER(Departures!E42)</f>
        <v/>
      </c>
      <c r="D42" s="4">
        <f>Departures!F42</f>
        <v>0</v>
      </c>
      <c r="E42" t="str">
        <f>PROPER(Departures!H42)</f>
        <v/>
      </c>
    </row>
    <row r="43" spans="1:5" hidden="1" x14ac:dyDescent="0.25">
      <c r="A43" s="3" t="e">
        <f>VLOOKUP(Departures!C43,'Airline Codes'!e10c1Airlines_LastFirst,2)</f>
        <v>#N/A</v>
      </c>
      <c r="B43" t="e">
        <f>CONCATENATE(A43," ",Departures!D43)</f>
        <v>#N/A</v>
      </c>
      <c r="C43" t="str">
        <f>PROPER(Departures!E43)</f>
        <v/>
      </c>
      <c r="D43" s="4">
        <f>Departures!F43</f>
        <v>0</v>
      </c>
      <c r="E43" t="str">
        <f>PROPER(Departures!H43)</f>
        <v/>
      </c>
    </row>
    <row r="44" spans="1:5" hidden="1" x14ac:dyDescent="0.25">
      <c r="A44" s="3" t="e">
        <f>VLOOKUP(Departures!C44,'Airline Codes'!e10c1Airlines_LastFirst,2)</f>
        <v>#N/A</v>
      </c>
      <c r="B44" t="e">
        <f>CONCATENATE(A44," ",Departures!D44)</f>
        <v>#N/A</v>
      </c>
      <c r="C44" t="str">
        <f>PROPER(Departures!E44)</f>
        <v/>
      </c>
      <c r="D44" s="4">
        <f>Departures!F44</f>
        <v>0</v>
      </c>
      <c r="E44" t="str">
        <f>PROPER(Departures!H44)</f>
        <v/>
      </c>
    </row>
    <row r="45" spans="1:5" hidden="1" x14ac:dyDescent="0.25">
      <c r="A45" s="3" t="e">
        <f>VLOOKUP(Departures!C45,'Airline Codes'!e10c1Airlines_LastFirst,2)</f>
        <v>#N/A</v>
      </c>
      <c r="B45" t="e">
        <f>CONCATENATE(A45," ",Departures!D45)</f>
        <v>#N/A</v>
      </c>
      <c r="C45" t="str">
        <f>PROPER(Departures!E45)</f>
        <v/>
      </c>
      <c r="D45" s="4">
        <f>Departures!F45</f>
        <v>0</v>
      </c>
      <c r="E45" t="str">
        <f>PROPER(Departures!H45)</f>
        <v/>
      </c>
    </row>
    <row r="46" spans="1:5" hidden="1" x14ac:dyDescent="0.25">
      <c r="A46" s="3" t="e">
        <f>VLOOKUP(Departures!C46,'Airline Codes'!e10c1Airlines_LastFirst,2)</f>
        <v>#N/A</v>
      </c>
      <c r="B46" t="e">
        <f>CONCATENATE(A46," ",Departures!D46)</f>
        <v>#N/A</v>
      </c>
      <c r="C46" t="str">
        <f>PROPER(Departures!E46)</f>
        <v/>
      </c>
      <c r="D46" s="4">
        <f>Departures!F46</f>
        <v>0</v>
      </c>
      <c r="E46" t="str">
        <f>PROPER(Departures!H46)</f>
        <v/>
      </c>
    </row>
    <row r="47" spans="1:5" hidden="1" x14ac:dyDescent="0.25">
      <c r="A47" s="3" t="e">
        <f>VLOOKUP(Departures!C47,'Airline Codes'!e10c1Airlines_LastFirst,2)</f>
        <v>#N/A</v>
      </c>
      <c r="B47" t="e">
        <f>CONCATENATE(A47," ",Departures!D47)</f>
        <v>#N/A</v>
      </c>
      <c r="C47" t="str">
        <f>PROPER(Departures!E47)</f>
        <v/>
      </c>
      <c r="D47" s="4">
        <f>Departures!F47</f>
        <v>0</v>
      </c>
      <c r="E47" t="str">
        <f>PROPER(Departures!H47)</f>
        <v/>
      </c>
    </row>
    <row r="48" spans="1:5" hidden="1" x14ac:dyDescent="0.25">
      <c r="A48" s="3" t="e">
        <f>VLOOKUP(Departures!C48,'Airline Codes'!e10c1Airlines_LastFirst,2)</f>
        <v>#N/A</v>
      </c>
      <c r="B48" t="e">
        <f>CONCATENATE(A48," ",Departures!D48)</f>
        <v>#N/A</v>
      </c>
      <c r="C48" t="str">
        <f>PROPER(Departures!E48)</f>
        <v/>
      </c>
      <c r="D48" s="4">
        <f>Departures!F48</f>
        <v>0</v>
      </c>
      <c r="E48" t="str">
        <f>PROPER(Departures!H48)</f>
        <v/>
      </c>
    </row>
    <row r="49" spans="1:5" hidden="1" x14ac:dyDescent="0.25">
      <c r="A49" s="3" t="e">
        <f>VLOOKUP(Departures!C49,'Airline Codes'!e10c1Airlines_LastFirst,2)</f>
        <v>#N/A</v>
      </c>
      <c r="B49" t="e">
        <f>CONCATENATE(A49," ",Departures!D49)</f>
        <v>#N/A</v>
      </c>
      <c r="C49" t="str">
        <f>PROPER(Departures!E49)</f>
        <v/>
      </c>
      <c r="D49" s="4">
        <f>Departures!F49</f>
        <v>0</v>
      </c>
      <c r="E49" t="str">
        <f>PROPER(Departures!H49)</f>
        <v/>
      </c>
    </row>
    <row r="50" spans="1:5" hidden="1" x14ac:dyDescent="0.25">
      <c r="A50" s="3" t="e">
        <f>VLOOKUP(Departures!C50,'Airline Codes'!e10c1Airlines_LastFirst,2)</f>
        <v>#N/A</v>
      </c>
      <c r="B50" t="e">
        <f>CONCATENATE(A50," ",Departures!D50)</f>
        <v>#N/A</v>
      </c>
      <c r="C50" t="str">
        <f>PROPER(Departures!E50)</f>
        <v/>
      </c>
      <c r="D50" s="4">
        <f>Departures!F50</f>
        <v>0</v>
      </c>
      <c r="E50" t="str">
        <f>PROPER(Departures!H50)</f>
        <v/>
      </c>
    </row>
    <row r="51" spans="1:5" hidden="1" x14ac:dyDescent="0.25">
      <c r="A51" s="3" t="e">
        <f>VLOOKUP(Departures!C51,'Airline Codes'!e10c1Airlines_LastFirst,2)</f>
        <v>#N/A</v>
      </c>
      <c r="B51" t="e">
        <f>CONCATENATE(A51," ",Departures!D51)</f>
        <v>#N/A</v>
      </c>
      <c r="C51" t="str">
        <f>PROPER(Departures!E51)</f>
        <v/>
      </c>
      <c r="D51" s="4">
        <f>Departures!F51</f>
        <v>0</v>
      </c>
      <c r="E51" t="str">
        <f>PROPER(Departures!H51)</f>
        <v/>
      </c>
    </row>
  </sheetData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9" sqref="A9"/>
    </sheetView>
  </sheetViews>
  <sheetFormatPr defaultRowHeight="15" x14ac:dyDescent="0.25"/>
  <cols>
    <col min="1" max="1" width="10.42578125" bestFit="1" customWidth="1"/>
    <col min="2" max="2" width="4.28515625" customWidth="1"/>
    <col min="3" max="3" width="5.140625" customWidth="1"/>
    <col min="4" max="4" width="10.42578125" customWidth="1"/>
    <col min="5" max="5" width="5.140625" customWidth="1"/>
    <col min="6" max="6" width="5.42578125" customWidth="1"/>
  </cols>
  <sheetData>
    <row r="1" spans="1:6" x14ac:dyDescent="0.25">
      <c r="A1" s="2" t="s">
        <v>1</v>
      </c>
      <c r="B1" s="2" t="s">
        <v>36</v>
      </c>
      <c r="C1" s="2" t="s">
        <v>37</v>
      </c>
      <c r="D1" s="2"/>
      <c r="E1" s="2"/>
      <c r="F1" s="2"/>
    </row>
    <row r="2" spans="1:6" x14ac:dyDescent="0.25">
      <c r="A2" t="s">
        <v>8</v>
      </c>
      <c r="B2" t="s">
        <v>26</v>
      </c>
      <c r="C2" t="s">
        <v>35</v>
      </c>
    </row>
    <row r="3" spans="1:6" x14ac:dyDescent="0.25">
      <c r="A3" t="s">
        <v>12</v>
      </c>
      <c r="B3" t="s">
        <v>27</v>
      </c>
      <c r="C3" t="s">
        <v>34</v>
      </c>
    </row>
    <row r="4" spans="1:6" x14ac:dyDescent="0.25">
      <c r="A4" t="s">
        <v>25</v>
      </c>
      <c r="B4" t="s">
        <v>28</v>
      </c>
      <c r="C4" t="s">
        <v>33</v>
      </c>
    </row>
    <row r="5" spans="1:6" x14ac:dyDescent="0.25">
      <c r="A5" t="s">
        <v>10</v>
      </c>
      <c r="B5" t="s">
        <v>29</v>
      </c>
      <c r="C5" t="s">
        <v>32</v>
      </c>
    </row>
    <row r="6" spans="1:6" x14ac:dyDescent="0.25">
      <c r="A6" t="s">
        <v>5</v>
      </c>
      <c r="B6" t="s">
        <v>30</v>
      </c>
      <c r="C6" t="s">
        <v>31</v>
      </c>
    </row>
  </sheetData>
  <sortState ref="D1:D20">
    <sortCondition ref="D1:D20"/>
  </sortState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C1" sqref="C1"/>
    </sheetView>
  </sheetViews>
  <sheetFormatPr defaultRowHeight="15" x14ac:dyDescent="0.25"/>
  <cols>
    <col min="1" max="1" width="15.7109375" bestFit="1" customWidth="1"/>
    <col min="2" max="2" width="7.85546875" bestFit="1" customWidth="1"/>
  </cols>
  <sheetData>
    <row r="1" spans="1:2" x14ac:dyDescent="0.25">
      <c r="A1" t="s">
        <v>38</v>
      </c>
      <c r="B1" t="s">
        <v>72</v>
      </c>
    </row>
    <row r="2" spans="1:2" x14ac:dyDescent="0.25">
      <c r="A2" s="9" t="s">
        <v>87</v>
      </c>
      <c r="B2" s="9" t="s">
        <v>44</v>
      </c>
    </row>
    <row r="3" spans="1:2" x14ac:dyDescent="0.25">
      <c r="A3" s="9" t="s">
        <v>73</v>
      </c>
      <c r="B3" s="9" t="s">
        <v>45</v>
      </c>
    </row>
    <row r="4" spans="1:2" x14ac:dyDescent="0.25">
      <c r="A4" s="9" t="s">
        <v>74</v>
      </c>
      <c r="B4" s="9" t="s">
        <v>86</v>
      </c>
    </row>
    <row r="5" spans="1:2" x14ac:dyDescent="0.25">
      <c r="A5" s="9" t="s">
        <v>75</v>
      </c>
      <c r="B5" s="9" t="s">
        <v>34</v>
      </c>
    </row>
    <row r="6" spans="1:2" x14ac:dyDescent="0.25">
      <c r="A6" s="9" t="s">
        <v>76</v>
      </c>
      <c r="B6" s="9" t="s">
        <v>41</v>
      </c>
    </row>
    <row r="7" spans="1:2" x14ac:dyDescent="0.25">
      <c r="A7" s="9" t="s">
        <v>47</v>
      </c>
      <c r="B7" s="9" t="s">
        <v>46</v>
      </c>
    </row>
    <row r="8" spans="1:2" x14ac:dyDescent="0.25">
      <c r="A8" s="9" t="s">
        <v>77</v>
      </c>
      <c r="B8" s="9" t="s">
        <v>57</v>
      </c>
    </row>
    <row r="9" spans="1:2" x14ac:dyDescent="0.25">
      <c r="A9" s="9" t="s">
        <v>78</v>
      </c>
      <c r="B9" s="9" t="s">
        <v>56</v>
      </c>
    </row>
    <row r="10" spans="1:2" x14ac:dyDescent="0.25">
      <c r="A10" s="9" t="s">
        <v>49</v>
      </c>
      <c r="B10" s="9" t="s">
        <v>50</v>
      </c>
    </row>
    <row r="11" spans="1:2" x14ac:dyDescent="0.25">
      <c r="A11" s="9" t="s">
        <v>79</v>
      </c>
      <c r="B11" s="9" t="s">
        <v>52</v>
      </c>
    </row>
    <row r="12" spans="1:2" x14ac:dyDescent="0.25">
      <c r="A12" s="9" t="s">
        <v>80</v>
      </c>
      <c r="B12" s="9" t="s">
        <v>39</v>
      </c>
    </row>
    <row r="13" spans="1:2" x14ac:dyDescent="0.25">
      <c r="A13" s="9" t="s">
        <v>54</v>
      </c>
      <c r="B13" s="9" t="s">
        <v>55</v>
      </c>
    </row>
    <row r="14" spans="1:2" x14ac:dyDescent="0.25">
      <c r="A14" s="9" t="s">
        <v>81</v>
      </c>
      <c r="B14" s="9" t="s">
        <v>48</v>
      </c>
    </row>
    <row r="15" spans="1:2" x14ac:dyDescent="0.25">
      <c r="A15" s="9" t="s">
        <v>82</v>
      </c>
      <c r="B15" s="9" t="s">
        <v>53</v>
      </c>
    </row>
    <row r="16" spans="1:2" x14ac:dyDescent="0.25">
      <c r="A16" s="9" t="s">
        <v>42</v>
      </c>
      <c r="B16" s="9" t="s">
        <v>43</v>
      </c>
    </row>
    <row r="17" spans="1:2" x14ac:dyDescent="0.25">
      <c r="A17" s="9" t="s">
        <v>59</v>
      </c>
      <c r="B17" s="9" t="s">
        <v>60</v>
      </c>
    </row>
    <row r="18" spans="1:2" x14ac:dyDescent="0.25">
      <c r="A18" s="9" t="s">
        <v>83</v>
      </c>
      <c r="B18" s="9" t="s">
        <v>58</v>
      </c>
    </row>
    <row r="19" spans="1:2" x14ac:dyDescent="0.25">
      <c r="A19" s="9" t="s">
        <v>84</v>
      </c>
      <c r="B19" s="9" t="s">
        <v>40</v>
      </c>
    </row>
    <row r="20" spans="1:2" x14ac:dyDescent="0.25">
      <c r="A20" s="9" t="s">
        <v>85</v>
      </c>
      <c r="B20" s="9" t="s">
        <v>51</v>
      </c>
    </row>
  </sheetData>
  <pageMargins left="0.7" right="0.7" top="0.75" bottom="0.75" header="0.3" footer="0.3"/>
  <pageSetup orientation="portrait" horizontalDpi="200" verticalDpi="200" r:id="rId1"/>
  <headerFooter>
    <oddFooter>&amp;LStudent Name&amp;C&amp;A&amp;R&amp;F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Departures</vt:lpstr>
      <vt:lpstr>Filtered List</vt:lpstr>
      <vt:lpstr>Airline Codes</vt:lpstr>
      <vt:lpstr>Airports</vt:lpstr>
      <vt:lpstr>'Airline Codes'!e10c1Airlines_LastFirst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2013-02-19T06:49:17Z</cp:lastPrinted>
  <dcterms:created xsi:type="dcterms:W3CDTF">2013-02-19T05:19:05Z</dcterms:created>
  <dcterms:modified xsi:type="dcterms:W3CDTF">2013-07-21T17:32:43Z</dcterms:modified>
</cp:coreProperties>
</file>