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7\"/>
    </mc:Choice>
  </mc:AlternateContent>
  <bookViews>
    <workbookView xWindow="-150" yWindow="-480" windowWidth="15600" windowHeight="10170"/>
  </bookViews>
  <sheets>
    <sheet name="Finances" sheetId="1" r:id="rId1"/>
  </sheets>
  <calcPr calcId="152511"/>
</workbook>
</file>

<file path=xl/calcChain.xml><?xml version="1.0" encoding="utf-8"?>
<calcChain xmlns="http://schemas.openxmlformats.org/spreadsheetml/2006/main">
  <c r="D7" i="1" l="1"/>
  <c r="D9" i="1" s="1"/>
  <c r="E9" i="1"/>
  <c r="E7" i="1" s="1"/>
  <c r="C7" i="1"/>
  <c r="C9" i="1"/>
  <c r="B9" i="1"/>
  <c r="B7" i="1"/>
  <c r="B10" i="1" s="1"/>
  <c r="B11" i="1" s="1"/>
  <c r="C5" i="1" l="1"/>
  <c r="E11" i="1"/>
  <c r="E6" i="1"/>
  <c r="D11" i="1"/>
  <c r="D8" i="1"/>
</calcChain>
</file>

<file path=xl/sharedStrings.xml><?xml version="1.0" encoding="utf-8"?>
<sst xmlns="http://schemas.openxmlformats.org/spreadsheetml/2006/main" count="15" uniqueCount="15">
  <si>
    <t>Instructions:</t>
  </si>
  <si>
    <t>Enter input values in cells with light blue.</t>
  </si>
  <si>
    <t>Investment Variable</t>
  </si>
  <si>
    <t>Payments Per Year</t>
  </si>
  <si>
    <t>Present Value</t>
  </si>
  <si>
    <t>APR</t>
  </si>
  <si>
    <t>Rate</t>
  </si>
  <si>
    <t>Term</t>
  </si>
  <si>
    <t>No. of Payments</t>
  </si>
  <si>
    <t>Periodic Payment</t>
  </si>
  <si>
    <t>Future Value</t>
  </si>
  <si>
    <t>PMT/FV</t>
  </si>
  <si>
    <t>PV</t>
  </si>
  <si>
    <t>NPER/FV</t>
  </si>
  <si>
    <t>RATE/FV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</si>
</sst>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2" borderId="0" xfId="0" applyFill="1"/>
    <xf numFmtId="44" fontId="0" fillId="2" borderId="0" xfId="1" applyFont="1" applyFill="1"/>
    <xf numFmtId="10" fontId="0" fillId="2" borderId="0" xfId="0" applyNumberFormat="1" applyFill="1"/>
    <xf numFmtId="10" fontId="2" fillId="3" borderId="0" xfId="2" applyNumberFormat="1" applyFont="1" applyFill="1"/>
    <xf numFmtId="0" fontId="2" fillId="3" borderId="0" xfId="0" applyFont="1" applyFill="1"/>
    <xf numFmtId="44" fontId="2" fillId="3" borderId="0" xfId="1" applyFont="1" applyFill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="120" zoomScaleNormal="120" workbookViewId="0">
      <selection activeCell="E11" sqref="E11"/>
    </sheetView>
  </sheetViews>
  <sheetFormatPr defaultRowHeight="15" x14ac:dyDescent="0.25"/>
  <cols>
    <col min="1" max="1" width="20.5703125" customWidth="1"/>
    <col min="2" max="2" width="14.85546875" customWidth="1"/>
    <col min="3" max="5" width="14.7109375" customWidth="1"/>
  </cols>
  <sheetData>
    <row r="1" spans="1:5" x14ac:dyDescent="0.25">
      <c r="A1" s="1" t="s">
        <v>0</v>
      </c>
      <c r="B1" t="s">
        <v>1</v>
      </c>
    </row>
    <row r="3" spans="1:5" x14ac:dyDescent="0.25">
      <c r="A3" s="1" t="s">
        <v>2</v>
      </c>
      <c r="B3" s="2" t="s">
        <v>11</v>
      </c>
      <c r="C3" s="2" t="s">
        <v>12</v>
      </c>
      <c r="D3" s="2" t="s">
        <v>13</v>
      </c>
      <c r="E3" s="2" t="s">
        <v>14</v>
      </c>
    </row>
    <row r="4" spans="1:5" x14ac:dyDescent="0.25">
      <c r="A4" t="s">
        <v>3</v>
      </c>
      <c r="B4" s="3">
        <v>12</v>
      </c>
      <c r="C4" s="3">
        <v>12</v>
      </c>
      <c r="D4" s="3">
        <v>12</v>
      </c>
      <c r="E4" s="3">
        <v>12</v>
      </c>
    </row>
    <row r="5" spans="1:5" x14ac:dyDescent="0.25">
      <c r="A5" t="s">
        <v>4</v>
      </c>
      <c r="B5" s="4">
        <v>100000</v>
      </c>
      <c r="C5" s="8">
        <f>-PV(C7,C9,C10)</f>
        <v>99999.999999999869</v>
      </c>
      <c r="D5" s="4">
        <v>100000</v>
      </c>
      <c r="E5" s="4">
        <v>100000</v>
      </c>
    </row>
    <row r="6" spans="1:5" x14ac:dyDescent="0.25">
      <c r="A6" t="s">
        <v>5</v>
      </c>
      <c r="B6" s="5">
        <v>0.1</v>
      </c>
      <c r="C6" s="5">
        <v>0.1</v>
      </c>
      <c r="D6" s="5">
        <v>0.1</v>
      </c>
      <c r="E6" s="6">
        <f>E7*E4</f>
        <v>0.10000000000000017</v>
      </c>
    </row>
    <row r="7" spans="1:5" x14ac:dyDescent="0.25">
      <c r="A7" t="s">
        <v>6</v>
      </c>
      <c r="B7" s="6">
        <f>B6/B4</f>
        <v>8.3333333333333332E-3</v>
      </c>
      <c r="C7" s="6">
        <f>C6/C4</f>
        <v>8.3333333333333332E-3</v>
      </c>
      <c r="D7" s="6">
        <f>D6/D4</f>
        <v>8.3333333333333332E-3</v>
      </c>
      <c r="E7" s="6">
        <f>RATE(E9,-E10,E5)</f>
        <v>8.3333333333333471E-3</v>
      </c>
    </row>
    <row r="8" spans="1:5" x14ac:dyDescent="0.25">
      <c r="A8" t="s">
        <v>7</v>
      </c>
      <c r="B8" s="3">
        <v>20</v>
      </c>
      <c r="C8" s="3">
        <v>20</v>
      </c>
      <c r="D8" s="7">
        <f>D9/D4</f>
        <v>20.000000000000075</v>
      </c>
      <c r="E8" s="3">
        <v>20</v>
      </c>
    </row>
    <row r="9" spans="1:5" x14ac:dyDescent="0.25">
      <c r="A9" t="s">
        <v>8</v>
      </c>
      <c r="B9" s="7">
        <f>B8*B4</f>
        <v>240</v>
      </c>
      <c r="C9" s="7">
        <f>C8*C4</f>
        <v>240</v>
      </c>
      <c r="D9" s="7">
        <f>NPER(D7,D10,-D5,,0)</f>
        <v>240.00000000000088</v>
      </c>
      <c r="E9" s="7">
        <f>E8*E4</f>
        <v>240</v>
      </c>
    </row>
    <row r="10" spans="1:5" x14ac:dyDescent="0.25">
      <c r="A10" t="s">
        <v>9</v>
      </c>
      <c r="B10" s="8">
        <f>PMT(B7,B9,-B5)</f>
        <v>965.02164507400789</v>
      </c>
      <c r="C10" s="4">
        <v>965.02164507400789</v>
      </c>
      <c r="D10" s="4">
        <v>965.02164507400789</v>
      </c>
      <c r="E10" s="4">
        <v>965.02164507400789</v>
      </c>
    </row>
    <row r="11" spans="1:5" x14ac:dyDescent="0.25">
      <c r="A11" t="s">
        <v>10</v>
      </c>
      <c r="B11" s="8">
        <f>-FV(B7,B9,B10,B5)</f>
        <v>1465614.7266499316</v>
      </c>
      <c r="C11" s="4">
        <v>1465614.7266499316</v>
      </c>
      <c r="D11" s="8">
        <f>-FV(D7,D9,D10,D5)</f>
        <v>1465614.7266499461</v>
      </c>
      <c r="E11" s="8">
        <f>-FV(E7,E9,E10,E5)</f>
        <v>1465614.7266499302</v>
      </c>
    </row>
  </sheetData>
  <pageMargins left="0.7" right="0.7" top="0.75" bottom="0.75" header="0.3" footer="0.3"/>
  <pageSetup orientation="portrait" horizontalDpi="4294967293" verticalDpi="0" r:id="rId1"/>
  <headerFooter>
    <oddFooter>&amp;LStudent Name&amp;C&amp;A&amp;R&amp;F</oddFooter>
  </headerFooter>
  <ignoredErrors>
    <ignoredError sqref="D9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2009-10-23T03:32:32Z</outs:dateTime>
      <outs:isPinned>true</outs:isPinned>
    </outs:relatedDate>
    <outs:relatedDate>
      <outs:type>2</outs:type>
      <outs:displayName>Created</outs:displayName>
      <outs:dateTime>2009-10-23T03:07:40Z</outs:dateTime>
      <outs:isPinned>true</outs:isPinned>
    </outs:relatedDate>
    <outs:relatedDate>
      <outs:type>4</outs:type>
      <outs:displayName>Last Printed</outs:displayName>
      <outs:dateTime>2009-10-23T03:31:42Z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777487B6-A178-4CDC-B945-54DC348FDF9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Finances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2009-10-23T03:31:42Z</cp:lastPrinted>
  <dcterms:created xsi:type="dcterms:W3CDTF">2009-10-23T03:07:40Z</dcterms:created>
  <dcterms:modified xsi:type="dcterms:W3CDTF">2013-06-29T18:17:02Z</dcterms:modified>
</cp:coreProperties>
</file>