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7" i="1"/>
  <c r="C8"/>
  <c r="E10"/>
  <c r="C15"/>
  <c r="H15"/>
  <c r="C16"/>
  <c r="C17"/>
  <c r="C18"/>
  <c r="C19"/>
  <c r="C20"/>
  <c r="C21"/>
  <c r="E23"/>
  <c r="H26"/>
  <c r="C27"/>
  <c r="E29"/>
  <c r="H31"/>
  <c r="H34"/>
  <c r="H35"/>
  <c r="H36"/>
  <c r="H37"/>
  <c r="G38"/>
</calcChain>
</file>

<file path=xl/sharedStrings.xml><?xml version="1.0" encoding="utf-8"?>
<sst xmlns="http://schemas.openxmlformats.org/spreadsheetml/2006/main" count="33" uniqueCount="29">
  <si>
    <t>Name:</t>
  </si>
  <si>
    <t>Solution</t>
  </si>
  <si>
    <t>Raw Material Inventory</t>
  </si>
  <si>
    <t>Beg. Bal.</t>
  </si>
  <si>
    <t>End. Bal.</t>
  </si>
  <si>
    <t>Work in Process Inventory</t>
  </si>
  <si>
    <t>#2) DM</t>
  </si>
  <si>
    <t>CGM</t>
  </si>
  <si>
    <t>#3) IM</t>
  </si>
  <si>
    <t>#3) DL</t>
  </si>
  <si>
    <t>#3) IL</t>
  </si>
  <si>
    <t>#5) Util.</t>
  </si>
  <si>
    <t>#6) Depr.</t>
  </si>
  <si>
    <t>#7) Rent</t>
  </si>
  <si>
    <t>Finished Goods Inventory</t>
  </si>
  <si>
    <t>CGS</t>
  </si>
  <si>
    <t>Period costs for August (all on the income statement):</t>
  </si>
  <si>
    <t>Office salaries (#4)</t>
  </si>
  <si>
    <t>Utilities expense (#5)</t>
  </si>
  <si>
    <t>Depreciation expense (#6)</t>
  </si>
  <si>
    <t>#2) Issued materials</t>
  </si>
  <si>
    <t>Rent expense (#7)</t>
  </si>
  <si>
    <t xml:space="preserve">Total product costs </t>
  </si>
  <si>
    <t>a - b.</t>
  </si>
  <si>
    <t>Insert amounts in the gray-shaded cells of columns E, F, and H. If an</t>
  </si>
  <si>
    <t>answer is incorrect, the word "wrong" will appear.</t>
  </si>
  <si>
    <t>#1) Purch.</t>
  </si>
  <si>
    <t xml:space="preserve">    Total period costs</t>
  </si>
  <si>
    <t>Problem 2-53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</si>
</sst>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8">
    <font>
      <sz val="10"/>
      <name val="Arial"/>
    </font>
    <font>
      <sz val="10"/>
      <name val="Arial"/>
      <family val="2"/>
    </font>
    <font>
      <b/>
      <sz val="11"/>
      <color indexed="18"/>
      <name val="Arial"/>
      <family val="2"/>
    </font>
    <font>
      <b/>
      <sz val="11"/>
      <name val="Arial"/>
      <family val="2"/>
    </font>
    <font>
      <b/>
      <sz val="11"/>
      <color indexed="9"/>
      <name val="Arial"/>
      <family val="2"/>
    </font>
    <font>
      <b/>
      <sz val="11"/>
      <color indexed="10"/>
      <name val="Arial Narrow"/>
      <family val="2"/>
    </font>
    <font>
      <b/>
      <sz val="8"/>
      <color indexed="10"/>
      <name val="Arial"/>
      <family val="2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ck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164" fontId="3" fillId="0" borderId="0" xfId="1" applyNumberFormat="1" applyFont="1"/>
    <xf numFmtId="0" fontId="3" fillId="2" borderId="1" xfId="0" applyFont="1" applyFill="1" applyBorder="1"/>
    <xf numFmtId="0" fontId="5" fillId="3" borderId="0" xfId="1" applyNumberFormat="1" applyFont="1" applyFill="1" applyBorder="1" applyAlignment="1">
      <alignment horizontal="right"/>
    </xf>
    <xf numFmtId="0" fontId="2" fillId="3" borderId="0" xfId="0" applyFont="1" applyFill="1"/>
    <xf numFmtId="164" fontId="2" fillId="4" borderId="2" xfId="1" applyNumberFormat="1" applyFont="1" applyFill="1" applyBorder="1" applyProtection="1">
      <protection locked="0"/>
    </xf>
    <xf numFmtId="164" fontId="2" fillId="4" borderId="3" xfId="1" applyNumberFormat="1" applyFont="1" applyFill="1" applyBorder="1" applyProtection="1">
      <protection locked="0"/>
    </xf>
    <xf numFmtId="0" fontId="3" fillId="3" borderId="0" xfId="0" applyFont="1" applyFill="1"/>
    <xf numFmtId="0" fontId="2" fillId="3" borderId="1" xfId="0" applyFont="1" applyFill="1" applyBorder="1"/>
    <xf numFmtId="164" fontId="2" fillId="3" borderId="1" xfId="1" applyNumberFormat="1" applyFont="1" applyFill="1" applyBorder="1"/>
    <xf numFmtId="164" fontId="2" fillId="3" borderId="4" xfId="1" applyNumberFormat="1" applyFont="1" applyFill="1" applyBorder="1"/>
    <xf numFmtId="164" fontId="2" fillId="3" borderId="5" xfId="1" applyNumberFormat="1" applyFont="1" applyFill="1" applyBorder="1"/>
    <xf numFmtId="0" fontId="2" fillId="3" borderId="6" xfId="0" applyFont="1" applyFill="1" applyBorder="1"/>
    <xf numFmtId="164" fontId="2" fillId="4" borderId="3" xfId="0" applyNumberFormat="1" applyFont="1" applyFill="1" applyBorder="1" applyProtection="1">
      <protection locked="0"/>
    </xf>
    <xf numFmtId="164" fontId="2" fillId="4" borderId="7" xfId="1" applyNumberFormat="1" applyFont="1" applyFill="1" applyBorder="1" applyProtection="1">
      <protection locked="0"/>
    </xf>
    <xf numFmtId="0" fontId="2" fillId="3" borderId="5" xfId="0" applyFont="1" applyFill="1" applyBorder="1"/>
    <xf numFmtId="0" fontId="2" fillId="3" borderId="4" xfId="0" applyFont="1" applyFill="1" applyBorder="1"/>
    <xf numFmtId="164" fontId="2" fillId="4" borderId="6" xfId="1" applyNumberFormat="1" applyFont="1" applyFill="1" applyBorder="1" applyProtection="1">
      <protection locked="0"/>
    </xf>
    <xf numFmtId="164" fontId="2" fillId="4" borderId="8" xfId="1" applyNumberFormat="1" applyFont="1" applyFill="1" applyBorder="1" applyProtection="1">
      <protection locked="0"/>
    </xf>
    <xf numFmtId="165" fontId="2" fillId="4" borderId="9" xfId="2" applyNumberFormat="1" applyFont="1" applyFill="1" applyBorder="1" applyProtection="1">
      <protection locked="0"/>
    </xf>
    <xf numFmtId="165" fontId="2" fillId="4" borderId="10" xfId="2" applyNumberFormat="1" applyFont="1" applyFill="1" applyBorder="1" applyProtection="1">
      <protection locked="0"/>
    </xf>
    <xf numFmtId="164" fontId="2" fillId="4" borderId="11" xfId="1" applyNumberFormat="1" applyFont="1" applyFill="1" applyBorder="1" applyProtection="1">
      <protection locked="0"/>
    </xf>
    <xf numFmtId="164" fontId="2" fillId="3" borderId="12" xfId="1" applyNumberFormat="1" applyFont="1" applyFill="1" applyBorder="1"/>
    <xf numFmtId="0" fontId="6" fillId="3" borderId="0" xfId="1" applyNumberFormat="1" applyFont="1" applyFill="1" applyBorder="1" applyAlignment="1">
      <alignment horizontal="right"/>
    </xf>
    <xf numFmtId="0" fontId="7" fillId="3" borderId="0" xfId="0" applyFont="1" applyFill="1"/>
    <xf numFmtId="165" fontId="2" fillId="3" borderId="13" xfId="2" applyNumberFormat="1" applyFont="1" applyFill="1" applyBorder="1"/>
    <xf numFmtId="164" fontId="2" fillId="3" borderId="14" xfId="1" applyNumberFormat="1" applyFont="1" applyFill="1" applyBorder="1" applyProtection="1"/>
    <xf numFmtId="164" fontId="2" fillId="3" borderId="15" xfId="0" applyNumberFormat="1" applyFont="1" applyFill="1" applyBorder="1" applyProtection="1"/>
    <xf numFmtId="0" fontId="4" fillId="2" borderId="0" xfId="0" applyFont="1" applyFill="1" applyAlignment="1">
      <alignment horizontal="center"/>
    </xf>
    <xf numFmtId="0" fontId="2" fillId="0" borderId="11" xfId="0" applyFont="1" applyBorder="1" applyAlignment="1" applyProtection="1">
      <alignment horizontal="center"/>
      <protection locked="0"/>
    </xf>
    <xf numFmtId="0" fontId="4" fillId="2" borderId="1" xfId="0" applyFont="1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tabSelected="1" workbookViewId="0"/>
  </sheetViews>
  <sheetFormatPr defaultRowHeight="12.75"/>
  <cols>
    <col min="1" max="2" width="3.7109375" customWidth="1"/>
    <col min="3" max="3" width="6.7109375" customWidth="1"/>
    <col min="4" max="4" width="20.7109375" customWidth="1"/>
    <col min="5" max="6" width="12.7109375" customWidth="1"/>
    <col min="7" max="7" width="20.7109375" customWidth="1"/>
    <col min="8" max="8" width="6.7109375" customWidth="1"/>
    <col min="10" max="11" width="12.7109375" hidden="1" customWidth="1"/>
  </cols>
  <sheetData>
    <row r="1" spans="1:12" ht="15">
      <c r="A1" s="1" t="s">
        <v>28</v>
      </c>
      <c r="B1" s="1"/>
      <c r="C1" s="1"/>
      <c r="D1" s="1"/>
      <c r="E1" s="2" t="s">
        <v>0</v>
      </c>
      <c r="F1" s="32" t="s">
        <v>1</v>
      </c>
      <c r="G1" s="32"/>
      <c r="H1" s="32"/>
      <c r="I1" s="3"/>
      <c r="J1" s="4"/>
      <c r="K1" s="4"/>
      <c r="L1" s="3"/>
    </row>
    <row r="2" spans="1:12" ht="15">
      <c r="A2" s="1"/>
      <c r="B2" s="1"/>
      <c r="C2" s="1"/>
      <c r="D2" s="1"/>
      <c r="E2" s="1"/>
      <c r="F2" s="1"/>
      <c r="G2" s="1"/>
      <c r="H2" s="1"/>
      <c r="I2" s="3"/>
      <c r="J2" s="4"/>
      <c r="K2" s="4"/>
      <c r="L2" s="3"/>
    </row>
    <row r="3" spans="1:12" ht="15">
      <c r="A3" s="1" t="s">
        <v>23</v>
      </c>
      <c r="B3" s="1"/>
      <c r="C3" s="1" t="s">
        <v>24</v>
      </c>
      <c r="D3" s="1"/>
      <c r="E3" s="1"/>
      <c r="F3" s="1"/>
      <c r="G3" s="1"/>
      <c r="H3" s="3"/>
      <c r="I3" s="3"/>
      <c r="J3" s="4"/>
      <c r="K3" s="4"/>
      <c r="L3" s="3"/>
    </row>
    <row r="4" spans="1:12" ht="15">
      <c r="A4" s="1"/>
      <c r="B4" s="1"/>
      <c r="C4" s="1" t="s">
        <v>25</v>
      </c>
      <c r="D4" s="1"/>
      <c r="E4" s="1"/>
      <c r="F4" s="1"/>
      <c r="G4" s="1"/>
      <c r="H4" s="3"/>
      <c r="I4" s="3"/>
      <c r="J4" s="4"/>
      <c r="K4" s="4"/>
      <c r="L4" s="3"/>
    </row>
    <row r="5" spans="1:12" ht="15">
      <c r="A5" s="1"/>
      <c r="B5" s="1"/>
      <c r="C5" s="1"/>
      <c r="D5" s="1"/>
      <c r="E5" s="1"/>
      <c r="F5" s="1"/>
      <c r="G5" s="1"/>
      <c r="H5" s="3"/>
      <c r="I5" s="3"/>
      <c r="J5" s="4"/>
      <c r="K5" s="4"/>
      <c r="L5" s="3"/>
    </row>
    <row r="6" spans="1:12" ht="15.75" thickBot="1">
      <c r="A6" s="1"/>
      <c r="B6" s="1"/>
      <c r="C6" s="5"/>
      <c r="D6" s="33" t="s">
        <v>2</v>
      </c>
      <c r="E6" s="33"/>
      <c r="F6" s="33"/>
      <c r="G6" s="33"/>
      <c r="H6" s="5"/>
      <c r="I6" s="3"/>
      <c r="J6" s="4"/>
      <c r="K6" s="4"/>
      <c r="L6" s="3"/>
    </row>
    <row r="7" spans="1:12" ht="15">
      <c r="A7" s="1"/>
      <c r="B7" s="1"/>
      <c r="C7" s="26"/>
      <c r="D7" s="7" t="s">
        <v>3</v>
      </c>
      <c r="E7" s="29">
        <v>72000</v>
      </c>
      <c r="F7" s="8">
        <v>136200</v>
      </c>
      <c r="G7" s="7" t="s">
        <v>20</v>
      </c>
      <c r="H7" s="26" t="str">
        <f>IF(F7&lt;&gt;0,IF(F7=K7,"","Wrong"),"")</f>
        <v/>
      </c>
      <c r="I7" s="3"/>
      <c r="J7" s="4">
        <v>72000</v>
      </c>
      <c r="K7" s="4">
        <v>136200</v>
      </c>
      <c r="L7" s="3"/>
    </row>
    <row r="8" spans="1:12" ht="16.5">
      <c r="A8" s="1"/>
      <c r="B8" s="1"/>
      <c r="C8" s="26" t="str">
        <f>IF(E8&lt;&gt;0,IF(E8=J8,"","Wrong"),"")</f>
        <v/>
      </c>
      <c r="D8" s="7" t="s">
        <v>26</v>
      </c>
      <c r="E8" s="9">
        <v>570000</v>
      </c>
      <c r="F8" s="25"/>
      <c r="G8" s="7"/>
      <c r="H8" s="6"/>
      <c r="I8" s="3"/>
      <c r="J8" s="4">
        <v>570000</v>
      </c>
      <c r="K8" s="4"/>
      <c r="L8" s="3"/>
    </row>
    <row r="9" spans="1:12" ht="15.75" thickBot="1">
      <c r="A9" s="1"/>
      <c r="B9" s="1"/>
      <c r="C9" s="10"/>
      <c r="D9" s="11"/>
      <c r="E9" s="12"/>
      <c r="F9" s="13"/>
      <c r="G9" s="11"/>
      <c r="H9" s="10"/>
      <c r="I9" s="3"/>
      <c r="J9" s="4"/>
      <c r="K9" s="4"/>
      <c r="L9" s="3"/>
    </row>
    <row r="10" spans="1:12" ht="15">
      <c r="A10" s="1"/>
      <c r="B10" s="1"/>
      <c r="C10" s="26"/>
      <c r="D10" s="7" t="s">
        <v>4</v>
      </c>
      <c r="E10" s="29">
        <f>E7+E8-F7-F8</f>
        <v>505800</v>
      </c>
      <c r="F10" s="14"/>
      <c r="G10" s="7"/>
      <c r="H10" s="10"/>
      <c r="I10" s="3"/>
      <c r="J10" s="4"/>
      <c r="K10" s="4"/>
      <c r="L10" s="3"/>
    </row>
    <row r="11" spans="1:12" ht="15">
      <c r="A11" s="1"/>
      <c r="B11" s="1"/>
      <c r="C11" s="3"/>
      <c r="D11" s="1"/>
      <c r="E11" s="1"/>
      <c r="F11" s="1"/>
      <c r="G11" s="1"/>
      <c r="H11" s="3"/>
      <c r="I11" s="3"/>
      <c r="J11" s="4"/>
      <c r="K11" s="4"/>
      <c r="L11" s="3"/>
    </row>
    <row r="12" spans="1:12" ht="15">
      <c r="A12" s="1"/>
      <c r="B12" s="1"/>
      <c r="C12" s="3"/>
      <c r="D12" s="1"/>
      <c r="E12" s="1"/>
      <c r="F12" s="1"/>
      <c r="G12" s="1"/>
      <c r="H12" s="3"/>
      <c r="I12" s="3"/>
      <c r="J12" s="4"/>
      <c r="K12" s="4"/>
      <c r="L12" s="3"/>
    </row>
    <row r="13" spans="1:12" ht="15.75" thickBot="1">
      <c r="A13" s="1"/>
      <c r="B13" s="1"/>
      <c r="C13" s="5"/>
      <c r="D13" s="33" t="s">
        <v>5</v>
      </c>
      <c r="E13" s="33"/>
      <c r="F13" s="33"/>
      <c r="G13" s="33"/>
      <c r="H13" s="5"/>
      <c r="I13" s="3"/>
      <c r="J13" s="4"/>
      <c r="K13" s="4"/>
      <c r="L13" s="3"/>
    </row>
    <row r="14" spans="1:12" ht="15">
      <c r="A14" s="1"/>
      <c r="B14" s="1"/>
      <c r="C14" s="26"/>
      <c r="D14" s="7" t="s">
        <v>3</v>
      </c>
      <c r="E14" s="29">
        <v>108000</v>
      </c>
      <c r="F14" s="15"/>
      <c r="G14" s="7"/>
      <c r="H14" s="27"/>
      <c r="I14" s="3"/>
      <c r="J14" s="4">
        <v>108000</v>
      </c>
      <c r="K14" s="4"/>
      <c r="L14" s="3"/>
    </row>
    <row r="15" spans="1:12" ht="15">
      <c r="A15" s="1"/>
      <c r="B15" s="1"/>
      <c r="C15" s="26" t="str">
        <f t="shared" ref="C15:C21" si="0">IF(E15&lt;&gt;0,IF(E15=J15,"","Wrong"),"")</f>
        <v/>
      </c>
      <c r="D15" s="7" t="s">
        <v>6</v>
      </c>
      <c r="E15" s="16">
        <v>121200</v>
      </c>
      <c r="F15" s="17">
        <v>532140</v>
      </c>
      <c r="G15" s="7" t="s">
        <v>7</v>
      </c>
      <c r="H15" s="26" t="str">
        <f>IF(F15&lt;&gt;0,IF(F15=K15,"","Wrong"),"")</f>
        <v/>
      </c>
      <c r="I15" s="3"/>
      <c r="J15" s="4">
        <v>121200</v>
      </c>
      <c r="K15" s="4">
        <v>532140</v>
      </c>
      <c r="L15" s="3"/>
    </row>
    <row r="16" spans="1:12" ht="15">
      <c r="A16" s="1"/>
      <c r="B16" s="1"/>
      <c r="C16" s="26" t="str">
        <f t="shared" si="0"/>
        <v/>
      </c>
      <c r="D16" s="7" t="s">
        <v>8</v>
      </c>
      <c r="E16" s="16">
        <v>15000</v>
      </c>
      <c r="F16" s="18"/>
      <c r="G16" s="7"/>
      <c r="H16" s="27"/>
      <c r="I16" s="3"/>
      <c r="J16" s="4">
        <v>15000</v>
      </c>
      <c r="K16" s="4"/>
      <c r="L16" s="3"/>
    </row>
    <row r="17" spans="1:12" ht="15">
      <c r="A17" s="1"/>
      <c r="B17" s="1"/>
      <c r="C17" s="26" t="str">
        <f t="shared" si="0"/>
        <v/>
      </c>
      <c r="D17" s="7" t="s">
        <v>9</v>
      </c>
      <c r="E17" s="9">
        <v>180000</v>
      </c>
      <c r="F17" s="18"/>
      <c r="G17" s="7"/>
      <c r="H17" s="27"/>
      <c r="I17" s="3"/>
      <c r="J17" s="4">
        <v>180000</v>
      </c>
      <c r="K17" s="4"/>
      <c r="L17" s="3"/>
    </row>
    <row r="18" spans="1:12" ht="15">
      <c r="A18" s="1"/>
      <c r="B18" s="1"/>
      <c r="C18" s="26" t="str">
        <f t="shared" si="0"/>
        <v/>
      </c>
      <c r="D18" s="7" t="s">
        <v>10</v>
      </c>
      <c r="E18" s="9">
        <v>42000</v>
      </c>
      <c r="F18" s="18"/>
      <c r="G18" s="7"/>
      <c r="H18" s="27"/>
      <c r="I18" s="3"/>
      <c r="J18" s="4">
        <v>42000</v>
      </c>
      <c r="K18" s="4"/>
      <c r="L18" s="3"/>
    </row>
    <row r="19" spans="1:12" ht="15">
      <c r="A19" s="1"/>
      <c r="B19" s="1"/>
      <c r="C19" s="26" t="str">
        <f t="shared" si="0"/>
        <v/>
      </c>
      <c r="D19" s="7" t="s">
        <v>11</v>
      </c>
      <c r="E19" s="9">
        <v>28140</v>
      </c>
      <c r="F19" s="18"/>
      <c r="G19" s="7"/>
      <c r="H19" s="27"/>
      <c r="I19" s="3"/>
      <c r="J19" s="4">
        <v>28140</v>
      </c>
      <c r="K19" s="4"/>
      <c r="L19" s="3"/>
    </row>
    <row r="20" spans="1:12" ht="15">
      <c r="A20" s="1"/>
      <c r="B20" s="1"/>
      <c r="C20" s="26" t="str">
        <f t="shared" si="0"/>
        <v/>
      </c>
      <c r="D20" s="7" t="s">
        <v>12</v>
      </c>
      <c r="E20" s="9">
        <v>48000</v>
      </c>
      <c r="F20" s="18"/>
      <c r="G20" s="7"/>
      <c r="H20" s="27"/>
      <c r="I20" s="3"/>
      <c r="J20" s="4">
        <v>48000</v>
      </c>
      <c r="K20" s="4"/>
      <c r="L20" s="3"/>
    </row>
    <row r="21" spans="1:12" ht="15">
      <c r="A21" s="1"/>
      <c r="B21" s="1"/>
      <c r="C21" s="26" t="str">
        <f t="shared" si="0"/>
        <v/>
      </c>
      <c r="D21" s="7" t="s">
        <v>13</v>
      </c>
      <c r="E21" s="9">
        <v>39600</v>
      </c>
      <c r="F21" s="18"/>
      <c r="G21" s="7"/>
      <c r="H21" s="27"/>
      <c r="I21" s="3"/>
      <c r="J21" s="4">
        <v>39600</v>
      </c>
      <c r="K21" s="4"/>
      <c r="L21" s="3"/>
    </row>
    <row r="22" spans="1:12" ht="15.75" thickBot="1">
      <c r="A22" s="1"/>
      <c r="B22" s="1"/>
      <c r="C22" s="27"/>
      <c r="D22" s="11"/>
      <c r="E22" s="11"/>
      <c r="F22" s="19"/>
      <c r="G22" s="11"/>
      <c r="H22" s="27"/>
      <c r="I22" s="3"/>
      <c r="J22" s="4"/>
      <c r="K22" s="4"/>
      <c r="L22" s="3"/>
    </row>
    <row r="23" spans="1:12" ht="15">
      <c r="A23" s="1"/>
      <c r="B23" s="1"/>
      <c r="C23" s="26"/>
      <c r="D23" s="7"/>
      <c r="E23" s="30">
        <f>SUM(E14:E22)-F15</f>
        <v>49800</v>
      </c>
      <c r="F23" s="15"/>
      <c r="G23" s="7"/>
      <c r="H23" s="27"/>
      <c r="I23" s="3"/>
      <c r="J23" s="4"/>
      <c r="K23" s="4"/>
      <c r="L23" s="3"/>
    </row>
    <row r="24" spans="1:12" ht="15">
      <c r="A24" s="1"/>
      <c r="B24" s="1"/>
      <c r="C24" s="3"/>
      <c r="D24" s="1"/>
      <c r="E24" s="1"/>
      <c r="F24" s="1"/>
      <c r="G24" s="1"/>
      <c r="H24" s="3"/>
      <c r="I24" s="3"/>
      <c r="J24" s="4"/>
      <c r="K24" s="4"/>
      <c r="L24" s="3"/>
    </row>
    <row r="25" spans="1:12" ht="15.75" thickBot="1">
      <c r="A25" s="1"/>
      <c r="B25" s="1"/>
      <c r="C25" s="5"/>
      <c r="D25" s="33" t="s">
        <v>14</v>
      </c>
      <c r="E25" s="33"/>
      <c r="F25" s="33"/>
      <c r="G25" s="33"/>
      <c r="H25" s="5"/>
      <c r="I25" s="3"/>
      <c r="J25" s="4"/>
      <c r="K25" s="4"/>
      <c r="L25" s="3"/>
    </row>
    <row r="26" spans="1:12" ht="15">
      <c r="A26" s="1"/>
      <c r="B26" s="1"/>
      <c r="C26" s="26"/>
      <c r="D26" s="7" t="s">
        <v>3</v>
      </c>
      <c r="E26" s="29">
        <v>24000</v>
      </c>
      <c r="F26" s="20">
        <v>502740</v>
      </c>
      <c r="G26" s="7" t="s">
        <v>15</v>
      </c>
      <c r="H26" s="26" t="str">
        <f>IF(F26&lt;&gt;0,IF(F26=K26,"","Wrong"),"")</f>
        <v/>
      </c>
      <c r="I26" s="3"/>
      <c r="J26" s="4">
        <v>24000</v>
      </c>
      <c r="K26" s="4">
        <v>502740</v>
      </c>
      <c r="L26" s="3"/>
    </row>
    <row r="27" spans="1:12" ht="15">
      <c r="A27" s="1"/>
      <c r="B27" s="1"/>
      <c r="C27" s="26" t="str">
        <f>IF(E27&lt;&gt;0,IF(E27=J27,"","Wrong"),"")</f>
        <v/>
      </c>
      <c r="D27" s="7" t="s">
        <v>7</v>
      </c>
      <c r="E27" s="21">
        <v>532140</v>
      </c>
      <c r="F27" s="14"/>
      <c r="G27" s="7"/>
      <c r="H27" s="27"/>
      <c r="I27" s="3"/>
      <c r="J27" s="4">
        <v>532140</v>
      </c>
      <c r="K27" s="4"/>
      <c r="L27" s="3"/>
    </row>
    <row r="28" spans="1:12" ht="15.75" thickBot="1">
      <c r="A28" s="1"/>
      <c r="B28" s="1"/>
      <c r="C28" s="27"/>
      <c r="D28" s="11"/>
      <c r="E28" s="12"/>
      <c r="F28" s="13"/>
      <c r="G28" s="11"/>
      <c r="H28" s="27"/>
      <c r="I28" s="3"/>
      <c r="J28" s="4"/>
      <c r="K28" s="4"/>
      <c r="L28" s="3"/>
    </row>
    <row r="29" spans="1:12" ht="15">
      <c r="A29" s="1"/>
      <c r="B29" s="1"/>
      <c r="C29" s="26"/>
      <c r="D29" s="7" t="s">
        <v>4</v>
      </c>
      <c r="E29" s="29">
        <f>E26+E27-F26-F27</f>
        <v>53400</v>
      </c>
      <c r="F29" s="14"/>
      <c r="G29" s="7"/>
      <c r="H29" s="27"/>
      <c r="I29" s="3"/>
      <c r="J29" s="4">
        <v>53400</v>
      </c>
      <c r="K29" s="4"/>
      <c r="L29" s="3"/>
    </row>
    <row r="30" spans="1:12" ht="15">
      <c r="A30" s="1"/>
      <c r="B30" s="1"/>
      <c r="C30" s="3"/>
      <c r="D30" s="1"/>
      <c r="E30" s="1"/>
      <c r="F30" s="1"/>
      <c r="G30" s="1"/>
      <c r="H30" s="3"/>
      <c r="I30" s="3"/>
      <c r="J30" s="4"/>
      <c r="K30" s="4"/>
      <c r="L30" s="3"/>
    </row>
    <row r="31" spans="1:12" ht="15.75" thickBot="1">
      <c r="A31" s="1"/>
      <c r="B31" s="1"/>
      <c r="C31" s="7" t="s">
        <v>22</v>
      </c>
      <c r="D31" s="7"/>
      <c r="E31" s="7"/>
      <c r="F31" s="7"/>
      <c r="G31" s="22">
        <v>532140</v>
      </c>
      <c r="H31" s="26" t="str">
        <f>IF(G31&lt;&gt;0,IF(G31=J31,"","Wrong"),"")</f>
        <v/>
      </c>
      <c r="I31" s="3"/>
      <c r="J31" s="4">
        <v>532140</v>
      </c>
      <c r="K31" s="4"/>
      <c r="L31" s="3"/>
    </row>
    <row r="32" spans="1:12" ht="15.75" thickTop="1">
      <c r="A32" s="1"/>
      <c r="B32" s="1"/>
      <c r="C32" s="3"/>
      <c r="D32" s="1"/>
      <c r="E32" s="1"/>
      <c r="F32" s="1"/>
      <c r="G32" s="1"/>
      <c r="H32" s="3"/>
      <c r="I32" s="3"/>
      <c r="J32" s="4"/>
      <c r="K32" s="4"/>
      <c r="L32" s="3"/>
    </row>
    <row r="33" spans="1:12" ht="15">
      <c r="A33" s="1"/>
      <c r="B33" s="1"/>
      <c r="C33" s="31" t="s">
        <v>16</v>
      </c>
      <c r="D33" s="31"/>
      <c r="E33" s="31"/>
      <c r="F33" s="31"/>
      <c r="G33" s="31"/>
      <c r="H33" s="31"/>
      <c r="I33" s="3"/>
      <c r="J33" s="4"/>
      <c r="K33" s="4"/>
      <c r="L33" s="3"/>
    </row>
    <row r="34" spans="1:12" ht="15">
      <c r="A34" s="1"/>
      <c r="B34" s="1"/>
      <c r="C34" s="10"/>
      <c r="D34" s="7" t="s">
        <v>17</v>
      </c>
      <c r="E34" s="7"/>
      <c r="F34" s="7"/>
      <c r="G34" s="23">
        <v>144600</v>
      </c>
      <c r="H34" s="26" t="str">
        <f>IF(G34&lt;&gt;0,IF(G34=J34,"","Wrong"),"")</f>
        <v/>
      </c>
      <c r="I34" s="3"/>
      <c r="J34" s="4">
        <v>144600</v>
      </c>
      <c r="K34" s="4"/>
      <c r="L34" s="3"/>
    </row>
    <row r="35" spans="1:12" ht="15">
      <c r="A35" s="1"/>
      <c r="B35" s="1"/>
      <c r="C35" s="10"/>
      <c r="D35" s="7" t="s">
        <v>18</v>
      </c>
      <c r="E35" s="7"/>
      <c r="F35" s="7"/>
      <c r="G35" s="21">
        <v>12060</v>
      </c>
      <c r="H35" s="26" t="str">
        <f>IF(G35&lt;&gt;0,IF(G35=J35,"","Wrong"),"")</f>
        <v/>
      </c>
      <c r="I35" s="3"/>
      <c r="J35" s="4">
        <v>12060</v>
      </c>
      <c r="K35" s="4"/>
      <c r="L35" s="3"/>
    </row>
    <row r="36" spans="1:12" ht="15">
      <c r="A36" s="1"/>
      <c r="B36" s="1"/>
      <c r="C36" s="10"/>
      <c r="D36" s="7" t="s">
        <v>19</v>
      </c>
      <c r="E36" s="7"/>
      <c r="F36" s="7"/>
      <c r="G36" s="21">
        <v>12000</v>
      </c>
      <c r="H36" s="26" t="str">
        <f>IF(G36&lt;&gt;0,IF(G36=J36,"","Wrong"),"")</f>
        <v/>
      </c>
      <c r="I36" s="3"/>
      <c r="J36" s="4">
        <v>12000</v>
      </c>
      <c r="K36" s="4"/>
      <c r="L36" s="3"/>
    </row>
    <row r="37" spans="1:12" ht="15">
      <c r="A37" s="1"/>
      <c r="B37" s="1"/>
      <c r="C37" s="10"/>
      <c r="D37" s="7" t="s">
        <v>21</v>
      </c>
      <c r="E37" s="7"/>
      <c r="F37" s="7"/>
      <c r="G37" s="24">
        <v>26400</v>
      </c>
      <c r="H37" s="26" t="str">
        <f>IF(G37&lt;&gt;0,IF(G37=J37,"","Wrong"),"")</f>
        <v/>
      </c>
      <c r="I37" s="3"/>
      <c r="J37" s="4">
        <v>26400</v>
      </c>
      <c r="K37" s="4"/>
      <c r="L37" s="3"/>
    </row>
    <row r="38" spans="1:12" ht="15.75" thickBot="1">
      <c r="A38" s="1"/>
      <c r="B38" s="1"/>
      <c r="C38" s="10"/>
      <c r="D38" s="7" t="s">
        <v>27</v>
      </c>
      <c r="E38" s="7"/>
      <c r="F38" s="7"/>
      <c r="G38" s="28">
        <f>IF(AND(G34&gt;0,G35&gt;0&lt;G36&gt;0,G37&gt;0),SUM(G34:G37),"")</f>
        <v>195060</v>
      </c>
      <c r="H38" s="26"/>
      <c r="I38" s="3"/>
      <c r="J38" s="4"/>
      <c r="K38" s="4"/>
      <c r="L38" s="3"/>
    </row>
    <row r="39" spans="1:12" ht="15.75" thickTop="1">
      <c r="A39" s="1"/>
      <c r="B39" s="1"/>
      <c r="C39" s="3"/>
      <c r="D39" s="1"/>
      <c r="E39" s="1"/>
      <c r="F39" s="1"/>
      <c r="G39" s="1"/>
      <c r="H39" s="3"/>
      <c r="I39" s="3"/>
      <c r="J39" s="4"/>
      <c r="K39" s="4"/>
      <c r="L39" s="3"/>
    </row>
  </sheetData>
  <sheetProtection password="A1C1" sheet="1" objects="1" scenarios="1"/>
  <mergeCells count="5">
    <mergeCell ref="C33:H33"/>
    <mergeCell ref="F1:H1"/>
    <mergeCell ref="D6:G6"/>
    <mergeCell ref="D13:G13"/>
    <mergeCell ref="D25:G25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2007-08-06T20:36:57Z</dcterms:created>
  <dcterms:modified xsi:type="dcterms:W3CDTF">2012-02-09T18:22:12Z</dcterms:modified>
</cp:coreProperties>
</file>