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9" i="1"/>
  <c r="G9"/>
  <c r="F9" s="1"/>
  <c r="I9"/>
  <c r="H9" s="1"/>
  <c r="K9"/>
  <c r="J9" s="1"/>
  <c r="E10"/>
  <c r="D10" s="1"/>
  <c r="G10"/>
  <c r="F10" s="1"/>
  <c r="I10"/>
  <c r="H10" s="1"/>
  <c r="K10"/>
  <c r="J10" s="1"/>
  <c r="E11"/>
  <c r="D11" s="1"/>
  <c r="G11"/>
  <c r="F11" s="1"/>
  <c r="I11"/>
  <c r="H11" s="1"/>
  <c r="K11"/>
  <c r="J11" s="1"/>
  <c r="D13"/>
  <c r="F13"/>
  <c r="H13"/>
  <c r="J13"/>
  <c r="D14"/>
  <c r="F14"/>
  <c r="H14"/>
  <c r="J14"/>
  <c r="D15"/>
  <c r="F15"/>
  <c r="H15"/>
  <c r="J15"/>
  <c r="D16"/>
  <c r="F16"/>
  <c r="H16"/>
  <c r="J16"/>
  <c r="E17"/>
  <c r="G17"/>
  <c r="I17"/>
  <c r="K17"/>
  <c r="E21"/>
  <c r="D21" s="1"/>
  <c r="G21"/>
  <c r="F21" s="1"/>
  <c r="I21"/>
  <c r="H21" s="1"/>
  <c r="K21"/>
  <c r="J21" s="1"/>
  <c r="N21"/>
  <c r="O21"/>
  <c r="P21"/>
  <c r="F25"/>
  <c r="F26"/>
  <c r="G27"/>
  <c r="F28"/>
  <c r="G29"/>
</calcChain>
</file>

<file path=xl/comments1.xml><?xml version="1.0" encoding="utf-8"?>
<comments xmlns="http://schemas.openxmlformats.org/spreadsheetml/2006/main">
  <authors>
    <author>Blue on Blue Info Graphics</author>
  </authors>
  <commentList>
    <comment ref="E21" authorId="0">
      <text>
        <r>
          <rPr>
            <b/>
            <sz val="8"/>
            <color indexed="81"/>
            <rFont val="Tahoma"/>
            <family val="2"/>
          </rPr>
          <t>The formula is in the title; substitue a divide sign for the preposition and you have the formula.</t>
        </r>
      </text>
    </comment>
  </commentList>
</comments>
</file>

<file path=xl/sharedStrings.xml><?xml version="1.0" encoding="utf-8"?>
<sst xmlns="http://schemas.openxmlformats.org/spreadsheetml/2006/main" count="26" uniqueCount="24">
  <si>
    <t>Name:</t>
  </si>
  <si>
    <t>Flexible Budget</t>
  </si>
  <si>
    <t>Variable costs:</t>
  </si>
  <si>
    <t>Supplies</t>
  </si>
  <si>
    <t>Direct labor</t>
  </si>
  <si>
    <t>Utilities</t>
  </si>
  <si>
    <t>Fixed costs:</t>
  </si>
  <si>
    <t>Rent</t>
  </si>
  <si>
    <t>Advertising</t>
  </si>
  <si>
    <t>Total cost</t>
  </si>
  <si>
    <t>Cost per Direct Labor Hour (DLH)</t>
  </si>
  <si>
    <t>Average Charge to Earn 40% Return At 350 DLH</t>
  </si>
  <si>
    <t>Times return</t>
  </si>
  <si>
    <t>Times hours per repair</t>
  </si>
  <si>
    <t>Charge per customer repair</t>
  </si>
  <si>
    <t>Hourly charge</t>
  </si>
  <si>
    <t>Cost per direct labor hour</t>
  </si>
  <si>
    <t>b.</t>
  </si>
  <si>
    <t>c.</t>
  </si>
  <si>
    <t>a.</t>
  </si>
  <si>
    <t>Solution</t>
  </si>
  <si>
    <t>incorrect, the word "wrong" will appear.</t>
  </si>
  <si>
    <t>Insert answers into the gray-shaded cells of columns E, G, I and K. If an answer is</t>
  </si>
  <si>
    <t>Exercise 3-26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</si>
</sst>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8">
    <font>
      <sz val="10"/>
      <name val="Arial"/>
    </font>
    <font>
      <sz val="10"/>
      <name val="Arial"/>
      <family val="2"/>
    </font>
    <font>
      <b/>
      <sz val="11"/>
      <color indexed="18"/>
      <name val="Arial"/>
      <family val="2"/>
    </font>
    <font>
      <b/>
      <sz val="11"/>
      <color indexed="9"/>
      <name val="Arial"/>
      <family val="2"/>
    </font>
    <font>
      <sz val="8"/>
      <color indexed="10"/>
      <name val="Arial"/>
      <family val="2"/>
    </font>
    <font>
      <b/>
      <sz val="8"/>
      <color indexed="18"/>
      <name val="Arial"/>
      <family val="2"/>
    </font>
    <font>
      <b/>
      <sz val="8"/>
      <color indexed="81"/>
      <name val="Tahoma"/>
      <family val="2"/>
    </font>
    <font>
      <b/>
      <sz val="8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164" fontId="2" fillId="0" borderId="0" xfId="1" applyNumberFormat="1" applyFont="1"/>
    <xf numFmtId="0" fontId="2" fillId="2" borderId="0" xfId="0" applyFont="1" applyFill="1"/>
    <xf numFmtId="0" fontId="4" fillId="2" borderId="0" xfId="0" applyFont="1" applyFill="1" applyAlignment="1">
      <alignment horizontal="right"/>
    </xf>
    <xf numFmtId="0" fontId="5" fillId="2" borderId="0" xfId="0" applyFont="1" applyFill="1"/>
    <xf numFmtId="165" fontId="2" fillId="3" borderId="1" xfId="2" applyNumberFormat="1" applyFont="1" applyFill="1" applyBorder="1" applyProtection="1">
      <protection locked="0"/>
    </xf>
    <xf numFmtId="164" fontId="2" fillId="3" borderId="2" xfId="1" applyNumberFormat="1" applyFont="1" applyFill="1" applyBorder="1" applyProtection="1">
      <protection locked="0"/>
    </xf>
    <xf numFmtId="164" fontId="2" fillId="3" borderId="1" xfId="1" applyNumberFormat="1" applyFont="1" applyFill="1" applyBorder="1" applyProtection="1">
      <protection locked="0"/>
    </xf>
    <xf numFmtId="164" fontId="2" fillId="3" borderId="3" xfId="1" applyNumberFormat="1" applyFont="1" applyFill="1" applyBorder="1" applyProtection="1">
      <protection locked="0"/>
    </xf>
    <xf numFmtId="165" fontId="2" fillId="2" borderId="4" xfId="1" applyNumberFormat="1" applyFont="1" applyFill="1" applyBorder="1"/>
    <xf numFmtId="165" fontId="2" fillId="2" borderId="0" xfId="2" applyNumberFormat="1" applyFont="1" applyFill="1"/>
    <xf numFmtId="43" fontId="2" fillId="0" borderId="0" xfId="1" applyFont="1"/>
    <xf numFmtId="44" fontId="2" fillId="3" borderId="1" xfId="0" applyNumberFormat="1" applyFont="1" applyFill="1" applyBorder="1" applyProtection="1">
      <protection locked="0"/>
    </xf>
    <xf numFmtId="43" fontId="2" fillId="0" borderId="0" xfId="1" applyNumberFormat="1" applyFont="1"/>
    <xf numFmtId="43" fontId="2" fillId="3" borderId="5" xfId="1" applyFont="1" applyFill="1" applyBorder="1" applyProtection="1">
      <protection locked="0"/>
    </xf>
    <xf numFmtId="44" fontId="2" fillId="2" borderId="4" xfId="2" applyFont="1" applyFill="1" applyBorder="1"/>
    <xf numFmtId="43" fontId="2" fillId="3" borderId="3" xfId="1" applyFont="1" applyFill="1" applyBorder="1" applyProtection="1">
      <protection locked="0"/>
    </xf>
    <xf numFmtId="0" fontId="2" fillId="0" borderId="0" xfId="1" applyNumberFormat="1" applyFont="1"/>
    <xf numFmtId="44" fontId="2" fillId="3" borderId="1" xfId="2" applyFont="1" applyFill="1" applyBorder="1" applyProtection="1"/>
    <xf numFmtId="0" fontId="2" fillId="2" borderId="6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right"/>
    </xf>
    <xf numFmtId="44" fontId="2" fillId="2" borderId="0" xfId="1" applyNumberFormat="1" applyFont="1" applyFill="1" applyBorder="1"/>
    <xf numFmtId="0" fontId="5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7" fillId="2" borderId="0" xfId="0" applyFont="1" applyFill="1" applyAlignment="1" applyProtection="1">
      <alignment horizontal="right"/>
      <protection hidden="1"/>
    </xf>
    <xf numFmtId="164" fontId="7" fillId="2" borderId="0" xfId="0" applyNumberFormat="1" applyFont="1" applyFill="1" applyAlignment="1" applyProtection="1">
      <alignment horizontal="right"/>
      <protection hidden="1"/>
    </xf>
    <xf numFmtId="0" fontId="2" fillId="0" borderId="5" xfId="0" applyFont="1" applyBorder="1" applyAlignment="1" applyProtection="1">
      <alignment horizontal="center"/>
      <protection locked="0"/>
    </xf>
    <xf numFmtId="0" fontId="3" fillId="4" borderId="0" xfId="0" applyFont="1" applyFill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1"/>
  <sheetViews>
    <sheetView tabSelected="1" workbookViewId="0"/>
  </sheetViews>
  <sheetFormatPr defaultRowHeight="12.75"/>
  <cols>
    <col min="1" max="2" width="3.7109375" customWidth="1"/>
    <col min="3" max="3" width="12.7109375" customWidth="1"/>
    <col min="6" max="6" width="6.7109375" customWidth="1"/>
    <col min="8" max="8" width="6.7109375" customWidth="1"/>
    <col min="10" max="10" width="6.7109375" customWidth="1"/>
    <col min="12" max="12" width="3.7109375" customWidth="1"/>
    <col min="13" max="16" width="9.140625" hidden="1" customWidth="1"/>
  </cols>
  <sheetData>
    <row r="1" spans="1:17" ht="15">
      <c r="A1" s="1" t="s">
        <v>23</v>
      </c>
      <c r="B1" s="1"/>
      <c r="C1" s="1"/>
      <c r="D1" s="1"/>
      <c r="E1" s="2" t="s">
        <v>0</v>
      </c>
      <c r="F1" s="28" t="s">
        <v>20</v>
      </c>
      <c r="G1" s="28"/>
      <c r="H1" s="28"/>
      <c r="I1" s="28"/>
      <c r="J1" s="1"/>
      <c r="K1" s="1"/>
      <c r="L1" s="1"/>
      <c r="M1" s="3"/>
      <c r="N1" s="3"/>
      <c r="O1" s="3"/>
      <c r="P1" s="3"/>
      <c r="Q1" s="1"/>
    </row>
    <row r="2" spans="1:17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"/>
      <c r="N2" s="3"/>
      <c r="O2" s="3"/>
      <c r="P2" s="3"/>
      <c r="Q2" s="1"/>
    </row>
    <row r="3" spans="1:17" ht="15">
      <c r="A3" s="1"/>
      <c r="B3" s="1" t="s">
        <v>22</v>
      </c>
      <c r="C3" s="1"/>
      <c r="D3" s="1"/>
      <c r="E3" s="1"/>
      <c r="F3" s="1"/>
      <c r="G3" s="1"/>
      <c r="H3" s="1"/>
      <c r="I3" s="1"/>
      <c r="J3" s="1"/>
      <c r="K3" s="1"/>
      <c r="L3" s="1"/>
      <c r="M3" s="3"/>
      <c r="N3" s="3"/>
      <c r="O3" s="3"/>
      <c r="P3" s="3"/>
      <c r="Q3" s="1"/>
    </row>
    <row r="4" spans="1:17" ht="15">
      <c r="A4" s="1"/>
      <c r="B4" s="1" t="s">
        <v>21</v>
      </c>
      <c r="C4" s="1"/>
      <c r="D4" s="1"/>
      <c r="E4" s="1"/>
      <c r="F4" s="1"/>
      <c r="G4" s="1"/>
      <c r="H4" s="1"/>
      <c r="I4" s="1"/>
      <c r="J4" s="1"/>
      <c r="K4" s="1"/>
      <c r="L4" s="1"/>
      <c r="M4" s="3"/>
      <c r="N4" s="3"/>
      <c r="O4" s="3"/>
      <c r="P4" s="3"/>
      <c r="Q4" s="1"/>
    </row>
    <row r="5" spans="1:17" ht="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3"/>
      <c r="N5" s="3"/>
      <c r="O5" s="3"/>
      <c r="P5" s="3"/>
      <c r="Q5" s="1"/>
    </row>
    <row r="6" spans="1:17" ht="15">
      <c r="A6" s="1" t="s">
        <v>19</v>
      </c>
      <c r="B6" s="29" t="s">
        <v>1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3"/>
      <c r="N6" s="3"/>
      <c r="O6" s="3"/>
      <c r="P6" s="3"/>
      <c r="Q6" s="1"/>
    </row>
    <row r="7" spans="1:17" ht="15.75" thickBot="1">
      <c r="A7" s="1"/>
      <c r="B7" s="4"/>
      <c r="C7" s="4"/>
      <c r="D7" s="5"/>
      <c r="E7" s="21">
        <v>250</v>
      </c>
      <c r="F7" s="22"/>
      <c r="G7" s="21">
        <v>300</v>
      </c>
      <c r="H7" s="22"/>
      <c r="I7" s="21">
        <v>350</v>
      </c>
      <c r="J7" s="22"/>
      <c r="K7" s="21">
        <v>400</v>
      </c>
      <c r="L7" s="4"/>
      <c r="M7" s="3">
        <v>250</v>
      </c>
      <c r="N7" s="3">
        <v>300</v>
      </c>
      <c r="O7" s="3">
        <v>350</v>
      </c>
      <c r="P7" s="3">
        <v>400</v>
      </c>
      <c r="Q7" s="1"/>
    </row>
    <row r="8" spans="1:17" ht="15">
      <c r="A8" s="1"/>
      <c r="B8" s="4" t="s">
        <v>2</v>
      </c>
      <c r="C8" s="4"/>
      <c r="D8" s="6"/>
      <c r="E8" s="4"/>
      <c r="F8" s="6"/>
      <c r="G8" s="4"/>
      <c r="H8" s="6"/>
      <c r="I8" s="4"/>
      <c r="J8" s="6"/>
      <c r="K8" s="4"/>
      <c r="L8" s="4"/>
      <c r="M8" s="3"/>
      <c r="N8" s="3"/>
      <c r="O8" s="3"/>
      <c r="P8" s="3"/>
      <c r="Q8" s="1"/>
    </row>
    <row r="9" spans="1:17" ht="15">
      <c r="A9" s="1"/>
      <c r="B9" s="4"/>
      <c r="C9" s="4" t="s">
        <v>3</v>
      </c>
      <c r="D9" s="26" t="str">
        <f>IF(E9&lt;&gt;0,IF(E9=M9,"","Wrong"),"")</f>
        <v/>
      </c>
      <c r="E9" s="7">
        <v>1000</v>
      </c>
      <c r="F9" s="26" t="str">
        <f>IF(G9&lt;&gt;0,IF(G9=N9,"","Wrong"),"")</f>
        <v/>
      </c>
      <c r="G9" s="7">
        <f>4*G7</f>
        <v>1200</v>
      </c>
      <c r="H9" s="26" t="str">
        <f>IF(I9&lt;&gt;0,IF(I9=O9,"","Wrong"),"")</f>
        <v/>
      </c>
      <c r="I9" s="7">
        <f>4*I7</f>
        <v>1400</v>
      </c>
      <c r="J9" s="26" t="str">
        <f>IF(K9&lt;&gt;0,IF(K9=P9,"","Wrong"),"")</f>
        <v/>
      </c>
      <c r="K9" s="7">
        <f>4*K7</f>
        <v>1600</v>
      </c>
      <c r="L9" s="4"/>
      <c r="M9" s="3">
        <v>1000</v>
      </c>
      <c r="N9" s="3">
        <v>1200</v>
      </c>
      <c r="O9" s="3">
        <v>1400</v>
      </c>
      <c r="P9" s="3">
        <v>1600</v>
      </c>
      <c r="Q9" s="1"/>
    </row>
    <row r="10" spans="1:17" ht="15">
      <c r="A10" s="1"/>
      <c r="B10" s="4"/>
      <c r="C10" s="4" t="s">
        <v>4</v>
      </c>
      <c r="D10" s="26" t="str">
        <f>IF(E10&lt;&gt;0,IF(E10=M10,"","Wrong"),"")</f>
        <v/>
      </c>
      <c r="E10" s="8">
        <f>7*E7</f>
        <v>1750</v>
      </c>
      <c r="F10" s="27" t="str">
        <f>IF(G10&lt;&gt;0,IF(G10=N10,"","Wrong"),"")</f>
        <v/>
      </c>
      <c r="G10" s="8">
        <f>7*G7</f>
        <v>2100</v>
      </c>
      <c r="H10" s="27" t="str">
        <f>IF(I10&lt;&gt;0,IF(I10=O10,"","Wrong"),"")</f>
        <v/>
      </c>
      <c r="I10" s="8">
        <f>7*I7</f>
        <v>2450</v>
      </c>
      <c r="J10" s="27" t="str">
        <f>IF(K10&lt;&gt;0,IF(K10=P10,"","Wrong"),"")</f>
        <v/>
      </c>
      <c r="K10" s="8">
        <f>7*K7</f>
        <v>2800</v>
      </c>
      <c r="L10" s="4"/>
      <c r="M10" s="3">
        <v>1750</v>
      </c>
      <c r="N10" s="3">
        <v>2100</v>
      </c>
      <c r="O10" s="3">
        <v>2450</v>
      </c>
      <c r="P10" s="3">
        <v>2800</v>
      </c>
      <c r="Q10" s="1"/>
    </row>
    <row r="11" spans="1:17" ht="15">
      <c r="A11" s="1"/>
      <c r="B11" s="4"/>
      <c r="C11" s="4" t="s">
        <v>5</v>
      </c>
      <c r="D11" s="26" t="str">
        <f>IF(E11&lt;&gt;0,IF(E11=M11,"","Wrong"),"")</f>
        <v/>
      </c>
      <c r="E11" s="8">
        <f>5.4*E7</f>
        <v>1350</v>
      </c>
      <c r="F11" s="27" t="str">
        <f>IF(G11&lt;&gt;0,IF(G11=N11,"","Wrong"),"")</f>
        <v/>
      </c>
      <c r="G11" s="8">
        <f>5.4*G7</f>
        <v>1620</v>
      </c>
      <c r="H11" s="27" t="str">
        <f>IF(I11&lt;&gt;0,IF(I11=O11,"","Wrong"),"")</f>
        <v/>
      </c>
      <c r="I11" s="8">
        <f>5.4*I7</f>
        <v>1890.0000000000002</v>
      </c>
      <c r="J11" s="27" t="str">
        <f>IF(K11&lt;&gt;0,IF(K11=P11,"","Wrong"),"")</f>
        <v/>
      </c>
      <c r="K11" s="8">
        <f>5.4*K7</f>
        <v>2160</v>
      </c>
      <c r="L11" s="4"/>
      <c r="M11" s="3">
        <v>1350</v>
      </c>
      <c r="N11" s="3">
        <v>1620</v>
      </c>
      <c r="O11" s="3">
        <v>1890</v>
      </c>
      <c r="P11" s="3">
        <v>2160</v>
      </c>
      <c r="Q11" s="1"/>
    </row>
    <row r="12" spans="1:17" ht="15">
      <c r="A12" s="1"/>
      <c r="B12" s="4" t="s">
        <v>6</v>
      </c>
      <c r="C12" s="4"/>
      <c r="D12" s="24"/>
      <c r="E12" s="4"/>
      <c r="F12" s="24"/>
      <c r="G12" s="4"/>
      <c r="H12" s="24"/>
      <c r="I12" s="4"/>
      <c r="J12" s="24"/>
      <c r="K12" s="4"/>
      <c r="L12" s="4"/>
      <c r="M12" s="3"/>
      <c r="N12" s="3"/>
      <c r="O12" s="3"/>
      <c r="P12" s="3"/>
      <c r="Q12" s="1"/>
    </row>
    <row r="13" spans="1:17" ht="15">
      <c r="A13" s="1"/>
      <c r="B13" s="4"/>
      <c r="C13" s="4" t="s">
        <v>4</v>
      </c>
      <c r="D13" s="26" t="str">
        <f>IF(E13&lt;&gt;0,IF(E13=M13,"","Wrong"),"")</f>
        <v/>
      </c>
      <c r="E13" s="9">
        <v>500</v>
      </c>
      <c r="F13" s="26" t="str">
        <f>IF(G13&lt;&gt;0,IF(G13=M13,"","Wrong"),"")</f>
        <v/>
      </c>
      <c r="G13" s="9">
        <v>500</v>
      </c>
      <c r="H13" s="26" t="str">
        <f>IF(I13&lt;&gt;0,IF(I13=M13,"","Wrong"),"")</f>
        <v/>
      </c>
      <c r="I13" s="9">
        <v>500</v>
      </c>
      <c r="J13" s="26" t="str">
        <f>IF(K13&lt;&gt;0,IF(K13=M13,"","Wrong"),"")</f>
        <v/>
      </c>
      <c r="K13" s="9">
        <v>500</v>
      </c>
      <c r="L13" s="4"/>
      <c r="M13" s="3">
        <v>500</v>
      </c>
      <c r="N13" s="3"/>
      <c r="O13" s="3"/>
      <c r="P13" s="3"/>
      <c r="Q13" s="1"/>
    </row>
    <row r="14" spans="1:17" ht="15">
      <c r="A14" s="1"/>
      <c r="B14" s="4"/>
      <c r="C14" s="4" t="s">
        <v>5</v>
      </c>
      <c r="D14" s="26" t="str">
        <f>IF(E14&lt;&gt;0,IF(E14=M14,"","Wrong"),"")</f>
        <v/>
      </c>
      <c r="E14" s="8">
        <v>350</v>
      </c>
      <c r="F14" s="26" t="str">
        <f>IF(G14&lt;&gt;0,IF(G14=M14,"","Wrong"),"")</f>
        <v/>
      </c>
      <c r="G14" s="8">
        <v>350</v>
      </c>
      <c r="H14" s="26" t="str">
        <f>IF(I14&lt;&gt;0,IF(I14=M14,"","Wrong"),"")</f>
        <v/>
      </c>
      <c r="I14" s="8">
        <v>350</v>
      </c>
      <c r="J14" s="26" t="str">
        <f>IF(K14&lt;&gt;0,IF(K14=M14,"","Wrong"),"")</f>
        <v/>
      </c>
      <c r="K14" s="8">
        <v>350</v>
      </c>
      <c r="L14" s="4"/>
      <c r="M14" s="3">
        <v>350</v>
      </c>
      <c r="N14" s="3"/>
      <c r="O14" s="3"/>
      <c r="P14" s="3"/>
      <c r="Q14" s="1"/>
    </row>
    <row r="15" spans="1:17" ht="15">
      <c r="A15" s="1"/>
      <c r="B15" s="4"/>
      <c r="C15" s="4" t="s">
        <v>7</v>
      </c>
      <c r="D15" s="26" t="str">
        <f>IF(E15&lt;&gt;0,IF(E15=M15,"","Wrong"),"")</f>
        <v/>
      </c>
      <c r="E15" s="8">
        <v>450</v>
      </c>
      <c r="F15" s="26" t="str">
        <f>IF(G15&lt;&gt;0,IF(G15=M15,"","Wrong"),"")</f>
        <v/>
      </c>
      <c r="G15" s="8">
        <v>450</v>
      </c>
      <c r="H15" s="26" t="str">
        <f>IF(I15&lt;&gt;0,IF(I15=M15,"","Wrong"),"")</f>
        <v/>
      </c>
      <c r="I15" s="8">
        <v>450</v>
      </c>
      <c r="J15" s="26" t="str">
        <f>IF(K15&lt;&gt;0,IF(K15=M15,"","Wrong"),"")</f>
        <v/>
      </c>
      <c r="K15" s="8">
        <v>450</v>
      </c>
      <c r="L15" s="4"/>
      <c r="M15" s="3">
        <v>450</v>
      </c>
      <c r="N15" s="3"/>
      <c r="O15" s="3"/>
      <c r="P15" s="3"/>
      <c r="Q15" s="1"/>
    </row>
    <row r="16" spans="1:17" ht="15">
      <c r="A16" s="1"/>
      <c r="B16" s="4"/>
      <c r="C16" s="4" t="s">
        <v>8</v>
      </c>
      <c r="D16" s="26" t="str">
        <f>IF(E16&lt;&gt;0,IF(E16=M16,"","Wrong"),"")</f>
        <v/>
      </c>
      <c r="E16" s="10">
        <v>75</v>
      </c>
      <c r="F16" s="26" t="str">
        <f>IF(G16&lt;&gt;0,IF(G16=M16,"","Wrong"),"")</f>
        <v/>
      </c>
      <c r="G16" s="10">
        <v>75</v>
      </c>
      <c r="H16" s="26" t="str">
        <f>IF(I16&lt;&gt;0,IF(I16=M16,"","Wrong"),"")</f>
        <v/>
      </c>
      <c r="I16" s="10">
        <v>75</v>
      </c>
      <c r="J16" s="26" t="str">
        <f>IF(K16&lt;&gt;0,IF(K16=M16,"","Wrong"),"")</f>
        <v/>
      </c>
      <c r="K16" s="10">
        <v>75</v>
      </c>
      <c r="L16" s="4"/>
      <c r="M16" s="3">
        <v>75</v>
      </c>
      <c r="N16" s="3"/>
      <c r="O16" s="3"/>
      <c r="P16" s="3"/>
      <c r="Q16" s="1"/>
    </row>
    <row r="17" spans="1:17" ht="15.75" thickBot="1">
      <c r="A17" s="1"/>
      <c r="B17" s="4" t="s">
        <v>9</v>
      </c>
      <c r="C17" s="4"/>
      <c r="D17" s="6"/>
      <c r="E17" s="11">
        <f>IF(AND(E13&gt;0,E14&gt;0,E15&gt;0,E16&gt;0),+E9+E10+E11+E13+E14+E15+E16,"")</f>
        <v>5475</v>
      </c>
      <c r="F17" s="12"/>
      <c r="G17" s="11">
        <f>IF(AND(G13&gt;0,G14&gt;0,G15&gt;0,G16&gt;0),+G9+G10+G11+G13+G14+G15+G16,"")</f>
        <v>6295</v>
      </c>
      <c r="H17" s="12"/>
      <c r="I17" s="11">
        <f>IF(AND(I13&gt;0,I14&gt;0,I15&gt;0,I16&gt;0),+I9+I10+I11+I13+I14+I15+I16,"")</f>
        <v>7115</v>
      </c>
      <c r="J17" s="12"/>
      <c r="K17" s="11">
        <f>IF(AND(K13&gt;0,K14&gt;0,K15&gt;0,K16&gt;0),+K9+K10+K11+K13+K14+K15+K16,"")</f>
        <v>7935</v>
      </c>
      <c r="L17" s="4"/>
      <c r="M17" s="3"/>
      <c r="N17" s="3"/>
      <c r="O17" s="3"/>
      <c r="P17" s="3"/>
      <c r="Q17" s="1"/>
    </row>
    <row r="18" spans="1:17" ht="15.75" thickTop="1">
      <c r="A18" s="1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3"/>
      <c r="N18" s="3"/>
      <c r="O18" s="3"/>
      <c r="P18" s="3"/>
      <c r="Q18" s="1"/>
    </row>
    <row r="19" spans="1:17" ht="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3"/>
      <c r="N19" s="3"/>
      <c r="O19" s="3"/>
      <c r="P19" s="3"/>
      <c r="Q19" s="1"/>
    </row>
    <row r="20" spans="1:17" ht="15">
      <c r="A20" s="1" t="s">
        <v>17</v>
      </c>
      <c r="B20" s="29" t="s">
        <v>10</v>
      </c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"/>
      <c r="N20" s="3"/>
      <c r="O20" s="3"/>
      <c r="P20" s="3"/>
      <c r="Q20" s="1"/>
    </row>
    <row r="21" spans="1:17" ht="15">
      <c r="A21" s="1"/>
      <c r="B21" s="4"/>
      <c r="C21" s="4"/>
      <c r="D21" s="26" t="str">
        <f>IF(E21&lt;&gt;0,IF(E21=M21,"","Wrong"),"")</f>
        <v/>
      </c>
      <c r="E21" s="20">
        <f>E17/E7</f>
        <v>21.9</v>
      </c>
      <c r="F21" s="26" t="str">
        <f>IF(G21&lt;&gt;0,IF(G21=N21,"","Wrong"),"")</f>
        <v/>
      </c>
      <c r="G21" s="20">
        <f>G17/G7</f>
        <v>20.983333333333334</v>
      </c>
      <c r="H21" s="26" t="str">
        <f>IF(I21&lt;&gt;0,IF(I21=O21,"","Wrong"),"")</f>
        <v/>
      </c>
      <c r="I21" s="20">
        <f>I17/I7</f>
        <v>20.328571428571429</v>
      </c>
      <c r="J21" s="26" t="str">
        <f>IF(K21&lt;&gt;0,IF(K21=P21,"","Wrong"),"")</f>
        <v/>
      </c>
      <c r="K21" s="20">
        <f>K17/K7</f>
        <v>19.837499999999999</v>
      </c>
      <c r="L21" s="4"/>
      <c r="M21" s="13">
        <v>21.9</v>
      </c>
      <c r="N21" s="13">
        <f>6295/300</f>
        <v>20.983333333333334</v>
      </c>
      <c r="O21" s="13">
        <f>7115/350</f>
        <v>20.328571428571429</v>
      </c>
      <c r="P21" s="19">
        <f>7935/400</f>
        <v>19.837499999999999</v>
      </c>
      <c r="Q21" s="1"/>
    </row>
    <row r="22" spans="1:17" ht="15">
      <c r="A22" s="1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3"/>
      <c r="N22" s="3"/>
      <c r="O22" s="3"/>
      <c r="P22" s="3"/>
      <c r="Q22" s="1"/>
    </row>
    <row r="23" spans="1:17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3"/>
      <c r="N23" s="3"/>
      <c r="O23" s="3"/>
      <c r="P23" s="3"/>
      <c r="Q23" s="1"/>
    </row>
    <row r="24" spans="1:17" ht="15">
      <c r="A24" s="1" t="s">
        <v>18</v>
      </c>
      <c r="B24" s="29" t="s">
        <v>11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3"/>
      <c r="N24" s="3"/>
      <c r="O24" s="3"/>
      <c r="P24" s="3"/>
      <c r="Q24" s="1"/>
    </row>
    <row r="25" spans="1:17" ht="15">
      <c r="A25" s="1"/>
      <c r="B25" s="4" t="s">
        <v>16</v>
      </c>
      <c r="C25" s="4"/>
      <c r="D25" s="4"/>
      <c r="E25" s="4"/>
      <c r="F25" s="26" t="str">
        <f>IF(G25&lt;&gt;0,IF(G25=N25,"","Wrong"),"")</f>
        <v/>
      </c>
      <c r="G25" s="14">
        <v>20.329999999999998</v>
      </c>
      <c r="H25" s="4"/>
      <c r="I25" s="4"/>
      <c r="J25" s="4"/>
      <c r="K25" s="4"/>
      <c r="L25" s="4"/>
      <c r="M25" s="3"/>
      <c r="N25" s="15">
        <v>20.329999999999998</v>
      </c>
      <c r="O25" s="3"/>
      <c r="P25" s="3"/>
      <c r="Q25" s="1"/>
    </row>
    <row r="26" spans="1:17" ht="15">
      <c r="A26" s="1"/>
      <c r="B26" s="4" t="s">
        <v>12</v>
      </c>
      <c r="C26" s="4"/>
      <c r="D26" s="4"/>
      <c r="E26" s="4"/>
      <c r="F26" s="26" t="str">
        <f>IF(G26&lt;&gt;0,IF(G26=N26,"","Wrong"),"")</f>
        <v/>
      </c>
      <c r="G26" s="18">
        <v>1.4</v>
      </c>
      <c r="H26" s="4"/>
      <c r="I26" s="4"/>
      <c r="J26" s="4"/>
      <c r="K26" s="4"/>
      <c r="L26" s="4"/>
      <c r="M26" s="3"/>
      <c r="N26" s="15">
        <v>1.4</v>
      </c>
      <c r="O26" s="3"/>
      <c r="P26" s="3"/>
      <c r="Q26" s="1"/>
    </row>
    <row r="27" spans="1:17" ht="15">
      <c r="A27" s="1"/>
      <c r="B27" s="4" t="s">
        <v>15</v>
      </c>
      <c r="C27" s="4"/>
      <c r="D27" s="4"/>
      <c r="E27" s="4"/>
      <c r="F27" s="25"/>
      <c r="G27" s="23">
        <f>IF(AND(G25&gt;0,G26&gt;0),+G25*G26,"")</f>
        <v>28.461999999999996</v>
      </c>
      <c r="H27" s="4"/>
      <c r="I27" s="4"/>
      <c r="J27" s="4"/>
      <c r="K27" s="4"/>
      <c r="L27" s="4"/>
      <c r="M27" s="3"/>
      <c r="N27" s="3"/>
      <c r="O27" s="3"/>
      <c r="P27" s="3"/>
      <c r="Q27" s="1"/>
    </row>
    <row r="28" spans="1:17" ht="15">
      <c r="A28" s="1"/>
      <c r="B28" s="4" t="s">
        <v>13</v>
      </c>
      <c r="C28" s="4"/>
      <c r="D28" s="4"/>
      <c r="E28" s="4"/>
      <c r="F28" s="26" t="str">
        <f>IF(G28&lt;&gt;0,IF(G28=N28,"","Wrong"),"")</f>
        <v/>
      </c>
      <c r="G28" s="16">
        <v>1.25</v>
      </c>
      <c r="H28" s="4"/>
      <c r="I28" s="4"/>
      <c r="J28" s="4"/>
      <c r="K28" s="4"/>
      <c r="L28" s="4"/>
      <c r="M28" s="3"/>
      <c r="N28" s="15">
        <v>1.25</v>
      </c>
      <c r="O28" s="3"/>
      <c r="P28" s="3"/>
      <c r="Q28" s="1"/>
    </row>
    <row r="29" spans="1:17" ht="15.75" thickBot="1">
      <c r="A29" s="1"/>
      <c r="B29" s="4" t="s">
        <v>14</v>
      </c>
      <c r="C29" s="4"/>
      <c r="D29" s="4"/>
      <c r="E29" s="4"/>
      <c r="F29" s="4"/>
      <c r="G29" s="17">
        <f>IF(AND(G25&gt;0,G26&gt;0,G27&gt;0,G28&gt;0),+G27*G28,"")</f>
        <v>35.577499999999993</v>
      </c>
      <c r="H29" s="4"/>
      <c r="I29" s="4"/>
      <c r="J29" s="4"/>
      <c r="K29" s="4"/>
      <c r="L29" s="4"/>
      <c r="M29" s="3"/>
      <c r="N29" s="3"/>
      <c r="O29" s="3"/>
      <c r="P29" s="3"/>
      <c r="Q29" s="1"/>
    </row>
    <row r="30" spans="1:17" ht="15.75" thickTop="1">
      <c r="A30" s="1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3"/>
      <c r="N30" s="3"/>
      <c r="O30" s="3"/>
      <c r="P30" s="3"/>
      <c r="Q30" s="1"/>
    </row>
    <row r="31" spans="1:17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3"/>
      <c r="N31" s="3"/>
      <c r="O31" s="3"/>
      <c r="P31" s="3"/>
      <c r="Q31" s="1"/>
    </row>
  </sheetData>
  <sheetProtection password="A1C1" sheet="1" objects="1" scenarios="1"/>
  <mergeCells count="4">
    <mergeCell ref="F1:I1"/>
    <mergeCell ref="B6:L6"/>
    <mergeCell ref="B20:L20"/>
    <mergeCell ref="B24:L24"/>
  </mergeCells>
  <phoneticPr fontId="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2007-08-06T23:42:28Z</dcterms:created>
  <dcterms:modified xsi:type="dcterms:W3CDTF">2012-02-09T18:23:40Z</dcterms:modified>
</cp:coreProperties>
</file>