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720" yWindow="300" windowWidth="11115" windowHeight="8190" activeTab="1"/>
  </bookViews>
  <sheets>
    <sheet name="Ex. 1-21" sheetId="3" r:id="rId1"/>
    <sheet name="Sol" sheetId="4" r:id="rId2"/>
  </sheets>
  <calcPr calcId="152511" fullPrecision="0"/>
</workbook>
</file>

<file path=xl/calcChain.xml><?xml version="1.0" encoding="utf-8"?>
<calcChain xmlns="http://schemas.openxmlformats.org/spreadsheetml/2006/main">
  <c r="F64" i="4" l="1"/>
  <c r="F58" i="4"/>
  <c r="J43" i="3" l="1"/>
  <c r="J42" i="3"/>
  <c r="J41" i="3"/>
  <c r="J40" i="3"/>
  <c r="J52" i="3"/>
  <c r="G50" i="3"/>
  <c r="E50" i="3"/>
  <c r="G49" i="3"/>
  <c r="E49" i="3"/>
  <c r="J46" i="3"/>
  <c r="E46" i="3"/>
  <c r="I43" i="4"/>
  <c r="J43" i="4" s="1"/>
  <c r="J40" i="4"/>
  <c r="I51" i="4"/>
  <c r="I52" i="4" s="1"/>
  <c r="J52" i="4" s="1"/>
  <c r="I32" i="4"/>
  <c r="I31" i="4"/>
  <c r="I23" i="4"/>
  <c r="J23" i="4" s="1"/>
  <c r="D5" i="4"/>
  <c r="G63" i="3" s="1"/>
  <c r="J19" i="3"/>
  <c r="F66" i="4"/>
  <c r="J39" i="4"/>
  <c r="J32" i="4"/>
  <c r="J20" i="4"/>
  <c r="J19" i="4"/>
  <c r="J51" i="3" l="1"/>
  <c r="J23" i="3"/>
  <c r="E26" i="3"/>
  <c r="E29" i="3"/>
  <c r="J22" i="3"/>
  <c r="G30" i="3"/>
  <c r="J32" i="3"/>
  <c r="E30" i="3"/>
  <c r="J26" i="3"/>
  <c r="G29" i="3"/>
  <c r="J21" i="3"/>
  <c r="J31" i="3"/>
  <c r="A12" i="3"/>
  <c r="E41" i="3"/>
  <c r="G56" i="3"/>
  <c r="G64" i="3"/>
  <c r="E42" i="3"/>
  <c r="J20" i="3"/>
  <c r="E22" i="3"/>
  <c r="G57" i="3"/>
  <c r="G65" i="3"/>
  <c r="E21" i="3"/>
  <c r="E40" i="3"/>
  <c r="G58" i="3"/>
  <c r="A5" i="3"/>
  <c r="E20" i="3"/>
  <c r="G62" i="3"/>
  <c r="G66" i="3"/>
  <c r="AC4" i="3" l="1"/>
  <c r="AC6" i="3"/>
  <c r="AC2" i="3"/>
  <c r="AC8" i="3" l="1"/>
  <c r="AC10" i="3" s="1"/>
  <c r="D5" i="3" s="1"/>
</calcChain>
</file>

<file path=xl/comments1.xml><?xml version="1.0" encoding="utf-8"?>
<comments xmlns="http://schemas.openxmlformats.org/spreadsheetml/2006/main">
  <authors>
    <author>Mark Sears</author>
  </authors>
  <commentList>
    <comment ref="F57" authorId="0">
      <text>
        <r>
          <rPr>
            <sz val="9"/>
            <color indexed="81"/>
            <rFont val="Tahoma"/>
            <family val="2"/>
          </rPr>
          <t>Enter items to be deducted as negative values.</t>
        </r>
      </text>
    </comment>
    <comment ref="F63" authorId="0">
      <text>
        <r>
          <rPr>
            <sz val="9"/>
            <color indexed="81"/>
            <rFont val="Tahoma"/>
            <family val="2"/>
          </rPr>
          <t>Enter items to be deducted as negative values.</t>
        </r>
      </text>
    </comment>
  </commentList>
</comments>
</file>

<file path=xl/sharedStrings.xml><?xml version="1.0" encoding="utf-8"?>
<sst xmlns="http://schemas.openxmlformats.org/spreadsheetml/2006/main" count="112" uniqueCount="48">
  <si>
    <t>Name:</t>
  </si>
  <si>
    <t>Section:</t>
  </si>
  <si>
    <t>Balance Sheet</t>
  </si>
  <si>
    <t>Assets</t>
  </si>
  <si>
    <t>Cash</t>
  </si>
  <si>
    <t>Accounts receivable</t>
  </si>
  <si>
    <t>Supplies</t>
  </si>
  <si>
    <t>Total assets</t>
  </si>
  <si>
    <t>Liabilities</t>
  </si>
  <si>
    <t>Accounts payable</t>
  </si>
  <si>
    <t>Net income</t>
  </si>
  <si>
    <t>Exercise 1-21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</si>
  <si>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</si>
  <si>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</si>
  <si>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</si>
  <si>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</si>
  <si>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</si>
  <si>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</si>
  <si>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</si>
  <si>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</si>
  <si>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</si>
  <si>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</si>
  <si>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</si>
  <si>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</si>
  <si>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</si>
  <si>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</si>
  <si>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</si>
  <si>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Enter the appropriate amounts/formulas in the answer cells, or select from the drop-down list.</t>
  </si>
  <si>
    <t>Score:</t>
  </si>
  <si>
    <t>Solution</t>
  </si>
  <si>
    <t>An asterisk (*) will appear to the left of an incorrect entry.</t>
  </si>
  <si>
    <t>[Key code here]</t>
  </si>
  <si>
    <t>Retained earnings</t>
  </si>
  <si>
    <t>Stockholders' Equity</t>
  </si>
  <si>
    <t>Increase in stockholders' equity</t>
  </si>
  <si>
    <t>Dividends</t>
  </si>
  <si>
    <t>Stockholders’ equity, March 31</t>
  </si>
  <si>
    <t>Stockholders' equity, March 31</t>
  </si>
  <si>
    <t>Common stock</t>
  </si>
  <si>
    <t>Total stockholders' equity</t>
  </si>
  <si>
    <t>Total liabilities and stockholders' equity</t>
  </si>
  <si>
    <t>Stockholders' equity, February 28</t>
  </si>
  <si>
    <t>a.</t>
  </si>
  <si>
    <t>Ebony Interiors</t>
  </si>
  <si>
    <t>February 28, 20Y3</t>
  </si>
  <si>
    <t>March 31, 20Y3</t>
  </si>
  <si>
    <t>b.</t>
  </si>
  <si>
    <t>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</si>
</sst>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7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u/>
      <sz val="10"/>
      <name val="Arial"/>
      <family val="2"/>
    </font>
    <font>
      <sz val="10"/>
      <name val="Arial Narrow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41"/>
      </top>
      <bottom/>
      <diagonal/>
    </border>
    <border>
      <left/>
      <right/>
      <top style="thin">
        <color indexed="41"/>
      </top>
      <bottom/>
      <diagonal/>
    </border>
    <border>
      <left style="thin">
        <color indexed="64"/>
      </left>
      <right/>
      <top style="thin">
        <color indexed="41"/>
      </top>
      <bottom style="thin">
        <color indexed="41"/>
      </bottom>
      <diagonal/>
    </border>
    <border>
      <left/>
      <right/>
      <top style="thin">
        <color indexed="41"/>
      </top>
      <bottom style="thin">
        <color indexed="4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4">
    <xf numFmtId="0" fontId="0" fillId="0" borderId="0" xfId="0"/>
    <xf numFmtId="0" fontId="2" fillId="0" borderId="0" xfId="0" applyFont="1"/>
    <xf numFmtId="0" fontId="0" fillId="2" borderId="0" xfId="0" applyFill="1" applyBorder="1" applyAlignment="1" applyProtection="1">
      <alignment horizontal="center"/>
    </xf>
    <xf numFmtId="0" fontId="0" fillId="2" borderId="0" xfId="0" applyFill="1" applyBorder="1"/>
    <xf numFmtId="0" fontId="0" fillId="2" borderId="1" xfId="0" applyFill="1" applyBorder="1" applyAlignment="1" applyProtection="1">
      <alignment horizontal="center"/>
    </xf>
    <xf numFmtId="0" fontId="0" fillId="2" borderId="2" xfId="0" applyFill="1" applyBorder="1"/>
    <xf numFmtId="0" fontId="0" fillId="2" borderId="3" xfId="0" applyFill="1" applyBorder="1" applyAlignment="1" applyProtection="1">
      <alignment horizontal="center"/>
    </xf>
    <xf numFmtId="42" fontId="0" fillId="3" borderId="4" xfId="0" applyNumberFormat="1" applyFill="1" applyBorder="1" applyProtection="1">
      <protection locked="0"/>
    </xf>
    <xf numFmtId="0" fontId="3" fillId="2" borderId="3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</xf>
    <xf numFmtId="0" fontId="1" fillId="2" borderId="0" xfId="0" applyNumberFormat="1" applyFont="1" applyFill="1" applyBorder="1" applyProtection="1"/>
    <xf numFmtId="42" fontId="0" fillId="3" borderId="5" xfId="0" applyNumberFormat="1" applyFill="1" applyBorder="1" applyProtection="1">
      <protection locked="0"/>
    </xf>
    <xf numFmtId="0" fontId="0" fillId="3" borderId="4" xfId="0" applyFill="1" applyBorder="1" applyAlignment="1" applyProtection="1">
      <alignment horizontal="left"/>
      <protection locked="0"/>
    </xf>
    <xf numFmtId="41" fontId="0" fillId="3" borderId="4" xfId="0" applyNumberFormat="1" applyFill="1" applyBorder="1" applyProtection="1">
      <protection locked="0"/>
    </xf>
    <xf numFmtId="0" fontId="2" fillId="0" borderId="0" xfId="0" applyFont="1" applyAlignment="1">
      <alignment horizontal="left" indent="1"/>
    </xf>
    <xf numFmtId="9" fontId="7" fillId="0" borderId="0" xfId="1" applyFont="1" applyAlignment="1">
      <alignment horizontal="left"/>
    </xf>
    <xf numFmtId="0" fontId="4" fillId="0" borderId="0" xfId="0" applyFont="1" applyAlignment="1">
      <alignment horizontal="left" indent="1"/>
    </xf>
    <xf numFmtId="0" fontId="13" fillId="0" borderId="0" xfId="0" applyFont="1" applyProtection="1">
      <protection hidden="1"/>
    </xf>
    <xf numFmtId="0" fontId="15" fillId="0" borderId="0" xfId="0" applyFont="1"/>
    <xf numFmtId="0" fontId="0" fillId="0" borderId="6" xfId="0" applyBorder="1"/>
    <xf numFmtId="0" fontId="15" fillId="0" borderId="0" xfId="0" quotePrefix="1" applyFont="1"/>
    <xf numFmtId="9" fontId="0" fillId="0" borderId="6" xfId="1" applyFont="1" applyBorder="1"/>
    <xf numFmtId="0" fontId="15" fillId="0" borderId="2" xfId="0" applyFont="1" applyBorder="1"/>
    <xf numFmtId="42" fontId="11" fillId="3" borderId="7" xfId="0" applyNumberFormat="1" applyFont="1" applyFill="1" applyBorder="1" applyProtection="1">
      <protection locked="0"/>
    </xf>
    <xf numFmtId="41" fontId="1" fillId="3" borderId="8" xfId="0" applyNumberFormat="1" applyFont="1" applyFill="1" applyBorder="1" applyProtection="1">
      <protection locked="0"/>
    </xf>
    <xf numFmtId="41" fontId="1" fillId="2" borderId="0" xfId="0" applyNumberFormat="1" applyFont="1" applyFill="1" applyBorder="1" applyProtection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3" fillId="2" borderId="12" xfId="0" applyFont="1" applyFill="1" applyBorder="1" applyAlignment="1" applyProtection="1">
      <alignment horizontal="left"/>
      <protection hidden="1"/>
    </xf>
    <xf numFmtId="0" fontId="3" fillId="2" borderId="11" xfId="0" applyFont="1" applyFill="1" applyBorder="1"/>
    <xf numFmtId="0" fontId="0" fillId="2" borderId="13" xfId="0" applyFill="1" applyBorder="1" applyAlignment="1">
      <alignment horizontal="left" indent="2"/>
    </xf>
    <xf numFmtId="0" fontId="0" fillId="2" borderId="2" xfId="0" applyFill="1" applyBorder="1" applyAlignment="1">
      <alignment horizontal="left" indent="2"/>
    </xf>
    <xf numFmtId="0" fontId="3" fillId="2" borderId="14" xfId="0" applyFont="1" applyFill="1" applyBorder="1" applyAlignment="1" applyProtection="1">
      <alignment horizontal="left"/>
      <protection hidden="1"/>
    </xf>
    <xf numFmtId="42" fontId="1" fillId="3" borderId="15" xfId="0" applyNumberFormat="1" applyFont="1" applyFill="1" applyBorder="1" applyProtection="1">
      <protection locked="0"/>
    </xf>
    <xf numFmtId="0" fontId="0" fillId="2" borderId="16" xfId="0" applyFill="1" applyBorder="1"/>
    <xf numFmtId="0" fontId="6" fillId="0" borderId="0" xfId="0" applyFont="1" applyProtection="1"/>
    <xf numFmtId="0" fontId="0" fillId="0" borderId="0" xfId="0" applyAlignment="1"/>
    <xf numFmtId="0" fontId="13" fillId="0" borderId="0" xfId="0" applyFont="1" applyBorder="1" applyAlignment="1"/>
    <xf numFmtId="0" fontId="2" fillId="0" borderId="0" xfId="0" applyFont="1" applyAlignment="1" applyProtection="1">
      <alignment horizontal="left" indent="1"/>
    </xf>
    <xf numFmtId="0" fontId="3" fillId="0" borderId="0" xfId="0" applyFont="1"/>
    <xf numFmtId="0" fontId="0" fillId="0" borderId="0" xfId="0" applyProtection="1"/>
    <xf numFmtId="9" fontId="7" fillId="0" borderId="0" xfId="1" applyFont="1" applyAlignment="1" applyProtection="1">
      <alignment horizontal="left"/>
    </xf>
    <xf numFmtId="0" fontId="4" fillId="0" borderId="0" xfId="0" applyFont="1" applyAlignment="1" applyProtection="1">
      <alignment horizontal="left" indent="1"/>
    </xf>
    <xf numFmtId="0" fontId="2" fillId="0" borderId="0" xfId="0" applyFont="1" applyProtection="1"/>
    <xf numFmtId="0" fontId="0" fillId="2" borderId="1" xfId="0" applyFill="1" applyBorder="1" applyProtection="1"/>
    <xf numFmtId="0" fontId="0" fillId="2" borderId="0" xfId="0" applyFill="1" applyBorder="1" applyProtection="1"/>
    <xf numFmtId="0" fontId="14" fillId="2" borderId="0" xfId="0" applyFont="1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left"/>
    </xf>
    <xf numFmtId="42" fontId="0" fillId="3" borderId="4" xfId="0" applyNumberFormat="1" applyFill="1" applyBorder="1" applyProtection="1"/>
    <xf numFmtId="41" fontId="0" fillId="3" borderId="4" xfId="0" applyNumberFormat="1" applyFill="1" applyBorder="1" applyProtection="1"/>
    <xf numFmtId="0" fontId="0" fillId="2" borderId="3" xfId="0" applyFill="1" applyBorder="1" applyProtection="1"/>
    <xf numFmtId="41" fontId="1" fillId="3" borderId="8" xfId="0" applyNumberFormat="1" applyFont="1" applyFill="1" applyBorder="1" applyProtection="1"/>
    <xf numFmtId="42" fontId="11" fillId="3" borderId="7" xfId="0" applyNumberFormat="1" applyFont="1" applyFill="1" applyBorder="1" applyProtection="1"/>
    <xf numFmtId="0" fontId="0" fillId="2" borderId="0" xfId="0" applyFill="1" applyBorder="1" applyAlignment="1" applyProtection="1">
      <alignment horizontal="left" indent="2"/>
    </xf>
    <xf numFmtId="0" fontId="0" fillId="2" borderId="13" xfId="0" applyFill="1" applyBorder="1" applyProtection="1"/>
    <xf numFmtId="0" fontId="0" fillId="2" borderId="2" xfId="0" applyFill="1" applyBorder="1" applyProtection="1"/>
    <xf numFmtId="0" fontId="0" fillId="2" borderId="14" xfId="0" applyFill="1" applyBorder="1" applyProtection="1"/>
    <xf numFmtId="0" fontId="0" fillId="2" borderId="9" xfId="0" applyFill="1" applyBorder="1" applyProtection="1"/>
    <xf numFmtId="0" fontId="0" fillId="2" borderId="10" xfId="0" applyFill="1" applyBorder="1" applyProtection="1"/>
    <xf numFmtId="0" fontId="0" fillId="2" borderId="16" xfId="0" applyFill="1" applyBorder="1" applyProtection="1"/>
    <xf numFmtId="0" fontId="0" fillId="2" borderId="1" xfId="0" applyFill="1" applyBorder="1" applyAlignment="1" applyProtection="1">
      <alignment horizontal="left" indent="1"/>
    </xf>
    <xf numFmtId="0" fontId="0" fillId="2" borderId="0" xfId="0" applyFill="1" applyBorder="1" applyAlignment="1" applyProtection="1">
      <alignment horizontal="left" indent="1"/>
    </xf>
    <xf numFmtId="0" fontId="0" fillId="2" borderId="11" xfId="0" applyFill="1" applyBorder="1" applyProtection="1"/>
    <xf numFmtId="42" fontId="1" fillId="3" borderId="15" xfId="0" applyNumberFormat="1" applyFont="1" applyFill="1" applyBorder="1" applyProtection="1"/>
    <xf numFmtId="0" fontId="0" fillId="2" borderId="13" xfId="0" applyFill="1" applyBorder="1" applyAlignment="1" applyProtection="1">
      <alignment horizontal="left" indent="2"/>
    </xf>
    <xf numFmtId="0" fontId="0" fillId="2" borderId="2" xfId="0" applyFill="1" applyBorder="1" applyAlignment="1" applyProtection="1">
      <alignment horizontal="left" indent="2"/>
    </xf>
    <xf numFmtId="42" fontId="0" fillId="3" borderId="5" xfId="0" applyNumberFormat="1" applyFill="1" applyBorder="1" applyProtection="1"/>
    <xf numFmtId="0" fontId="3" fillId="2" borderId="11" xfId="0" applyFont="1" applyFill="1" applyBorder="1" applyProtection="1"/>
    <xf numFmtId="0" fontId="2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1" xfId="0" applyBorder="1" applyAlignment="1" applyProtection="1"/>
    <xf numFmtId="0" fontId="0" fillId="0" borderId="0" xfId="0" applyBorder="1" applyAlignment="1" applyProtection="1">
      <protection hidden="1"/>
    </xf>
    <xf numFmtId="0" fontId="0" fillId="0" borderId="0" xfId="0" applyBorder="1" applyAlignment="1"/>
    <xf numFmtId="0" fontId="0" fillId="0" borderId="1" xfId="0" applyBorder="1" applyAlignment="1" applyProtection="1">
      <alignment horizontal="left"/>
    </xf>
    <xf numFmtId="15" fontId="2" fillId="2" borderId="13" xfId="0" quotePrefix="1" applyNumberFormat="1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/>
    </xf>
    <xf numFmtId="0" fontId="2" fillId="2" borderId="14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/>
    </xf>
    <xf numFmtId="0" fontId="2" fillId="2" borderId="16" xfId="0" applyFont="1" applyFill="1" applyBorder="1" applyAlignment="1" applyProtection="1">
      <alignment horizontal="center"/>
    </xf>
    <xf numFmtId="9" fontId="7" fillId="0" borderId="2" xfId="1" applyFont="1" applyBorder="1" applyAlignment="1" applyProtection="1">
      <alignment horizontal="left"/>
      <protection hidden="1"/>
    </xf>
    <xf numFmtId="0" fontId="0" fillId="0" borderId="2" xfId="0" applyBorder="1" applyAlignment="1"/>
    <xf numFmtId="0" fontId="0" fillId="2" borderId="18" xfId="0" applyFill="1" applyBorder="1" applyAlignment="1" applyProtection="1">
      <alignment horizontal="left" indent="2"/>
    </xf>
    <xf numFmtId="0" fontId="0" fillId="2" borderId="0" xfId="0" applyFill="1" applyBorder="1" applyAlignment="1" applyProtection="1">
      <alignment horizontal="left" indent="2"/>
    </xf>
    <xf numFmtId="0" fontId="0" fillId="2" borderId="18" xfId="0" applyFill="1" applyBorder="1" applyAlignment="1" applyProtection="1">
      <alignment horizontal="left" indent="1"/>
    </xf>
    <xf numFmtId="0" fontId="0" fillId="2" borderId="19" xfId="0" applyFill="1" applyBorder="1" applyAlignment="1" applyProtection="1">
      <alignment horizontal="left" indent="1"/>
    </xf>
    <xf numFmtId="0" fontId="0" fillId="2" borderId="20" xfId="0" applyFill="1" applyBorder="1" applyAlignment="1" applyProtection="1">
      <alignment horizontal="left" indent="2"/>
    </xf>
    <xf numFmtId="0" fontId="0" fillId="2" borderId="21" xfId="0" applyFill="1" applyBorder="1" applyAlignment="1" applyProtection="1">
      <alignment horizontal="left" indent="2"/>
    </xf>
    <xf numFmtId="0" fontId="11" fillId="4" borderId="1" xfId="0" applyNumberFormat="1" applyFont="1" applyFill="1" applyBorder="1" applyAlignment="1">
      <alignment horizontal="left" vertical="center"/>
    </xf>
    <xf numFmtId="0" fontId="11" fillId="4" borderId="0" xfId="0" applyNumberFormat="1" applyFont="1" applyFill="1" applyBorder="1" applyAlignment="1">
      <alignment horizontal="left" vertical="center"/>
    </xf>
    <xf numFmtId="0" fontId="0" fillId="0" borderId="0" xfId="0" applyAlignment="1"/>
    <xf numFmtId="0" fontId="12" fillId="5" borderId="1" xfId="0" applyNumberFormat="1" applyFont="1" applyFill="1" applyBorder="1" applyAlignment="1">
      <alignment horizontal="left" vertical="center"/>
    </xf>
    <xf numFmtId="0" fontId="12" fillId="5" borderId="0" xfId="0" applyNumberFormat="1" applyFont="1" applyFill="1" applyBorder="1" applyAlignment="1">
      <alignment horizontal="left" vertical="center"/>
    </xf>
    <xf numFmtId="0" fontId="13" fillId="0" borderId="1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1" fillId="2" borderId="20" xfId="0" applyFont="1" applyFill="1" applyBorder="1" applyAlignment="1" applyProtection="1">
      <alignment horizontal="left" indent="1"/>
    </xf>
    <xf numFmtId="0" fontId="11" fillId="2" borderId="21" xfId="0" applyFont="1" applyFill="1" applyBorder="1" applyAlignment="1" applyProtection="1">
      <alignment horizontal="left" indent="1"/>
    </xf>
    <xf numFmtId="0" fontId="11" fillId="2" borderId="18" xfId="0" applyFont="1" applyFill="1" applyBorder="1" applyAlignment="1" applyProtection="1">
      <alignment horizontal="left" indent="1"/>
    </xf>
    <xf numFmtId="0" fontId="8" fillId="0" borderId="0" xfId="0" applyFont="1" applyAlignment="1" applyProtection="1">
      <alignment horizontal="left"/>
    </xf>
    <xf numFmtId="0" fontId="0" fillId="0" borderId="0" xfId="0" applyAlignment="1" applyProtection="1"/>
    <xf numFmtId="0" fontId="9" fillId="6" borderId="1" xfId="0" applyNumberFormat="1" applyFont="1" applyFill="1" applyBorder="1" applyAlignment="1">
      <alignment horizontal="left" vertical="center" wrapText="1"/>
    </xf>
    <xf numFmtId="0" fontId="9" fillId="6" borderId="0" xfId="0" applyNumberFormat="1" applyFont="1" applyFill="1" applyBorder="1" applyAlignment="1">
      <alignment horizontal="left" vertical="center" wrapText="1"/>
    </xf>
    <xf numFmtId="0" fontId="0" fillId="2" borderId="19" xfId="0" applyFill="1" applyBorder="1" applyAlignment="1" applyProtection="1">
      <alignment horizontal="left" indent="2"/>
    </xf>
    <xf numFmtId="0" fontId="2" fillId="2" borderId="1" xfId="0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9" fontId="0" fillId="0" borderId="10" xfId="1" applyFont="1" applyBorder="1" applyAlignment="1" applyProtection="1">
      <alignment horizontal="left"/>
    </xf>
    <xf numFmtId="9" fontId="0" fillId="0" borderId="0" xfId="1" applyFont="1" applyBorder="1" applyAlignment="1" applyProtection="1">
      <alignment horizontal="left"/>
    </xf>
    <xf numFmtId="0" fontId="0" fillId="0" borderId="0" xfId="0" applyBorder="1" applyAlignment="1" applyProtection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3" xfId="0" applyBorder="1" applyAlignment="1" applyProtection="1">
      <alignment horizontal="left" indent="1"/>
    </xf>
    <xf numFmtId="0" fontId="5" fillId="6" borderId="0" xfId="0" applyFont="1" applyFill="1" applyAlignment="1" applyProtection="1">
      <alignment horizontal="left"/>
    </xf>
    <xf numFmtId="49" fontId="0" fillId="3" borderId="13" xfId="0" applyNumberForma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left"/>
      <protection locked="0"/>
    </xf>
    <xf numFmtId="49" fontId="0" fillId="3" borderId="17" xfId="0" applyNumberFormat="1" applyFill="1" applyBorder="1" applyAlignment="1" applyProtection="1">
      <alignment horizontal="left"/>
      <protection locked="0"/>
    </xf>
    <xf numFmtId="0" fontId="0" fillId="0" borderId="22" xfId="0" applyBorder="1" applyAlignment="1" applyProtection="1">
      <alignment horizontal="left"/>
      <protection locked="0"/>
    </xf>
    <xf numFmtId="49" fontId="0" fillId="3" borderId="13" xfId="0" applyNumberFormat="1" applyFill="1" applyBorder="1" applyAlignment="1" applyProtection="1">
      <alignment horizontal="left"/>
    </xf>
    <xf numFmtId="0" fontId="0" fillId="0" borderId="2" xfId="0" applyBorder="1" applyAlignment="1">
      <alignment horizontal="left"/>
    </xf>
    <xf numFmtId="49" fontId="0" fillId="3" borderId="17" xfId="0" applyNumberFormat="1" applyFill="1" applyBorder="1" applyAlignment="1" applyProtection="1">
      <alignment horizontal="left"/>
    </xf>
    <xf numFmtId="0" fontId="0" fillId="0" borderId="22" xfId="0" applyBorder="1" applyAlignment="1">
      <alignment horizontal="left"/>
    </xf>
    <xf numFmtId="9" fontId="7" fillId="0" borderId="2" xfId="1" applyFont="1" applyBorder="1" applyAlignment="1" applyProtection="1">
      <alignment horizontal="left"/>
    </xf>
    <xf numFmtId="0" fontId="9" fillId="6" borderId="1" xfId="0" applyNumberFormat="1" applyFont="1" applyFill="1" applyBorder="1" applyAlignment="1" applyProtection="1">
      <alignment horizontal="left" vertical="center" wrapText="1"/>
    </xf>
    <xf numFmtId="0" fontId="9" fillId="6" borderId="0" xfId="0" applyNumberFormat="1" applyFont="1" applyFill="1" applyBorder="1" applyAlignment="1" applyProtection="1">
      <alignment horizontal="left" vertical="center" wrapText="1"/>
    </xf>
    <xf numFmtId="0" fontId="11" fillId="4" borderId="1" xfId="0" applyNumberFormat="1" applyFont="1" applyFill="1" applyBorder="1" applyAlignment="1" applyProtection="1">
      <alignment horizontal="left" vertical="center"/>
    </xf>
    <xf numFmtId="0" fontId="11" fillId="4" borderId="0" xfId="0" applyNumberFormat="1" applyFont="1" applyFill="1" applyBorder="1" applyAlignment="1" applyProtection="1">
      <alignment horizontal="left" vertical="center"/>
    </xf>
    <xf numFmtId="0" fontId="12" fillId="5" borderId="1" xfId="0" applyNumberFormat="1" applyFont="1" applyFill="1" applyBorder="1" applyAlignment="1" applyProtection="1">
      <alignment horizontal="left" vertical="center"/>
    </xf>
    <xf numFmtId="0" fontId="12" fillId="5" borderId="0" xfId="0" applyNumberFormat="1" applyFont="1" applyFill="1" applyBorder="1" applyAlignment="1" applyProtection="1">
      <alignment horizontal="left" vertical="center"/>
    </xf>
    <xf numFmtId="0" fontId="13" fillId="0" borderId="1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67"/>
  <sheetViews>
    <sheetView showGridLines="0" workbookViewId="0">
      <selection activeCell="D2" sqref="D2:G2"/>
    </sheetView>
  </sheetViews>
  <sheetFormatPr defaultRowHeight="12.75" x14ac:dyDescent="0.2"/>
  <cols>
    <col min="1" max="1" width="4.140625" customWidth="1"/>
    <col min="2" max="2" width="4.28515625" customWidth="1"/>
    <col min="3" max="3" width="2.7109375" customWidth="1"/>
    <col min="4" max="4" width="33.7109375" customWidth="1"/>
    <col min="5" max="5" width="4.7109375" customWidth="1"/>
    <col min="6" max="6" width="11.7109375" customWidth="1"/>
    <col min="7" max="7" width="5.7109375" customWidth="1"/>
    <col min="8" max="8" width="2.7109375" customWidth="1"/>
    <col min="9" max="9" width="11.7109375" customWidth="1"/>
    <col min="10" max="10" width="5.7109375" customWidth="1"/>
    <col min="11" max="11" width="9.140625" hidden="1" customWidth="1"/>
    <col min="29" max="29" width="0" hidden="1" customWidth="1"/>
  </cols>
  <sheetData>
    <row r="1" spans="1:29" ht="19.5" customHeight="1" x14ac:dyDescent="0.4">
      <c r="A1" s="116" t="s">
        <v>11</v>
      </c>
      <c r="B1" s="94"/>
      <c r="C1" s="94"/>
      <c r="D1" s="94"/>
      <c r="E1" s="94"/>
      <c r="F1" s="94"/>
      <c r="G1" s="94"/>
      <c r="H1" s="74"/>
      <c r="I1" s="72"/>
      <c r="J1" s="72"/>
      <c r="AC1" s="19" t="s">
        <v>16</v>
      </c>
    </row>
    <row r="2" spans="1:29" ht="15" customHeight="1" thickBot="1" x14ac:dyDescent="0.25">
      <c r="A2" s="113" t="s">
        <v>0</v>
      </c>
      <c r="B2" s="114"/>
      <c r="C2" s="115"/>
      <c r="D2" s="117"/>
      <c r="E2" s="118"/>
      <c r="F2" s="118"/>
      <c r="G2" s="118"/>
      <c r="H2" s="77"/>
      <c r="I2" s="73"/>
      <c r="J2" s="73"/>
      <c r="AC2" s="20">
        <f>COUNTIF(A14:Y217,"~*")</f>
        <v>0</v>
      </c>
    </row>
    <row r="3" spans="1:29" ht="15" customHeight="1" thickTop="1" x14ac:dyDescent="0.2">
      <c r="A3" s="113" t="s">
        <v>1</v>
      </c>
      <c r="B3" s="114"/>
      <c r="C3" s="115"/>
      <c r="D3" s="119"/>
      <c r="E3" s="120"/>
      <c r="F3" s="120"/>
      <c r="G3" s="120"/>
      <c r="H3" s="77"/>
      <c r="I3" s="73"/>
      <c r="J3" s="73"/>
      <c r="AC3" s="19" t="s">
        <v>17</v>
      </c>
    </row>
    <row r="4" spans="1:29" ht="12" customHeight="1" thickBot="1" x14ac:dyDescent="0.3">
      <c r="A4" s="37"/>
      <c r="D4" s="110"/>
      <c r="E4" s="110"/>
      <c r="F4" s="110"/>
      <c r="G4" s="110"/>
      <c r="H4" s="111"/>
      <c r="I4" s="112"/>
      <c r="J4" s="112"/>
      <c r="AC4" s="20">
        <f>COUNTIF(B15:P110,"  ")</f>
        <v>38</v>
      </c>
    </row>
    <row r="5" spans="1:29" ht="15" customHeight="1" thickTop="1" x14ac:dyDescent="0.2">
      <c r="A5" s="15" t="str">
        <f>IF(Sol!D5="OFF","     ","Score:")</f>
        <v>Score:</v>
      </c>
      <c r="C5" s="16"/>
      <c r="D5" s="84">
        <f>IF(Sol!D5="OFF","",AC10)</f>
        <v>0</v>
      </c>
      <c r="E5" s="85"/>
      <c r="F5" s="85"/>
      <c r="G5" s="85"/>
      <c r="H5" s="76"/>
      <c r="I5" s="75"/>
      <c r="J5" s="75"/>
      <c r="AC5" s="21" t="s">
        <v>18</v>
      </c>
    </row>
    <row r="6" spans="1:29" ht="12.95" customHeight="1" thickBot="1" x14ac:dyDescent="0.25">
      <c r="AC6" s="20">
        <f>COUNTIF(A14:Y217," ")</f>
        <v>0</v>
      </c>
    </row>
    <row r="7" spans="1:29" ht="15" customHeight="1" thickTop="1" x14ac:dyDescent="0.2">
      <c r="A7" s="17" t="s">
        <v>12</v>
      </c>
      <c r="D7" s="102" t="s">
        <v>31</v>
      </c>
      <c r="E7" s="103"/>
      <c r="F7" s="103"/>
      <c r="AC7" s="19" t="s">
        <v>19</v>
      </c>
    </row>
    <row r="8" spans="1:29" ht="15" customHeight="1" thickBot="1" x14ac:dyDescent="0.25">
      <c r="A8" s="104" t="s">
        <v>13</v>
      </c>
      <c r="B8" s="105"/>
      <c r="C8" s="105"/>
      <c r="D8" s="105"/>
      <c r="E8" s="105"/>
      <c r="F8" s="105"/>
      <c r="G8" s="105"/>
      <c r="H8" s="105"/>
      <c r="I8" s="94"/>
      <c r="J8" s="94"/>
      <c r="AC8" s="20">
        <f>AC2+AC4+AC6</f>
        <v>38</v>
      </c>
    </row>
    <row r="9" spans="1:29" ht="15" customHeight="1" thickTop="1" x14ac:dyDescent="0.2">
      <c r="A9" s="92" t="s">
        <v>14</v>
      </c>
      <c r="B9" s="93"/>
      <c r="C9" s="93"/>
      <c r="D9" s="93"/>
      <c r="E9" s="93"/>
      <c r="F9" s="93"/>
      <c r="G9" s="93"/>
      <c r="H9" s="93"/>
      <c r="I9" s="94"/>
      <c r="J9" s="94"/>
      <c r="AC9" s="19" t="s">
        <v>20</v>
      </c>
    </row>
    <row r="10" spans="1:29" ht="15" customHeight="1" thickBot="1" x14ac:dyDescent="0.25">
      <c r="A10" s="95" t="s">
        <v>15</v>
      </c>
      <c r="B10" s="96"/>
      <c r="C10" s="96"/>
      <c r="D10" s="96"/>
      <c r="E10" s="96"/>
      <c r="F10" s="96"/>
      <c r="G10" s="96"/>
      <c r="H10" s="96"/>
      <c r="I10" s="94"/>
      <c r="J10" s="94"/>
      <c r="AC10" s="22">
        <f>(AC8-AC4-AC2)/AC8</f>
        <v>0</v>
      </c>
    </row>
    <row r="11" spans="1:29" ht="15" customHeight="1" thickTop="1" x14ac:dyDescent="0.2">
      <c r="A11" s="97" t="s">
        <v>27</v>
      </c>
      <c r="B11" s="98"/>
      <c r="C11" s="98"/>
      <c r="D11" s="98"/>
      <c r="E11" s="98"/>
      <c r="F11" s="98"/>
      <c r="G11" s="98"/>
      <c r="H11" s="98"/>
      <c r="I11" s="94"/>
      <c r="J11" s="94"/>
      <c r="AC11" t="s">
        <v>21</v>
      </c>
    </row>
    <row r="12" spans="1:29" ht="12.95" customHeight="1" x14ac:dyDescent="0.2">
      <c r="A12" s="41" t="str">
        <f>IF(Sol!$D$5="OFF","     ","An asterisk (*) will appear to the right of an incorrect entry.")</f>
        <v>An asterisk (*) will appear to the right of an incorrect entry.</v>
      </c>
      <c r="B12" s="39"/>
      <c r="C12" s="39"/>
      <c r="D12" s="39"/>
      <c r="E12" s="39"/>
      <c r="F12" s="39"/>
      <c r="G12" s="39"/>
      <c r="H12" s="39"/>
      <c r="I12" s="38"/>
      <c r="J12" s="38"/>
      <c r="AC12" t="s">
        <v>22</v>
      </c>
    </row>
    <row r="13" spans="1:29" ht="12.95" customHeight="1" x14ac:dyDescent="0.2">
      <c r="AC13" t="s">
        <v>23</v>
      </c>
    </row>
    <row r="14" spans="1:29" ht="15" customHeight="1" x14ac:dyDescent="0.2">
      <c r="AC14" s="19" t="s">
        <v>24</v>
      </c>
    </row>
    <row r="15" spans="1:29" ht="15" customHeight="1" x14ac:dyDescent="0.2">
      <c r="A15" s="70" t="s">
        <v>42</v>
      </c>
      <c r="B15" s="81" t="s">
        <v>43</v>
      </c>
      <c r="C15" s="82"/>
      <c r="D15" s="82"/>
      <c r="E15" s="82"/>
      <c r="F15" s="82"/>
      <c r="G15" s="82"/>
      <c r="H15" s="82"/>
      <c r="I15" s="82"/>
      <c r="J15" s="83"/>
      <c r="AC15" s="19" t="s">
        <v>25</v>
      </c>
    </row>
    <row r="16" spans="1:29" ht="12.95" customHeight="1" x14ac:dyDescent="0.2">
      <c r="A16" s="42"/>
      <c r="B16" s="107" t="s">
        <v>2</v>
      </c>
      <c r="C16" s="108"/>
      <c r="D16" s="108"/>
      <c r="E16" s="108"/>
      <c r="F16" s="108"/>
      <c r="G16" s="108"/>
      <c r="H16" s="108"/>
      <c r="I16" s="108"/>
      <c r="J16" s="109"/>
      <c r="K16" t="s">
        <v>9</v>
      </c>
      <c r="AC16" s="23" t="s">
        <v>26</v>
      </c>
    </row>
    <row r="17" spans="1:11" ht="12.95" customHeight="1" x14ac:dyDescent="0.2">
      <c r="A17" s="42"/>
      <c r="B17" s="78" t="s">
        <v>44</v>
      </c>
      <c r="C17" s="79"/>
      <c r="D17" s="79"/>
      <c r="E17" s="79"/>
      <c r="F17" s="79"/>
      <c r="G17" s="79"/>
      <c r="H17" s="79"/>
      <c r="I17" s="79"/>
      <c r="J17" s="80"/>
      <c r="K17" t="s">
        <v>5</v>
      </c>
    </row>
    <row r="18" spans="1:11" ht="15" customHeight="1" x14ac:dyDescent="0.2">
      <c r="A18" s="42"/>
      <c r="B18" s="4"/>
      <c r="C18" s="2"/>
      <c r="D18" s="2"/>
      <c r="E18" s="2"/>
      <c r="F18" s="2"/>
      <c r="G18" s="2"/>
      <c r="H18" s="2"/>
      <c r="I18" s="2"/>
      <c r="J18" s="6"/>
      <c r="K18" t="s">
        <v>38</v>
      </c>
    </row>
    <row r="19" spans="1:11" ht="15" customHeight="1" x14ac:dyDescent="0.2">
      <c r="A19" s="42"/>
      <c r="B19" s="46"/>
      <c r="C19" s="47"/>
      <c r="D19" s="48" t="s">
        <v>3</v>
      </c>
      <c r="E19" s="48"/>
      <c r="F19" s="48"/>
      <c r="G19" s="47"/>
      <c r="H19" s="47"/>
      <c r="I19" s="48"/>
      <c r="J19" s="8" t="str">
        <f>IF(OR(I19="",I19=Sol!G33),"","*")</f>
        <v/>
      </c>
      <c r="K19" t="s">
        <v>4</v>
      </c>
    </row>
    <row r="20" spans="1:11" ht="15" customHeight="1" x14ac:dyDescent="0.2">
      <c r="A20" s="42"/>
      <c r="B20" s="46"/>
      <c r="C20" s="47"/>
      <c r="D20" s="13"/>
      <c r="E20" s="9" t="str">
        <f>IF(Sol!$D$5="OFF","",IF(D20="","  ",IF(AND(D20&lt;&gt;"",D20&lt;&gt;Sol!D20),"*"," ")))</f>
        <v xml:space="preserve">  </v>
      </c>
      <c r="F20" s="47"/>
      <c r="G20" s="26"/>
      <c r="H20" s="9"/>
      <c r="I20" s="7"/>
      <c r="J20" s="8" t="str">
        <f>IF(Sol!$D$5="OFF","",IF(I20="","  ",IF(AND(I20&lt;&gt;"",I20&lt;&gt;Sol!I20),"*"," ")))</f>
        <v xml:space="preserve">  </v>
      </c>
      <c r="K20" t="s">
        <v>32</v>
      </c>
    </row>
    <row r="21" spans="1:11" ht="15" customHeight="1" x14ac:dyDescent="0.2">
      <c r="A21" s="42"/>
      <c r="B21" s="46"/>
      <c r="C21" s="47"/>
      <c r="D21" s="13"/>
      <c r="E21" s="9" t="str">
        <f>IF(Sol!$D$5="OFF","",IF(D21="","  ",IF(AND(D21&lt;&gt;"",D21&lt;&gt;Sol!D21),"*"," ")))</f>
        <v xml:space="preserve">  </v>
      </c>
      <c r="F21" s="47"/>
      <c r="G21" s="26"/>
      <c r="H21" s="9"/>
      <c r="I21" s="14"/>
      <c r="J21" s="8" t="str">
        <f>IF(Sol!$D$5="OFF","",IF(I21="","  ",IF(AND(I21&lt;&gt;"",I21&lt;&gt;Sol!I21),"*"," ")))</f>
        <v xml:space="preserve">  </v>
      </c>
      <c r="K21" t="s">
        <v>6</v>
      </c>
    </row>
    <row r="22" spans="1:11" ht="15" customHeight="1" x14ac:dyDescent="0.2">
      <c r="A22" s="42"/>
      <c r="B22" s="46"/>
      <c r="C22" s="47"/>
      <c r="D22" s="13"/>
      <c r="E22" s="9" t="str">
        <f>IF(Sol!$D$5="OFF","",IF(D22="","  ",IF(AND(D22&lt;&gt;"",D22&lt;&gt;Sol!D22),"*"," ")))</f>
        <v xml:space="preserve">  </v>
      </c>
      <c r="F22" s="47"/>
      <c r="G22" s="26"/>
      <c r="H22" s="9"/>
      <c r="I22" s="25"/>
      <c r="J22" s="8" t="str">
        <f>IF(Sol!$D$5="OFF","",IF(I22="","  ",IF(AND(I22&lt;&gt;"",I22&lt;&gt;Sol!I22),"*"," ")))</f>
        <v xml:space="preserve">  </v>
      </c>
    </row>
    <row r="23" spans="1:11" ht="15" customHeight="1" thickBot="1" x14ac:dyDescent="0.25">
      <c r="A23" s="42"/>
      <c r="B23" s="46"/>
      <c r="C23" s="47"/>
      <c r="D23" s="10" t="s">
        <v>7</v>
      </c>
      <c r="E23" s="10"/>
      <c r="F23" s="47"/>
      <c r="G23" s="26"/>
      <c r="H23" s="26"/>
      <c r="I23" s="24"/>
      <c r="J23" s="8" t="str">
        <f>IF(Sol!$D$5="OFF","",IF(I23="","  ",IF(AND(I23&lt;&gt;"",I23&lt;&gt;Sol!I23),"*"," ")))</f>
        <v xml:space="preserve">  </v>
      </c>
    </row>
    <row r="24" spans="1:11" ht="15" customHeight="1" thickTop="1" x14ac:dyDescent="0.2">
      <c r="A24" s="42"/>
      <c r="B24" s="46"/>
      <c r="C24" s="47"/>
      <c r="D24" s="10"/>
      <c r="E24" s="10"/>
      <c r="F24" s="47"/>
      <c r="G24" s="26"/>
      <c r="H24" s="26"/>
      <c r="I24" s="11"/>
      <c r="J24" s="8"/>
    </row>
    <row r="25" spans="1:11" ht="15" customHeight="1" x14ac:dyDescent="0.2">
      <c r="A25" s="42"/>
      <c r="B25" s="46"/>
      <c r="C25" s="47"/>
      <c r="D25" s="48" t="s">
        <v>8</v>
      </c>
      <c r="E25" s="10"/>
      <c r="F25" s="47"/>
      <c r="G25" s="26"/>
      <c r="H25" s="26"/>
      <c r="I25" s="11"/>
      <c r="J25" s="8"/>
    </row>
    <row r="26" spans="1:11" ht="15" customHeight="1" x14ac:dyDescent="0.2">
      <c r="A26" s="42"/>
      <c r="B26" s="46"/>
      <c r="C26" s="47"/>
      <c r="D26" s="13"/>
      <c r="E26" s="9" t="str">
        <f>IF(Sol!$D$5="OFF","",IF(D26="","  ",IF(AND(D26&lt;&gt;"",D26&lt;&gt;Sol!D26),"*"," ")))</f>
        <v xml:space="preserve">  </v>
      </c>
      <c r="F26" s="47"/>
      <c r="G26" s="26"/>
      <c r="H26" s="26"/>
      <c r="I26" s="7"/>
      <c r="J26" s="8" t="str">
        <f>IF(Sol!$D$5="OFF","",IF(I26="","  ",IF(AND(I26&lt;&gt;"",I26&lt;&gt;Sol!I26),"*"," ")))</f>
        <v xml:space="preserve">  </v>
      </c>
    </row>
    <row r="27" spans="1:11" ht="15" customHeight="1" x14ac:dyDescent="0.2">
      <c r="A27" s="42"/>
      <c r="B27" s="46"/>
      <c r="C27" s="47"/>
      <c r="D27" s="48"/>
      <c r="E27" s="10"/>
      <c r="F27" s="47"/>
      <c r="G27" s="26"/>
      <c r="H27" s="26"/>
      <c r="I27" s="11"/>
      <c r="J27" s="8"/>
    </row>
    <row r="28" spans="1:11" ht="15" customHeight="1" x14ac:dyDescent="0.2">
      <c r="A28" s="42"/>
      <c r="B28" s="46"/>
      <c r="C28" s="47"/>
      <c r="D28" s="48" t="s">
        <v>33</v>
      </c>
      <c r="E28" s="10"/>
      <c r="F28" s="47"/>
      <c r="G28" s="26"/>
      <c r="H28" s="26"/>
      <c r="I28" s="11"/>
      <c r="J28" s="8"/>
    </row>
    <row r="29" spans="1:11" ht="15" customHeight="1" x14ac:dyDescent="0.2">
      <c r="A29" s="42"/>
      <c r="B29" s="46"/>
      <c r="C29" s="47"/>
      <c r="D29" s="13"/>
      <c r="E29" s="9" t="str">
        <f>IF(Sol!$D$5="OFF","",IF(D29="","  ",IF(AND(D29&lt;&gt;"",D29&lt;&gt;Sol!D29),"*"," ")))</f>
        <v xml:space="preserve">  </v>
      </c>
      <c r="F29" s="7"/>
      <c r="G29" s="9" t="str">
        <f>IF(Sol!$D$5="OFF","",IF(F29="","  ",IF(AND(F29&lt;&gt;"",F29&lt;&gt;Sol!F29),"*"," ")))</f>
        <v xml:space="preserve">  </v>
      </c>
      <c r="H29" s="26"/>
      <c r="I29" s="11"/>
      <c r="J29" s="8"/>
    </row>
    <row r="30" spans="1:11" ht="15" customHeight="1" x14ac:dyDescent="0.2">
      <c r="A30" s="42"/>
      <c r="B30" s="46"/>
      <c r="C30" s="47"/>
      <c r="D30" s="13"/>
      <c r="E30" s="9" t="str">
        <f>IF(Sol!$D$5="OFF","",IF(D30="","  ",IF(AND(D30&lt;&gt;"",D30&lt;&gt;Sol!D30),"*"," ")))</f>
        <v xml:space="preserve">  </v>
      </c>
      <c r="F30" s="25"/>
      <c r="G30" s="9" t="str">
        <f>IF(Sol!$D$5="OFF","",IF(F30="","  ",IF(AND(F30&lt;&gt;"",F30&lt;&gt;Sol!F30),"*"," ")))</f>
        <v xml:space="preserve">  </v>
      </c>
      <c r="H30" s="26"/>
      <c r="I30" s="11"/>
      <c r="J30" s="8"/>
    </row>
    <row r="31" spans="1:11" ht="15" customHeight="1" x14ac:dyDescent="0.2">
      <c r="A31" s="42"/>
      <c r="B31" s="46"/>
      <c r="C31" s="47"/>
      <c r="D31" s="10" t="s">
        <v>39</v>
      </c>
      <c r="E31" s="10"/>
      <c r="F31" s="47"/>
      <c r="G31" s="26"/>
      <c r="H31" s="26"/>
      <c r="I31" s="25"/>
      <c r="J31" s="8" t="str">
        <f>IF(Sol!$D$5="OFF","",IF(I31="","  ",IF(AND(I31&lt;&gt;"",I31&lt;&gt;Sol!I31),"*"," ")))</f>
        <v xml:space="preserve">  </v>
      </c>
    </row>
    <row r="32" spans="1:11" ht="15" customHeight="1" thickBot="1" x14ac:dyDescent="0.25">
      <c r="A32" s="42"/>
      <c r="B32" s="46"/>
      <c r="C32" s="47"/>
      <c r="D32" s="10" t="s">
        <v>40</v>
      </c>
      <c r="E32" s="10"/>
      <c r="F32" s="11"/>
      <c r="G32" s="9"/>
      <c r="H32" s="9"/>
      <c r="I32" s="24"/>
      <c r="J32" s="8" t="str">
        <f>IF(Sol!$D$5="OFF","",IF(I32="","  ",IF(AND(I32&lt;&gt;"",I32&lt;&gt;Sol!I32),"*"," ")))</f>
        <v xml:space="preserve">  </v>
      </c>
    </row>
    <row r="33" spans="1:10" ht="15" customHeight="1" thickTop="1" x14ac:dyDescent="0.2">
      <c r="A33" s="42"/>
      <c r="B33" s="56"/>
      <c r="C33" s="57"/>
      <c r="D33" s="57"/>
      <c r="E33" s="57"/>
      <c r="F33" s="57"/>
      <c r="G33" s="57"/>
      <c r="H33" s="57"/>
      <c r="I33" s="57"/>
      <c r="J33" s="58"/>
    </row>
    <row r="34" spans="1:10" ht="15" customHeight="1" x14ac:dyDescent="0.2"/>
    <row r="35" spans="1:10" ht="15" customHeight="1" x14ac:dyDescent="0.2">
      <c r="A35" s="42"/>
      <c r="B35" s="81" t="s">
        <v>43</v>
      </c>
      <c r="C35" s="82"/>
      <c r="D35" s="82"/>
      <c r="E35" s="82"/>
      <c r="F35" s="82"/>
      <c r="G35" s="82"/>
      <c r="H35" s="82"/>
      <c r="I35" s="82"/>
      <c r="J35" s="83"/>
    </row>
    <row r="36" spans="1:10" ht="14.1" customHeight="1" x14ac:dyDescent="0.2">
      <c r="A36" s="42"/>
      <c r="B36" s="107" t="s">
        <v>2</v>
      </c>
      <c r="C36" s="108"/>
      <c r="D36" s="108"/>
      <c r="E36" s="108"/>
      <c r="F36" s="108"/>
      <c r="G36" s="108"/>
      <c r="H36" s="108"/>
      <c r="I36" s="108"/>
      <c r="J36" s="109"/>
    </row>
    <row r="37" spans="1:10" ht="14.1" customHeight="1" x14ac:dyDescent="0.2">
      <c r="A37" s="42"/>
      <c r="B37" s="78" t="s">
        <v>45</v>
      </c>
      <c r="C37" s="79"/>
      <c r="D37" s="79"/>
      <c r="E37" s="79"/>
      <c r="F37" s="79"/>
      <c r="G37" s="79"/>
      <c r="H37" s="79"/>
      <c r="I37" s="79"/>
      <c r="J37" s="80"/>
    </row>
    <row r="38" spans="1:10" ht="15" customHeight="1" x14ac:dyDescent="0.2">
      <c r="A38" s="42"/>
      <c r="B38" s="4"/>
      <c r="C38" s="2"/>
      <c r="D38" s="2"/>
      <c r="E38" s="2"/>
      <c r="F38" s="2"/>
      <c r="G38" s="2"/>
      <c r="H38" s="2"/>
      <c r="I38" s="2"/>
      <c r="J38" s="6"/>
    </row>
    <row r="39" spans="1:10" ht="15" customHeight="1" x14ac:dyDescent="0.2">
      <c r="A39" s="42"/>
      <c r="B39" s="46"/>
      <c r="C39" s="47"/>
      <c r="D39" s="48" t="s">
        <v>3</v>
      </c>
      <c r="E39" s="48"/>
      <c r="F39" s="48"/>
      <c r="G39" s="47"/>
      <c r="H39" s="47"/>
      <c r="I39" s="48"/>
      <c r="J39" s="8"/>
    </row>
    <row r="40" spans="1:10" ht="15" customHeight="1" x14ac:dyDescent="0.2">
      <c r="A40" s="42"/>
      <c r="B40" s="46"/>
      <c r="C40" s="47"/>
      <c r="D40" s="13"/>
      <c r="E40" s="9" t="str">
        <f>IF(Sol!$D$5="OFF","",IF(D40="","  ",IF(AND(D40&lt;&gt;"",D40&lt;&gt;Sol!D40),"*"," ")))</f>
        <v xml:space="preserve">  </v>
      </c>
      <c r="F40" s="47"/>
      <c r="G40" s="26"/>
      <c r="H40" s="9"/>
      <c r="I40" s="7"/>
      <c r="J40" s="8" t="str">
        <f>IF(Sol!$D$5="OFF","",IF(I40="","  ",IF(AND(I40&lt;&gt;"",I40&lt;&gt;Sol!I40),"*"," ")))</f>
        <v xml:space="preserve">  </v>
      </c>
    </row>
    <row r="41" spans="1:10" ht="15" customHeight="1" x14ac:dyDescent="0.2">
      <c r="A41" s="42"/>
      <c r="B41" s="46"/>
      <c r="C41" s="47"/>
      <c r="D41" s="13"/>
      <c r="E41" s="9" t="str">
        <f>IF(Sol!$D$5="OFF","",IF(D41="","  ",IF(AND(D41&lt;&gt;"",D41&lt;&gt;Sol!D41),"*"," ")))</f>
        <v xml:space="preserve">  </v>
      </c>
      <c r="F41" s="47"/>
      <c r="G41" s="26"/>
      <c r="H41" s="9"/>
      <c r="I41" s="14"/>
      <c r="J41" s="8" t="str">
        <f>IF(Sol!$D$5="OFF","",IF(I41="","  ",IF(AND(I41&lt;&gt;"",I41&lt;&gt;Sol!I41),"*"," ")))</f>
        <v xml:space="preserve">  </v>
      </c>
    </row>
    <row r="42" spans="1:10" ht="15" customHeight="1" x14ac:dyDescent="0.2">
      <c r="A42" s="42"/>
      <c r="B42" s="46"/>
      <c r="C42" s="47"/>
      <c r="D42" s="13"/>
      <c r="E42" s="9" t="str">
        <f>IF(Sol!$D$5="OFF","",IF(D42="","  ",IF(AND(D42&lt;&gt;"",D42&lt;&gt;Sol!D42),"*"," ")))</f>
        <v xml:space="preserve">  </v>
      </c>
      <c r="F42" s="47"/>
      <c r="G42" s="26"/>
      <c r="H42" s="9"/>
      <c r="I42" s="25"/>
      <c r="J42" s="8" t="str">
        <f>IF(Sol!$D$5="OFF","",IF(I42="","  ",IF(AND(I42&lt;&gt;"",I42&lt;&gt;Sol!I42),"*"," ")))</f>
        <v xml:space="preserve">  </v>
      </c>
    </row>
    <row r="43" spans="1:10" ht="15" customHeight="1" thickBot="1" x14ac:dyDescent="0.25">
      <c r="A43" s="42"/>
      <c r="B43" s="46"/>
      <c r="C43" s="47"/>
      <c r="D43" s="10" t="s">
        <v>7</v>
      </c>
      <c r="E43" s="10"/>
      <c r="F43" s="47"/>
      <c r="G43" s="26"/>
      <c r="H43" s="26"/>
      <c r="I43" s="24"/>
      <c r="J43" s="8" t="str">
        <f>IF(Sol!$D$5="OFF","",IF(I43="","  ",IF(AND(I43&lt;&gt;"",I43&lt;&gt;Sol!I43),"*"," ")))</f>
        <v xml:space="preserve">  </v>
      </c>
    </row>
    <row r="44" spans="1:10" ht="15" customHeight="1" thickTop="1" x14ac:dyDescent="0.2">
      <c r="A44" s="42"/>
      <c r="B44" s="46"/>
      <c r="C44" s="47"/>
      <c r="D44" s="10"/>
      <c r="E44" s="10"/>
      <c r="F44" s="47"/>
      <c r="G44" s="26"/>
      <c r="H44" s="26"/>
      <c r="I44" s="11"/>
      <c r="J44" s="8"/>
    </row>
    <row r="45" spans="1:10" ht="15" customHeight="1" x14ac:dyDescent="0.2">
      <c r="A45" s="42"/>
      <c r="B45" s="46"/>
      <c r="C45" s="47"/>
      <c r="D45" s="48" t="s">
        <v>8</v>
      </c>
      <c r="E45" s="10"/>
      <c r="F45" s="47"/>
      <c r="G45" s="26"/>
      <c r="H45" s="26"/>
      <c r="I45" s="11"/>
      <c r="J45" s="8"/>
    </row>
    <row r="46" spans="1:10" ht="15" customHeight="1" x14ac:dyDescent="0.2">
      <c r="A46" s="42"/>
      <c r="B46" s="46"/>
      <c r="C46" s="47"/>
      <c r="D46" s="13"/>
      <c r="E46" s="9" t="str">
        <f>IF(Sol!$D$5="OFF","",IF(D46="","  ",IF(AND(D46&lt;&gt;"",D46&lt;&gt;Sol!D46),"*"," ")))</f>
        <v xml:space="preserve">  </v>
      </c>
      <c r="F46" s="47"/>
      <c r="G46" s="26"/>
      <c r="H46" s="26"/>
      <c r="I46" s="7"/>
      <c r="J46" s="8" t="str">
        <f>IF(Sol!$D$5="OFF","",IF(I46="","  ",IF(AND(I46&lt;&gt;"",I46&lt;&gt;Sol!I46),"*"," ")))</f>
        <v xml:space="preserve">  </v>
      </c>
    </row>
    <row r="47" spans="1:10" ht="15" customHeight="1" x14ac:dyDescent="0.2">
      <c r="A47" s="42"/>
      <c r="B47" s="46"/>
      <c r="C47" s="47"/>
      <c r="D47" s="48"/>
      <c r="E47" s="10"/>
      <c r="F47" s="47"/>
      <c r="G47" s="26"/>
      <c r="H47" s="26"/>
      <c r="I47" s="11"/>
      <c r="J47" s="8"/>
    </row>
    <row r="48" spans="1:10" ht="15" customHeight="1" x14ac:dyDescent="0.2">
      <c r="A48" s="42"/>
      <c r="B48" s="46"/>
      <c r="C48" s="47"/>
      <c r="D48" s="48" t="s">
        <v>33</v>
      </c>
      <c r="E48" s="10"/>
      <c r="F48" s="47"/>
      <c r="G48" s="26"/>
      <c r="H48" s="26"/>
      <c r="I48" s="11"/>
      <c r="J48" s="8"/>
    </row>
    <row r="49" spans="1:10" ht="15" customHeight="1" x14ac:dyDescent="0.2">
      <c r="A49" s="42"/>
      <c r="B49" s="46"/>
      <c r="C49" s="47"/>
      <c r="D49" s="13"/>
      <c r="E49" s="9" t="str">
        <f>IF(Sol!$D$5="OFF","",IF(D49="","  ",IF(AND(D49&lt;&gt;"",D49&lt;&gt;Sol!D49),"*"," ")))</f>
        <v xml:space="preserve">  </v>
      </c>
      <c r="F49" s="7"/>
      <c r="G49" s="9" t="str">
        <f>IF(Sol!$D$5="OFF","",IF(F49="","  ",IF(AND(F49&lt;&gt;"",F49&lt;&gt;Sol!F49),"*"," ")))</f>
        <v xml:space="preserve">  </v>
      </c>
      <c r="H49" s="26"/>
      <c r="I49" s="11"/>
      <c r="J49" s="8"/>
    </row>
    <row r="50" spans="1:10" ht="15" customHeight="1" x14ac:dyDescent="0.2">
      <c r="A50" s="42"/>
      <c r="B50" s="46"/>
      <c r="C50" s="47"/>
      <c r="D50" s="13"/>
      <c r="E50" s="9" t="str">
        <f>IF(Sol!$D$5="OFF","",IF(D50="","  ",IF(AND(D50&lt;&gt;"",D50&lt;&gt;Sol!D50),"*"," ")))</f>
        <v xml:space="preserve">  </v>
      </c>
      <c r="F50" s="25"/>
      <c r="G50" s="9" t="str">
        <f>IF(Sol!$D$5="OFF","",IF(F50="","  ",IF(AND(F50&lt;&gt;"",F50&lt;&gt;Sol!F50),"*"," ")))</f>
        <v xml:space="preserve">  </v>
      </c>
      <c r="H50" s="26"/>
      <c r="I50" s="11"/>
      <c r="J50" s="8"/>
    </row>
    <row r="51" spans="1:10" ht="15" customHeight="1" x14ac:dyDescent="0.2">
      <c r="A51" s="42"/>
      <c r="B51" s="46"/>
      <c r="C51" s="47"/>
      <c r="D51" s="10" t="s">
        <v>39</v>
      </c>
      <c r="E51" s="10"/>
      <c r="F51" s="47"/>
      <c r="G51" s="26"/>
      <c r="H51" s="26"/>
      <c r="I51" s="25"/>
      <c r="J51" s="8" t="str">
        <f>IF(Sol!$D$5="OFF","",IF(I51="","  ",IF(AND(I51&lt;&gt;"",I51&lt;&gt;Sol!I51),"*"," ")))</f>
        <v xml:space="preserve">  </v>
      </c>
    </row>
    <row r="52" spans="1:10" ht="15" customHeight="1" thickBot="1" x14ac:dyDescent="0.25">
      <c r="A52" s="42"/>
      <c r="B52" s="46"/>
      <c r="C52" s="47"/>
      <c r="D52" s="10" t="s">
        <v>40</v>
      </c>
      <c r="E52" s="10"/>
      <c r="F52" s="11"/>
      <c r="G52" s="9"/>
      <c r="H52" s="9"/>
      <c r="I52" s="24"/>
      <c r="J52" s="8" t="str">
        <f>IF(Sol!$D$5="OFF","",IF(I52="","  ",IF(AND(I52&lt;&gt;"",I52&lt;&gt;Sol!I52),"*"," ")))</f>
        <v xml:space="preserve">  </v>
      </c>
    </row>
    <row r="53" spans="1:10" ht="15" customHeight="1" thickTop="1" x14ac:dyDescent="0.2">
      <c r="A53" s="42"/>
      <c r="B53" s="56"/>
      <c r="C53" s="57"/>
      <c r="D53" s="57"/>
      <c r="E53" s="57"/>
      <c r="F53" s="57"/>
      <c r="G53" s="57"/>
      <c r="H53" s="57"/>
      <c r="I53" s="57"/>
      <c r="J53" s="58"/>
    </row>
    <row r="54" spans="1:10" ht="15" customHeight="1" x14ac:dyDescent="0.2"/>
    <row r="55" spans="1:10" ht="15" customHeight="1" x14ac:dyDescent="0.2">
      <c r="A55" s="70" t="s">
        <v>46</v>
      </c>
      <c r="B55" s="27"/>
      <c r="C55" s="28"/>
      <c r="D55" s="28"/>
      <c r="E55" s="28"/>
      <c r="F55" s="28"/>
      <c r="G55" s="36"/>
    </row>
    <row r="56" spans="1:10" ht="15" customHeight="1" x14ac:dyDescent="0.2">
      <c r="A56" s="1"/>
      <c r="B56" s="62" t="s">
        <v>36</v>
      </c>
      <c r="C56" s="63"/>
      <c r="D56" s="63"/>
      <c r="E56" s="3"/>
      <c r="F56" s="7"/>
      <c r="G56" s="8" t="str">
        <f>IF(Sol!$D$5="OFF","",IF(F56="","  ",IF(AND(F56&lt;&gt;"",F56&lt;&gt;Sol!F56),"*"," ")))</f>
        <v xml:space="preserve">  </v>
      </c>
    </row>
    <row r="57" spans="1:10" ht="15" customHeight="1" x14ac:dyDescent="0.2">
      <c r="B57" s="99" t="s">
        <v>41</v>
      </c>
      <c r="C57" s="100"/>
      <c r="D57" s="100"/>
      <c r="E57" s="29"/>
      <c r="F57" s="25"/>
      <c r="G57" s="8" t="str">
        <f>IF(Sol!$D$5="OFF","",IF(F57="","  ",IF(AND(F57&lt;&gt;"",F57&lt;&gt;Sol!F57),"*"," ")))</f>
        <v xml:space="preserve">  </v>
      </c>
    </row>
    <row r="58" spans="1:10" ht="15" customHeight="1" thickBot="1" x14ac:dyDescent="0.25">
      <c r="B58" s="86" t="s">
        <v>10</v>
      </c>
      <c r="C58" s="106"/>
      <c r="D58" s="106"/>
      <c r="E58" s="3"/>
      <c r="F58" s="35"/>
      <c r="G58" s="8" t="str">
        <f>IF(Sol!$D$5="OFF","",IF(F58="","  ",IF(AND(F58&lt;&gt;"",F58&lt;&gt;Sol!F58),"*"," ")))</f>
        <v xml:space="preserve">  </v>
      </c>
    </row>
    <row r="59" spans="1:10" ht="15" customHeight="1" thickTop="1" x14ac:dyDescent="0.2">
      <c r="B59" s="66"/>
      <c r="C59" s="67"/>
      <c r="D59" s="67"/>
      <c r="E59" s="5"/>
      <c r="F59" s="33"/>
      <c r="G59" s="34"/>
    </row>
    <row r="60" spans="1:10" ht="15" customHeight="1" x14ac:dyDescent="0.2">
      <c r="B60" s="42"/>
      <c r="C60" s="42"/>
      <c r="D60" s="42"/>
    </row>
    <row r="61" spans="1:10" ht="15" customHeight="1" x14ac:dyDescent="0.2">
      <c r="A61" s="70" t="s">
        <v>47</v>
      </c>
      <c r="B61" s="59"/>
      <c r="C61" s="60"/>
      <c r="D61" s="60"/>
      <c r="E61" s="28"/>
      <c r="F61" s="28"/>
      <c r="G61" s="36"/>
    </row>
    <row r="62" spans="1:10" ht="15" customHeight="1" x14ac:dyDescent="0.2">
      <c r="A62" s="1"/>
      <c r="B62" s="62" t="s">
        <v>37</v>
      </c>
      <c r="C62" s="47"/>
      <c r="D62" s="47"/>
      <c r="E62" s="3"/>
      <c r="F62" s="7"/>
      <c r="G62" s="8" t="str">
        <f>IF(Sol!$D$5="OFF","",IF(F62="","  ",IF(AND(F62&lt;&gt;"",F62&lt;&gt;Sol!F62),"*"," ")))</f>
        <v xml:space="preserve">  </v>
      </c>
    </row>
    <row r="63" spans="1:10" ht="15" customHeight="1" x14ac:dyDescent="0.2">
      <c r="B63" s="101" t="s">
        <v>41</v>
      </c>
      <c r="C63" s="89"/>
      <c r="D63" s="89"/>
      <c r="E63" s="29"/>
      <c r="F63" s="25"/>
      <c r="G63" s="8" t="str">
        <f>IF(Sol!$D$5="OFF","",IF(F63="","  ",IF(AND(F63&lt;&gt;"",F63&lt;&gt;Sol!F63),"*"," ")))</f>
        <v xml:space="preserve">  </v>
      </c>
    </row>
    <row r="64" spans="1:10" ht="15" customHeight="1" x14ac:dyDescent="0.2">
      <c r="B64" s="90" t="s">
        <v>34</v>
      </c>
      <c r="C64" s="91"/>
      <c r="D64" s="91"/>
      <c r="E64" s="29"/>
      <c r="F64" s="12"/>
      <c r="G64" s="30" t="str">
        <f>IF(Sol!$D$5="OFF","",IF(F64="","  ",IF(AND(F64&lt;&gt;"",F64&lt;&gt;Sol!F64),"*"," ")))</f>
        <v xml:space="preserve">  </v>
      </c>
    </row>
    <row r="65" spans="2:7" ht="15" customHeight="1" x14ac:dyDescent="0.2">
      <c r="B65" s="88" t="s">
        <v>35</v>
      </c>
      <c r="C65" s="89"/>
      <c r="D65" s="89"/>
      <c r="E65" s="31"/>
      <c r="F65" s="25"/>
      <c r="G65" s="8" t="str">
        <f>IF(Sol!$D$5="OFF","",IF(F65="","  ",IF(AND(F65&lt;&gt;"",F65&lt;&gt;Sol!F65),"*"," ")))</f>
        <v xml:space="preserve">  </v>
      </c>
    </row>
    <row r="66" spans="2:7" ht="15" customHeight="1" thickBot="1" x14ac:dyDescent="0.25">
      <c r="B66" s="86" t="s">
        <v>10</v>
      </c>
      <c r="C66" s="87"/>
      <c r="D66" s="87"/>
      <c r="E66" s="3"/>
      <c r="F66" s="35"/>
      <c r="G66" s="8" t="str">
        <f>IF(Sol!$D$5="OFF","",IF(F66="","  ",IF(AND(F66&lt;&gt;"",F66&lt;&gt;Sol!F66),"*"," ")))</f>
        <v xml:space="preserve">  </v>
      </c>
    </row>
    <row r="67" spans="2:7" ht="15" customHeight="1" thickTop="1" x14ac:dyDescent="0.2">
      <c r="B67" s="32"/>
      <c r="C67" s="33"/>
      <c r="D67" s="33"/>
      <c r="E67" s="5"/>
      <c r="F67" s="33"/>
      <c r="G67" s="34"/>
    </row>
  </sheetData>
  <sheetProtection password="EF22" sheet="1" objects="1" scenarios="1"/>
  <mergeCells count="24">
    <mergeCell ref="A1:G1"/>
    <mergeCell ref="D2:G2"/>
    <mergeCell ref="D3:G3"/>
    <mergeCell ref="B35:J35"/>
    <mergeCell ref="B36:J36"/>
    <mergeCell ref="D4:J4"/>
    <mergeCell ref="A2:C2"/>
    <mergeCell ref="A3:C3"/>
    <mergeCell ref="B37:J37"/>
    <mergeCell ref="B15:J15"/>
    <mergeCell ref="D5:G5"/>
    <mergeCell ref="B66:D66"/>
    <mergeCell ref="B65:D65"/>
    <mergeCell ref="B64:D64"/>
    <mergeCell ref="A9:J9"/>
    <mergeCell ref="A10:J10"/>
    <mergeCell ref="A11:J11"/>
    <mergeCell ref="B17:J17"/>
    <mergeCell ref="B57:D57"/>
    <mergeCell ref="B63:D63"/>
    <mergeCell ref="D7:F7"/>
    <mergeCell ref="A8:J8"/>
    <mergeCell ref="B58:D58"/>
    <mergeCell ref="B16:J16"/>
  </mergeCells>
  <phoneticPr fontId="4" type="noConversion"/>
  <dataValidations xWindow="667" yWindow="574" count="1">
    <dataValidation type="list" allowBlank="1" showInputMessage="1" showErrorMessage="1" prompt="Select the account from the drop-down list." sqref="D20:D22 D40:D42 D26 D29:D30 D46 D49:D50">
      <formula1>$K$16:$K$21</formula1>
    </dataValidation>
  </dataValidations>
  <pageMargins left="0.5" right="0.54" top="1" bottom="1" header="0.5" footer="0.5"/>
  <pageSetup orientation="portrait" horizontalDpi="4294967293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showGridLines="0" tabSelected="1" zoomScaleNormal="100" workbookViewId="0">
      <selection activeCell="D2" sqref="D2:G2"/>
    </sheetView>
  </sheetViews>
  <sheetFormatPr defaultRowHeight="12.75" x14ac:dyDescent="0.2"/>
  <cols>
    <col min="1" max="1" width="4.140625" customWidth="1"/>
    <col min="2" max="2" width="4.28515625" customWidth="1"/>
    <col min="3" max="3" width="2.7109375" customWidth="1"/>
    <col min="4" max="4" width="33.7109375" customWidth="1"/>
    <col min="5" max="5" width="4.7109375" customWidth="1"/>
    <col min="6" max="6" width="11.7109375" customWidth="1"/>
    <col min="7" max="7" width="3.7109375" customWidth="1"/>
    <col min="8" max="8" width="2.7109375" customWidth="1"/>
    <col min="9" max="9" width="11.7109375" customWidth="1"/>
    <col min="10" max="10" width="5.7109375" customWidth="1"/>
    <col min="11" max="11" width="9.140625" hidden="1" customWidth="1"/>
  </cols>
  <sheetData>
    <row r="1" spans="1:11" ht="19.5" customHeight="1" x14ac:dyDescent="0.4">
      <c r="A1" s="116" t="s">
        <v>11</v>
      </c>
      <c r="B1" s="94"/>
      <c r="C1" s="94"/>
      <c r="D1" s="94"/>
      <c r="E1" s="94"/>
      <c r="F1" s="94"/>
      <c r="G1" s="94"/>
      <c r="H1" s="74"/>
      <c r="I1" s="72"/>
      <c r="J1" s="72"/>
    </row>
    <row r="2" spans="1:11" ht="15" customHeight="1" x14ac:dyDescent="0.2">
      <c r="A2" s="113" t="s">
        <v>0</v>
      </c>
      <c r="B2" s="114"/>
      <c r="C2" s="115"/>
      <c r="D2" s="121" t="s">
        <v>29</v>
      </c>
      <c r="E2" s="122"/>
      <c r="F2" s="122"/>
      <c r="G2" s="122"/>
      <c r="H2" s="74"/>
      <c r="I2" s="73"/>
      <c r="J2" s="73"/>
    </row>
    <row r="3" spans="1:11" ht="15" customHeight="1" x14ac:dyDescent="0.2">
      <c r="A3" s="113" t="s">
        <v>1</v>
      </c>
      <c r="B3" s="114"/>
      <c r="C3" s="115"/>
      <c r="D3" s="123"/>
      <c r="E3" s="124"/>
      <c r="F3" s="124"/>
      <c r="G3" s="124"/>
      <c r="H3" s="74"/>
      <c r="I3" s="73"/>
      <c r="J3" s="73"/>
    </row>
    <row r="4" spans="1:11" ht="12" customHeight="1" x14ac:dyDescent="0.25">
      <c r="A4" s="37"/>
      <c r="B4" s="42"/>
      <c r="C4" s="42"/>
      <c r="D4" s="110"/>
      <c r="E4" s="110"/>
      <c r="F4" s="110"/>
      <c r="G4" s="110"/>
      <c r="H4" s="112"/>
      <c r="I4" s="112"/>
      <c r="J4" s="112"/>
    </row>
    <row r="5" spans="1:11" ht="15" customHeight="1" x14ac:dyDescent="0.2">
      <c r="A5" s="40" t="s">
        <v>28</v>
      </c>
      <c r="B5" s="42"/>
      <c r="C5" s="43"/>
      <c r="D5" s="125" t="str">
        <f>IF('Ex. 1-21'!D7=100200,"OFF","ON")</f>
        <v>ON</v>
      </c>
      <c r="E5" s="85"/>
      <c r="F5" s="85"/>
      <c r="G5" s="85"/>
      <c r="H5" s="73"/>
      <c r="I5" s="73"/>
      <c r="J5" s="73"/>
    </row>
    <row r="6" spans="1:11" ht="12.95" customHeight="1" x14ac:dyDescent="0.2">
      <c r="A6" s="42"/>
      <c r="B6" s="42"/>
      <c r="C6" s="42"/>
      <c r="D6" s="42"/>
      <c r="E6" s="42"/>
      <c r="F6" s="42"/>
      <c r="G6" s="42"/>
      <c r="H6" s="42"/>
      <c r="I6" s="42"/>
      <c r="J6" s="42"/>
    </row>
    <row r="7" spans="1:11" ht="15" customHeight="1" x14ac:dyDescent="0.2">
      <c r="A7" s="44"/>
      <c r="B7" s="42"/>
      <c r="C7" s="42"/>
      <c r="D7" s="102"/>
      <c r="E7" s="103"/>
      <c r="F7" s="103"/>
      <c r="G7" s="42"/>
      <c r="H7" s="42"/>
      <c r="I7" s="42"/>
      <c r="J7" s="42"/>
    </row>
    <row r="8" spans="1:11" ht="15" customHeight="1" x14ac:dyDescent="0.2">
      <c r="A8" s="126" t="s">
        <v>13</v>
      </c>
      <c r="B8" s="127"/>
      <c r="C8" s="127"/>
      <c r="D8" s="127"/>
      <c r="E8" s="127"/>
      <c r="F8" s="127"/>
      <c r="G8" s="127"/>
      <c r="H8" s="127"/>
      <c r="I8" s="103"/>
      <c r="J8" s="103"/>
    </row>
    <row r="9" spans="1:11" ht="15" customHeight="1" x14ac:dyDescent="0.2">
      <c r="A9" s="128" t="s">
        <v>14</v>
      </c>
      <c r="B9" s="129"/>
      <c r="C9" s="129"/>
      <c r="D9" s="129"/>
      <c r="E9" s="129"/>
      <c r="F9" s="129"/>
      <c r="G9" s="129"/>
      <c r="H9" s="129"/>
      <c r="I9" s="103"/>
      <c r="J9" s="103"/>
    </row>
    <row r="10" spans="1:11" ht="15" customHeight="1" x14ac:dyDescent="0.2">
      <c r="A10" s="130" t="s">
        <v>15</v>
      </c>
      <c r="B10" s="131"/>
      <c r="C10" s="131"/>
      <c r="D10" s="131"/>
      <c r="E10" s="131"/>
      <c r="F10" s="131"/>
      <c r="G10" s="131"/>
      <c r="H10" s="131"/>
      <c r="I10" s="103"/>
      <c r="J10" s="103"/>
    </row>
    <row r="11" spans="1:11" ht="15" customHeight="1" x14ac:dyDescent="0.2">
      <c r="A11" s="132" t="s">
        <v>27</v>
      </c>
      <c r="B11" s="133"/>
      <c r="C11" s="133"/>
      <c r="D11" s="133"/>
      <c r="E11" s="133"/>
      <c r="F11" s="133"/>
      <c r="G11" s="133"/>
      <c r="H11" s="133"/>
      <c r="I11" s="103"/>
      <c r="J11" s="103"/>
    </row>
    <row r="12" spans="1:11" ht="12.95" customHeight="1" x14ac:dyDescent="0.2">
      <c r="A12" s="132" t="s">
        <v>30</v>
      </c>
      <c r="B12" s="133"/>
      <c r="C12" s="133"/>
      <c r="D12" s="133"/>
      <c r="E12" s="133"/>
      <c r="F12" s="133"/>
      <c r="G12" s="133"/>
      <c r="H12" s="133"/>
      <c r="I12" s="103"/>
      <c r="J12" s="103"/>
    </row>
    <row r="13" spans="1:11" ht="12.95" customHeight="1" x14ac:dyDescent="0.2">
      <c r="A13" s="18"/>
      <c r="B13" s="42"/>
      <c r="C13" s="42"/>
      <c r="D13" s="42"/>
      <c r="E13" s="42"/>
      <c r="F13" s="42"/>
      <c r="G13" s="42"/>
      <c r="H13" s="42"/>
      <c r="I13" s="42"/>
      <c r="J13" s="42"/>
    </row>
    <row r="14" spans="1:11" ht="15" customHeight="1" x14ac:dyDescent="0.2">
      <c r="A14" s="42"/>
      <c r="B14" s="42"/>
      <c r="C14" s="42"/>
      <c r="D14" s="42"/>
      <c r="E14" s="42"/>
      <c r="F14" s="42"/>
      <c r="G14" s="42"/>
      <c r="H14" s="42"/>
      <c r="I14" s="42"/>
      <c r="J14" s="42"/>
    </row>
    <row r="15" spans="1:11" ht="15" customHeight="1" x14ac:dyDescent="0.2">
      <c r="A15" s="70" t="s">
        <v>42</v>
      </c>
      <c r="B15" s="81" t="s">
        <v>43</v>
      </c>
      <c r="C15" s="82"/>
      <c r="D15" s="82"/>
      <c r="E15" s="82"/>
      <c r="F15" s="82"/>
      <c r="G15" s="82"/>
      <c r="H15" s="82"/>
      <c r="I15" s="82"/>
      <c r="J15" s="83"/>
    </row>
    <row r="16" spans="1:11" ht="12.95" customHeight="1" x14ac:dyDescent="0.2">
      <c r="A16" s="42"/>
      <c r="B16" s="107" t="s">
        <v>2</v>
      </c>
      <c r="C16" s="108"/>
      <c r="D16" s="108"/>
      <c r="E16" s="108"/>
      <c r="F16" s="108"/>
      <c r="G16" s="108"/>
      <c r="H16" s="108"/>
      <c r="I16" s="108"/>
      <c r="J16" s="109"/>
      <c r="K16" t="s">
        <v>9</v>
      </c>
    </row>
    <row r="17" spans="1:11" ht="12.95" customHeight="1" x14ac:dyDescent="0.2">
      <c r="A17" s="42"/>
      <c r="B17" s="78" t="s">
        <v>44</v>
      </c>
      <c r="C17" s="79"/>
      <c r="D17" s="79"/>
      <c r="E17" s="79"/>
      <c r="F17" s="79"/>
      <c r="G17" s="79"/>
      <c r="H17" s="79"/>
      <c r="I17" s="79"/>
      <c r="J17" s="80"/>
      <c r="K17" t="s">
        <v>5</v>
      </c>
    </row>
    <row r="18" spans="1:11" ht="15" customHeight="1" x14ac:dyDescent="0.2">
      <c r="A18" s="42"/>
      <c r="B18" s="4"/>
      <c r="C18" s="2"/>
      <c r="D18" s="2"/>
      <c r="E18" s="2"/>
      <c r="F18" s="2"/>
      <c r="G18" s="2"/>
      <c r="H18" s="2"/>
      <c r="I18" s="2"/>
      <c r="J18" s="6"/>
      <c r="K18" t="s">
        <v>38</v>
      </c>
    </row>
    <row r="19" spans="1:11" ht="15" customHeight="1" x14ac:dyDescent="0.2">
      <c r="A19" s="42"/>
      <c r="B19" s="46"/>
      <c r="C19" s="47"/>
      <c r="D19" s="48" t="s">
        <v>3</v>
      </c>
      <c r="E19" s="48"/>
      <c r="F19" s="48"/>
      <c r="G19" s="47"/>
      <c r="H19" s="48"/>
      <c r="I19" s="48"/>
      <c r="J19" s="8" t="str">
        <f>IF(OR(I19="",I19=Sol!G33),"","*")</f>
        <v/>
      </c>
      <c r="K19" t="s">
        <v>4</v>
      </c>
    </row>
    <row r="20" spans="1:11" ht="15" customHeight="1" x14ac:dyDescent="0.2">
      <c r="A20" s="42"/>
      <c r="B20" s="46"/>
      <c r="C20" s="47"/>
      <c r="D20" s="49" t="s">
        <v>4</v>
      </c>
      <c r="E20" s="9"/>
      <c r="F20" s="48"/>
      <c r="G20" s="47"/>
      <c r="H20" s="9"/>
      <c r="I20" s="50">
        <v>320000</v>
      </c>
      <c r="J20" s="8" t="str">
        <f>IF(OR(I20="",I20=Sol!I20),"","*")</f>
        <v/>
      </c>
      <c r="K20" t="s">
        <v>32</v>
      </c>
    </row>
    <row r="21" spans="1:11" ht="15" customHeight="1" x14ac:dyDescent="0.2">
      <c r="A21" s="42"/>
      <c r="B21" s="46"/>
      <c r="C21" s="47"/>
      <c r="D21" s="49" t="s">
        <v>5</v>
      </c>
      <c r="E21" s="9"/>
      <c r="F21" s="48"/>
      <c r="G21" s="47"/>
      <c r="H21" s="9"/>
      <c r="I21" s="51">
        <v>800000</v>
      </c>
      <c r="J21" s="52"/>
      <c r="K21" t="s">
        <v>6</v>
      </c>
    </row>
    <row r="22" spans="1:11" ht="15" customHeight="1" x14ac:dyDescent="0.2">
      <c r="A22" s="42"/>
      <c r="B22" s="46"/>
      <c r="C22" s="47"/>
      <c r="D22" s="49" t="s">
        <v>6</v>
      </c>
      <c r="E22" s="9"/>
      <c r="F22" s="48"/>
      <c r="G22" s="47"/>
      <c r="H22" s="9"/>
      <c r="I22" s="53">
        <v>30000</v>
      </c>
      <c r="J22" s="52"/>
    </row>
    <row r="23" spans="1:11" ht="15" customHeight="1" thickBot="1" x14ac:dyDescent="0.25">
      <c r="A23" s="42"/>
      <c r="B23" s="46"/>
      <c r="C23" s="47"/>
      <c r="D23" s="10" t="s">
        <v>7</v>
      </c>
      <c r="E23" s="10"/>
      <c r="F23" s="47"/>
      <c r="G23" s="26"/>
      <c r="H23" s="9"/>
      <c r="I23" s="54">
        <f>SUM(I20:I22)</f>
        <v>1150000</v>
      </c>
      <c r="J23" s="8" t="str">
        <f>IF(OR(I23="",I23=Sol!I23),"","*")</f>
        <v/>
      </c>
    </row>
    <row r="24" spans="1:11" ht="15" customHeight="1" thickTop="1" x14ac:dyDescent="0.2">
      <c r="A24" s="42"/>
      <c r="B24" s="46"/>
      <c r="C24" s="47"/>
      <c r="D24" s="10"/>
      <c r="E24" s="10"/>
      <c r="F24" s="47"/>
      <c r="G24" s="26"/>
      <c r="H24" s="9"/>
      <c r="I24" s="11"/>
      <c r="J24" s="8"/>
    </row>
    <row r="25" spans="1:11" ht="15" customHeight="1" x14ac:dyDescent="0.2">
      <c r="A25" s="42"/>
      <c r="B25" s="46"/>
      <c r="C25" s="47"/>
      <c r="D25" s="48" t="s">
        <v>8</v>
      </c>
      <c r="E25" s="10"/>
      <c r="F25" s="47"/>
      <c r="G25" s="26"/>
      <c r="H25" s="9"/>
      <c r="I25" s="11"/>
      <c r="J25" s="8"/>
    </row>
    <row r="26" spans="1:11" ht="15" customHeight="1" x14ac:dyDescent="0.2">
      <c r="A26" s="42"/>
      <c r="B26" s="46"/>
      <c r="C26" s="47"/>
      <c r="D26" s="49" t="s">
        <v>9</v>
      </c>
      <c r="E26" s="10"/>
      <c r="F26" s="47"/>
      <c r="G26" s="26"/>
      <c r="H26" s="9"/>
      <c r="I26" s="50">
        <v>310000</v>
      </c>
      <c r="J26" s="8"/>
    </row>
    <row r="27" spans="1:11" ht="15" customHeight="1" x14ac:dyDescent="0.2">
      <c r="A27" s="42"/>
      <c r="B27" s="46"/>
      <c r="C27" s="47"/>
      <c r="D27" s="48"/>
      <c r="E27" s="10"/>
      <c r="F27" s="47"/>
      <c r="G27" s="26"/>
      <c r="H27" s="9"/>
      <c r="I27" s="11"/>
      <c r="J27" s="8"/>
    </row>
    <row r="28" spans="1:11" ht="15" customHeight="1" x14ac:dyDescent="0.2">
      <c r="A28" s="42"/>
      <c r="B28" s="46"/>
      <c r="C28" s="47"/>
      <c r="D28" s="48" t="s">
        <v>33</v>
      </c>
      <c r="E28" s="10"/>
      <c r="F28" s="47"/>
      <c r="G28" s="26"/>
      <c r="H28" s="9"/>
      <c r="I28" s="11"/>
      <c r="J28" s="8"/>
    </row>
    <row r="29" spans="1:11" ht="15" customHeight="1" x14ac:dyDescent="0.2">
      <c r="A29" s="42"/>
      <c r="B29" s="46"/>
      <c r="C29" s="47"/>
      <c r="D29" s="49" t="s">
        <v>38</v>
      </c>
      <c r="E29" s="10"/>
      <c r="F29" s="50">
        <v>200000</v>
      </c>
      <c r="G29" s="26"/>
      <c r="H29" s="9"/>
      <c r="I29" s="11"/>
      <c r="J29" s="8"/>
    </row>
    <row r="30" spans="1:11" ht="15" customHeight="1" x14ac:dyDescent="0.2">
      <c r="A30" s="42"/>
      <c r="B30" s="46"/>
      <c r="C30" s="47"/>
      <c r="D30" s="49" t="s">
        <v>32</v>
      </c>
      <c r="E30" s="10"/>
      <c r="F30" s="53">
        <v>640000</v>
      </c>
      <c r="G30" s="26"/>
      <c r="H30" s="9"/>
      <c r="I30" s="11"/>
      <c r="J30" s="8"/>
    </row>
    <row r="31" spans="1:11" ht="15" customHeight="1" x14ac:dyDescent="0.2">
      <c r="A31" s="42"/>
      <c r="B31" s="46"/>
      <c r="C31" s="47"/>
      <c r="D31" s="10" t="s">
        <v>39</v>
      </c>
      <c r="E31" s="10"/>
      <c r="F31" s="47"/>
      <c r="G31" s="26"/>
      <c r="H31" s="9"/>
      <c r="I31" s="53">
        <f>SUM(F29:F30)</f>
        <v>840000</v>
      </c>
      <c r="J31" s="8"/>
    </row>
    <row r="32" spans="1:11" ht="15" customHeight="1" thickBot="1" x14ac:dyDescent="0.25">
      <c r="A32" s="42"/>
      <c r="B32" s="46"/>
      <c r="C32" s="47"/>
      <c r="D32" s="10" t="s">
        <v>40</v>
      </c>
      <c r="E32" s="10"/>
      <c r="F32" s="11"/>
      <c r="G32" s="9"/>
      <c r="H32" s="55"/>
      <c r="I32" s="54">
        <f>I26+I31</f>
        <v>1150000</v>
      </c>
      <c r="J32" s="8" t="str">
        <f>IF(OR(I32="",I32=Sol!I32),"","*")</f>
        <v/>
      </c>
    </row>
    <row r="33" spans="1:10" ht="15" customHeight="1" thickTop="1" x14ac:dyDescent="0.2">
      <c r="A33" s="42"/>
      <c r="B33" s="56"/>
      <c r="C33" s="57"/>
      <c r="D33" s="57"/>
      <c r="E33" s="57"/>
      <c r="F33" s="57"/>
      <c r="G33" s="57"/>
      <c r="H33" s="57"/>
      <c r="I33" s="57"/>
      <c r="J33" s="58"/>
    </row>
    <row r="34" spans="1:10" ht="15" customHeight="1" x14ac:dyDescent="0.2">
      <c r="A34" s="42"/>
      <c r="B34" s="42"/>
      <c r="C34" s="42"/>
      <c r="D34" s="42"/>
      <c r="E34" s="42"/>
      <c r="F34" s="42"/>
      <c r="G34" s="42"/>
      <c r="H34" s="42"/>
      <c r="I34" s="42"/>
      <c r="J34" s="42"/>
    </row>
    <row r="35" spans="1:10" ht="15" customHeight="1" x14ac:dyDescent="0.2">
      <c r="A35" s="42"/>
      <c r="B35" s="81" t="s">
        <v>43</v>
      </c>
      <c r="C35" s="82"/>
      <c r="D35" s="82"/>
      <c r="E35" s="82"/>
      <c r="F35" s="82"/>
      <c r="G35" s="82"/>
      <c r="H35" s="82"/>
      <c r="I35" s="82"/>
      <c r="J35" s="83"/>
    </row>
    <row r="36" spans="1:10" ht="12.95" customHeight="1" x14ac:dyDescent="0.2">
      <c r="A36" s="42"/>
      <c r="B36" s="107" t="s">
        <v>2</v>
      </c>
      <c r="C36" s="108"/>
      <c r="D36" s="108"/>
      <c r="E36" s="108"/>
      <c r="F36" s="108"/>
      <c r="G36" s="108"/>
      <c r="H36" s="108"/>
      <c r="I36" s="108"/>
      <c r="J36" s="109"/>
    </row>
    <row r="37" spans="1:10" ht="12.95" customHeight="1" x14ac:dyDescent="0.2">
      <c r="A37" s="42"/>
      <c r="B37" s="78" t="s">
        <v>45</v>
      </c>
      <c r="C37" s="79"/>
      <c r="D37" s="79"/>
      <c r="E37" s="79"/>
      <c r="F37" s="79"/>
      <c r="G37" s="79"/>
      <c r="H37" s="79"/>
      <c r="I37" s="79"/>
      <c r="J37" s="80"/>
    </row>
    <row r="38" spans="1:10" ht="15" customHeight="1" x14ac:dyDescent="0.2">
      <c r="A38" s="42"/>
      <c r="B38" s="4"/>
      <c r="C38" s="2"/>
      <c r="D38" s="2"/>
      <c r="E38" s="2"/>
      <c r="F38" s="2"/>
      <c r="G38" s="2"/>
      <c r="H38" s="2"/>
      <c r="I38" s="2"/>
      <c r="J38" s="6"/>
    </row>
    <row r="39" spans="1:10" ht="15" customHeight="1" x14ac:dyDescent="0.2">
      <c r="A39" s="42"/>
      <c r="B39" s="46"/>
      <c r="C39" s="47"/>
      <c r="D39" s="48" t="s">
        <v>3</v>
      </c>
      <c r="E39" s="48"/>
      <c r="F39" s="48"/>
      <c r="G39" s="47"/>
      <c r="H39" s="48"/>
      <c r="I39" s="48"/>
      <c r="J39" s="8" t="str">
        <f>IF(OR(I39="",I39=Sol!G54),"","*")</f>
        <v/>
      </c>
    </row>
    <row r="40" spans="1:10" ht="15" customHeight="1" x14ac:dyDescent="0.2">
      <c r="A40" s="42"/>
      <c r="B40" s="46"/>
      <c r="C40" s="47"/>
      <c r="D40" s="49" t="s">
        <v>4</v>
      </c>
      <c r="E40" s="9"/>
      <c r="F40" s="48"/>
      <c r="G40" s="47"/>
      <c r="H40" s="9"/>
      <c r="I40" s="50">
        <v>380000</v>
      </c>
      <c r="J40" s="8" t="str">
        <f>IF(OR(I40="",I40=Sol!I40),"","*")</f>
        <v/>
      </c>
    </row>
    <row r="41" spans="1:10" ht="15" customHeight="1" x14ac:dyDescent="0.2">
      <c r="A41" s="42"/>
      <c r="B41" s="46"/>
      <c r="C41" s="47"/>
      <c r="D41" s="49" t="s">
        <v>5</v>
      </c>
      <c r="E41" s="9"/>
      <c r="F41" s="48"/>
      <c r="G41" s="47"/>
      <c r="H41" s="9"/>
      <c r="I41" s="51">
        <v>960000</v>
      </c>
      <c r="J41" s="52"/>
    </row>
    <row r="42" spans="1:10" ht="15" customHeight="1" x14ac:dyDescent="0.2">
      <c r="A42" s="42"/>
      <c r="B42" s="46"/>
      <c r="C42" s="47"/>
      <c r="D42" s="49" t="s">
        <v>6</v>
      </c>
      <c r="E42" s="9"/>
      <c r="F42" s="48"/>
      <c r="G42" s="47"/>
      <c r="H42" s="9"/>
      <c r="I42" s="53">
        <v>35000</v>
      </c>
      <c r="J42" s="52"/>
    </row>
    <row r="43" spans="1:10" ht="15" customHeight="1" thickBot="1" x14ac:dyDescent="0.25">
      <c r="A43" s="42"/>
      <c r="B43" s="46"/>
      <c r="C43" s="47"/>
      <c r="D43" s="10" t="s">
        <v>7</v>
      </c>
      <c r="E43" s="10"/>
      <c r="F43" s="47"/>
      <c r="G43" s="26"/>
      <c r="H43" s="9"/>
      <c r="I43" s="54">
        <f>SUM(I40:I42)</f>
        <v>1375000</v>
      </c>
      <c r="J43" s="8" t="str">
        <f>IF(OR(I43="",I43=Sol!I43),"","*")</f>
        <v/>
      </c>
    </row>
    <row r="44" spans="1:10" ht="15" customHeight="1" thickTop="1" x14ac:dyDescent="0.2">
      <c r="A44" s="42"/>
      <c r="B44" s="46"/>
      <c r="C44" s="47"/>
      <c r="D44" s="10"/>
      <c r="E44" s="10"/>
      <c r="F44" s="47"/>
      <c r="G44" s="26"/>
      <c r="H44" s="9"/>
      <c r="I44" s="11"/>
      <c r="J44" s="8"/>
    </row>
    <row r="45" spans="1:10" ht="15" customHeight="1" x14ac:dyDescent="0.2">
      <c r="A45" s="42"/>
      <c r="B45" s="46"/>
      <c r="C45" s="47"/>
      <c r="D45" s="48" t="s">
        <v>8</v>
      </c>
      <c r="E45" s="10"/>
      <c r="F45" s="47"/>
      <c r="G45" s="26"/>
      <c r="H45" s="9"/>
      <c r="I45" s="11"/>
      <c r="J45" s="8"/>
    </row>
    <row r="46" spans="1:10" ht="15" customHeight="1" x14ac:dyDescent="0.2">
      <c r="A46" s="42"/>
      <c r="B46" s="46"/>
      <c r="C46" s="47"/>
      <c r="D46" s="49" t="s">
        <v>9</v>
      </c>
      <c r="E46" s="10"/>
      <c r="F46" s="47"/>
      <c r="G46" s="26"/>
      <c r="H46" s="9"/>
      <c r="I46" s="50">
        <v>400000</v>
      </c>
      <c r="J46" s="8"/>
    </row>
    <row r="47" spans="1:10" ht="15" customHeight="1" x14ac:dyDescent="0.2">
      <c r="A47" s="42"/>
      <c r="B47" s="46"/>
      <c r="C47" s="47"/>
      <c r="D47" s="48"/>
      <c r="E47" s="10"/>
      <c r="F47" s="47"/>
      <c r="G47" s="26"/>
      <c r="H47" s="9"/>
      <c r="I47" s="11"/>
      <c r="J47" s="8"/>
    </row>
    <row r="48" spans="1:10" ht="15" customHeight="1" x14ac:dyDescent="0.2">
      <c r="A48" s="42"/>
      <c r="B48" s="46"/>
      <c r="C48" s="47"/>
      <c r="D48" s="48" t="s">
        <v>33</v>
      </c>
      <c r="E48" s="10"/>
      <c r="F48" s="47"/>
      <c r="G48" s="26"/>
      <c r="H48" s="9"/>
      <c r="I48" s="11"/>
      <c r="J48" s="8"/>
    </row>
    <row r="49" spans="1:10" ht="15" customHeight="1" x14ac:dyDescent="0.2">
      <c r="A49" s="42"/>
      <c r="B49" s="46"/>
      <c r="C49" s="47"/>
      <c r="D49" s="49" t="s">
        <v>38</v>
      </c>
      <c r="E49" s="10"/>
      <c r="F49" s="50">
        <v>200000</v>
      </c>
      <c r="G49" s="26"/>
      <c r="H49" s="9"/>
      <c r="I49" s="11"/>
      <c r="J49" s="8"/>
    </row>
    <row r="50" spans="1:10" ht="15" customHeight="1" x14ac:dyDescent="0.2">
      <c r="A50" s="42"/>
      <c r="B50" s="46"/>
      <c r="C50" s="47"/>
      <c r="D50" s="49" t="s">
        <v>32</v>
      </c>
      <c r="E50" s="10"/>
      <c r="F50" s="53">
        <v>775000</v>
      </c>
      <c r="G50" s="26"/>
      <c r="H50" s="9"/>
      <c r="I50" s="11"/>
      <c r="J50" s="8"/>
    </row>
    <row r="51" spans="1:10" ht="15" customHeight="1" x14ac:dyDescent="0.2">
      <c r="A51" s="42"/>
      <c r="B51" s="46"/>
      <c r="C51" s="47"/>
      <c r="D51" s="10" t="s">
        <v>39</v>
      </c>
      <c r="E51" s="10"/>
      <c r="F51" s="47"/>
      <c r="G51" s="26"/>
      <c r="H51" s="9"/>
      <c r="I51" s="53">
        <f>SUM(F49:F50)</f>
        <v>975000</v>
      </c>
      <c r="J51" s="8"/>
    </row>
    <row r="52" spans="1:10" ht="15" customHeight="1" thickBot="1" x14ac:dyDescent="0.25">
      <c r="A52" s="42"/>
      <c r="B52" s="46"/>
      <c r="C52" s="47"/>
      <c r="D52" s="10" t="s">
        <v>40</v>
      </c>
      <c r="E52" s="10"/>
      <c r="F52" s="11"/>
      <c r="G52" s="9"/>
      <c r="H52" s="55"/>
      <c r="I52" s="54">
        <f>I46+I51</f>
        <v>1375000</v>
      </c>
      <c r="J52" s="8" t="str">
        <f>IF(OR(I52="",I52=Sol!I52),"","*")</f>
        <v/>
      </c>
    </row>
    <row r="53" spans="1:10" ht="15" customHeight="1" thickTop="1" x14ac:dyDescent="0.2">
      <c r="A53" s="42"/>
      <c r="B53" s="56"/>
      <c r="C53" s="57"/>
      <c r="D53" s="57"/>
      <c r="E53" s="57"/>
      <c r="F53" s="57"/>
      <c r="G53" s="57"/>
      <c r="H53" s="57"/>
      <c r="I53" s="57"/>
      <c r="J53" s="58"/>
    </row>
    <row r="54" spans="1:10" ht="15" customHeight="1" x14ac:dyDescent="0.2">
      <c r="A54" s="42"/>
      <c r="B54" s="42"/>
      <c r="C54" s="42"/>
      <c r="D54" s="42"/>
      <c r="E54" s="42"/>
      <c r="F54" s="42"/>
      <c r="G54" s="42"/>
      <c r="H54" s="42"/>
      <c r="I54" s="42"/>
      <c r="J54" s="42"/>
    </row>
    <row r="55" spans="1:10" ht="15" customHeight="1" x14ac:dyDescent="0.2">
      <c r="A55" s="70" t="s">
        <v>46</v>
      </c>
      <c r="B55" s="59"/>
      <c r="C55" s="60"/>
      <c r="D55" s="60"/>
      <c r="E55" s="60"/>
      <c r="F55" s="60"/>
      <c r="G55" s="61"/>
      <c r="H55" s="42"/>
      <c r="I55" s="42"/>
      <c r="J55" s="42"/>
    </row>
    <row r="56" spans="1:10" ht="15" customHeight="1" x14ac:dyDescent="0.2">
      <c r="A56" s="70"/>
      <c r="B56" s="62" t="s">
        <v>36</v>
      </c>
      <c r="C56" s="63"/>
      <c r="D56" s="63"/>
      <c r="E56" s="47"/>
      <c r="F56" s="50">
        <v>975000</v>
      </c>
      <c r="G56" s="30"/>
      <c r="H56" s="42"/>
      <c r="I56" s="42"/>
      <c r="J56" s="42"/>
    </row>
    <row r="57" spans="1:10" ht="15" customHeight="1" x14ac:dyDescent="0.2">
      <c r="A57" s="71"/>
      <c r="B57" s="99" t="s">
        <v>41</v>
      </c>
      <c r="C57" s="100"/>
      <c r="D57" s="100"/>
      <c r="E57" s="64"/>
      <c r="F57" s="53">
        <v>-840000</v>
      </c>
      <c r="G57" s="30"/>
      <c r="H57" s="42"/>
      <c r="I57" s="42"/>
      <c r="J57" s="42"/>
    </row>
    <row r="58" spans="1:10" ht="15" customHeight="1" thickBot="1" x14ac:dyDescent="0.25">
      <c r="A58" s="71"/>
      <c r="B58" s="86" t="s">
        <v>10</v>
      </c>
      <c r="C58" s="106"/>
      <c r="D58" s="106"/>
      <c r="E58" s="47"/>
      <c r="F58" s="65">
        <f>F56+F57</f>
        <v>135000</v>
      </c>
      <c r="G58" s="30"/>
      <c r="H58" s="42"/>
      <c r="I58" s="42"/>
      <c r="J58" s="42"/>
    </row>
    <row r="59" spans="1:10" ht="15" customHeight="1" thickTop="1" x14ac:dyDescent="0.2">
      <c r="A59" s="71"/>
      <c r="B59" s="66"/>
      <c r="C59" s="67"/>
      <c r="D59" s="67"/>
      <c r="E59" s="57"/>
      <c r="F59" s="67"/>
      <c r="G59" s="34"/>
      <c r="H59" s="42"/>
      <c r="I59" s="42"/>
      <c r="J59" s="42"/>
    </row>
    <row r="60" spans="1:10" ht="15" customHeight="1" x14ac:dyDescent="0.2">
      <c r="A60" s="71"/>
      <c r="B60" s="42"/>
      <c r="C60" s="42"/>
      <c r="D60" s="42"/>
      <c r="E60" s="42"/>
      <c r="F60" s="42"/>
      <c r="G60" s="42"/>
      <c r="H60" s="42"/>
      <c r="I60" s="42"/>
      <c r="J60" s="42"/>
    </row>
    <row r="61" spans="1:10" ht="15" customHeight="1" x14ac:dyDescent="0.2">
      <c r="A61" s="70" t="s">
        <v>47</v>
      </c>
      <c r="B61" s="59"/>
      <c r="C61" s="60"/>
      <c r="D61" s="60"/>
      <c r="E61" s="60"/>
      <c r="F61" s="60"/>
      <c r="G61" s="61"/>
      <c r="H61" s="42"/>
      <c r="I61" s="42"/>
      <c r="J61" s="42"/>
    </row>
    <row r="62" spans="1:10" ht="15" customHeight="1" x14ac:dyDescent="0.2">
      <c r="A62" s="45"/>
      <c r="B62" s="62" t="s">
        <v>37</v>
      </c>
      <c r="C62" s="47"/>
      <c r="D62" s="47"/>
      <c r="E62" s="47"/>
      <c r="F62" s="50">
        <v>975000</v>
      </c>
      <c r="G62" s="30"/>
      <c r="H62" s="42"/>
      <c r="I62" s="42"/>
      <c r="J62" s="42"/>
    </row>
    <row r="63" spans="1:10" ht="15" customHeight="1" x14ac:dyDescent="0.2">
      <c r="A63" s="42"/>
      <c r="B63" s="101" t="s">
        <v>41</v>
      </c>
      <c r="C63" s="89"/>
      <c r="D63" s="89"/>
      <c r="E63" s="64"/>
      <c r="F63" s="53">
        <v>-840000</v>
      </c>
      <c r="G63" s="30"/>
      <c r="H63" s="42"/>
      <c r="I63" s="42"/>
      <c r="J63" s="42"/>
    </row>
    <row r="64" spans="1:10" ht="15" customHeight="1" x14ac:dyDescent="0.2">
      <c r="A64" s="42"/>
      <c r="B64" s="90" t="s">
        <v>34</v>
      </c>
      <c r="C64" s="91"/>
      <c r="D64" s="91"/>
      <c r="E64" s="64"/>
      <c r="F64" s="68">
        <f>F62+F63</f>
        <v>135000</v>
      </c>
      <c r="G64" s="30"/>
      <c r="H64" s="42"/>
      <c r="I64" s="42"/>
      <c r="J64" s="42"/>
    </row>
    <row r="65" spans="1:10" ht="15" customHeight="1" x14ac:dyDescent="0.2">
      <c r="A65" s="42"/>
      <c r="B65" s="88" t="s">
        <v>35</v>
      </c>
      <c r="C65" s="89"/>
      <c r="D65" s="89"/>
      <c r="E65" s="69"/>
      <c r="F65" s="53">
        <v>50000</v>
      </c>
      <c r="G65" s="30"/>
      <c r="H65" s="42"/>
      <c r="I65" s="42"/>
      <c r="J65" s="42"/>
    </row>
    <row r="66" spans="1:10" ht="15" customHeight="1" thickBot="1" x14ac:dyDescent="0.25">
      <c r="A66" s="42"/>
      <c r="B66" s="86" t="s">
        <v>10</v>
      </c>
      <c r="C66" s="87"/>
      <c r="D66" s="87"/>
      <c r="E66" s="47"/>
      <c r="F66" s="65">
        <f>F64+F65</f>
        <v>185000</v>
      </c>
      <c r="G66" s="30"/>
      <c r="H66" s="42"/>
      <c r="I66" s="42"/>
      <c r="J66" s="42"/>
    </row>
    <row r="67" spans="1:10" ht="15" customHeight="1" thickTop="1" x14ac:dyDescent="0.2">
      <c r="A67" s="42"/>
      <c r="B67" s="66"/>
      <c r="C67" s="67"/>
      <c r="D67" s="67"/>
      <c r="E67" s="57"/>
      <c r="F67" s="67"/>
      <c r="G67" s="34"/>
      <c r="H67" s="42"/>
      <c r="I67" s="42"/>
      <c r="J67" s="42"/>
    </row>
    <row r="68" spans="1:10" x14ac:dyDescent="0.2">
      <c r="A68" s="42"/>
      <c r="B68" s="42"/>
      <c r="C68" s="42"/>
      <c r="D68" s="42"/>
      <c r="E68" s="42"/>
      <c r="F68" s="42"/>
      <c r="G68" s="42"/>
      <c r="H68" s="42"/>
      <c r="I68" s="42"/>
      <c r="J68" s="42"/>
    </row>
  </sheetData>
  <sheetProtection password="E2BF" sheet="1" objects="1" scenarios="1"/>
  <mergeCells count="25">
    <mergeCell ref="B58:D58"/>
    <mergeCell ref="B35:J35"/>
    <mergeCell ref="B36:J36"/>
    <mergeCell ref="B37:J37"/>
    <mergeCell ref="A2:C2"/>
    <mergeCell ref="A3:C3"/>
    <mergeCell ref="D4:J4"/>
    <mergeCell ref="B17:J17"/>
    <mergeCell ref="A12:J12"/>
    <mergeCell ref="B64:D64"/>
    <mergeCell ref="B65:D65"/>
    <mergeCell ref="B66:D66"/>
    <mergeCell ref="A1:G1"/>
    <mergeCell ref="D2:G2"/>
    <mergeCell ref="D3:G3"/>
    <mergeCell ref="D5:G5"/>
    <mergeCell ref="B57:D57"/>
    <mergeCell ref="B15:J15"/>
    <mergeCell ref="B16:J16"/>
    <mergeCell ref="B63:D63"/>
    <mergeCell ref="D7:F7"/>
    <mergeCell ref="A8:J8"/>
    <mergeCell ref="A9:J9"/>
    <mergeCell ref="A10:J10"/>
    <mergeCell ref="A11:J11"/>
  </mergeCells>
  <phoneticPr fontId="4" type="noConversion"/>
  <dataValidations xWindow="725" yWindow="560" count="1">
    <dataValidation type="list" allowBlank="1" showInputMessage="1" showErrorMessage="1" prompt="Select the account from the drop-down list." sqref="D20:D22 D40:D42 D26 D29:D30 D46 D49:D50">
      <formula1>$K$16:$K$21</formula1>
    </dataValidation>
  </dataValidations>
  <pageMargins left="0.75" right="0.75" top="1" bottom="1" header="0.5" footer="0.5"/>
  <pageSetup orientation="portrait" horizontalDpi="0" verticalDpi="0" r:id="rId1"/>
  <headerFooter alignWithMargins="0"/>
  <ignoredErrors>
    <ignoredError sqref="F6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Ex. 1-21</vt:lpstr>
      <vt:lpstr>Sol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15e by Mark Sears</dc:creator>
  <cp:lastModifiedBy>Arlin</cp:lastModifiedBy>
  <cp:lastPrinted>2003-09-26T16:58:51Z</cp:lastPrinted>
  <dcterms:created xsi:type="dcterms:W3CDTF">2003-09-24T19:49:19Z</dcterms:created>
  <dcterms:modified xsi:type="dcterms:W3CDTF">2017-11-26T01:48:27Z</dcterms:modified>
</cp:coreProperties>
</file>