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cott Excel\Chapter 02\"/>
    </mc:Choice>
  </mc:AlternateContent>
  <bookViews>
    <workbookView xWindow="120" yWindow="120" windowWidth="15480" windowHeight="9465" activeTab="1"/>
  </bookViews>
  <sheets>
    <sheet name="P2-3B" sheetId="1" r:id="rId1"/>
    <sheet name="Solution" sheetId="2" r:id="rId2"/>
  </sheets>
  <calcPr calcId="152511"/>
</workbook>
</file>

<file path=xl/calcChain.xml><?xml version="1.0" encoding="utf-8"?>
<calcChain xmlns="http://schemas.openxmlformats.org/spreadsheetml/2006/main">
  <c r="AL37" i="1" l="1"/>
  <c r="AP36" i="1"/>
  <c r="AM36" i="1"/>
  <c r="AL31" i="1"/>
  <c r="AP30" i="1"/>
  <c r="AM30" i="1"/>
  <c r="AP29" i="1"/>
  <c r="AM29" i="1"/>
  <c r="AL24" i="1"/>
  <c r="AP23" i="1"/>
  <c r="AM23" i="1"/>
  <c r="G23" i="1"/>
  <c r="AL37" i="2"/>
  <c r="AL31" i="2"/>
  <c r="AL24" i="2"/>
  <c r="M83" i="2"/>
  <c r="M84" i="2" s="1"/>
  <c r="H99" i="1"/>
  <c r="H93" i="1"/>
  <c r="M20" i="1"/>
  <c r="M21" i="1" s="1"/>
  <c r="M120" i="2"/>
  <c r="N120" i="1"/>
  <c r="N119" i="1"/>
  <c r="N116" i="1"/>
  <c r="N113" i="1"/>
  <c r="K112" i="1"/>
  <c r="K111" i="1"/>
  <c r="K110" i="1"/>
  <c r="K109" i="1"/>
  <c r="H119" i="1"/>
  <c r="H116" i="1"/>
  <c r="H112" i="1"/>
  <c r="H111" i="1"/>
  <c r="H110" i="1"/>
  <c r="H109" i="1"/>
  <c r="N99" i="1"/>
  <c r="N98" i="1"/>
  <c r="N93" i="1"/>
  <c r="K97" i="1"/>
  <c r="K96" i="1"/>
  <c r="K95" i="1"/>
  <c r="K94" i="1"/>
  <c r="H98" i="1"/>
  <c r="H97" i="1"/>
  <c r="H95" i="1"/>
  <c r="H94" i="1"/>
  <c r="N84" i="1"/>
  <c r="N83" i="1"/>
  <c r="N77" i="1"/>
  <c r="K82" i="1"/>
  <c r="K81" i="1"/>
  <c r="K80" i="1"/>
  <c r="K79" i="1"/>
  <c r="N66" i="1"/>
  <c r="N65" i="1"/>
  <c r="N64" i="1"/>
  <c r="N63" i="1"/>
  <c r="N62" i="1"/>
  <c r="N61" i="1"/>
  <c r="N60" i="1"/>
  <c r="N59" i="1"/>
  <c r="N58" i="1"/>
  <c r="N57" i="1"/>
  <c r="K59" i="1"/>
  <c r="K60" i="1"/>
  <c r="K61" i="1"/>
  <c r="K62" i="1"/>
  <c r="K63" i="1"/>
  <c r="K64" i="1"/>
  <c r="K65" i="1"/>
  <c r="H82" i="1"/>
  <c r="H81" i="1"/>
  <c r="H80" i="1"/>
  <c r="H79" i="1"/>
  <c r="H77" i="1"/>
  <c r="M67" i="1"/>
  <c r="D37" i="1"/>
  <c r="D38" i="1"/>
  <c r="G37" i="1"/>
  <c r="D44" i="1"/>
  <c r="G44" i="1"/>
  <c r="C45" i="1"/>
  <c r="C39" i="1"/>
  <c r="G38" i="1"/>
  <c r="C19" i="1"/>
  <c r="M113" i="2"/>
  <c r="J96" i="2"/>
  <c r="M98" i="2" s="1"/>
  <c r="M99" i="2" s="1"/>
  <c r="C19" i="2"/>
  <c r="C26" i="2" s="1"/>
  <c r="F25" i="2"/>
  <c r="C32" i="2"/>
  <c r="C39" i="2"/>
  <c r="C45" i="2"/>
  <c r="N56" i="1"/>
  <c r="N55" i="1"/>
  <c r="K66" i="1"/>
  <c r="K58" i="1"/>
  <c r="K57" i="1"/>
  <c r="K56" i="1"/>
  <c r="K55" i="1"/>
  <c r="M67" i="2"/>
  <c r="J67" i="2"/>
  <c r="AL17" i="2"/>
  <c r="AH19" i="2"/>
  <c r="AB16" i="1"/>
  <c r="Y16" i="1"/>
  <c r="X17" i="2"/>
  <c r="M20" i="2"/>
  <c r="M21" i="2"/>
  <c r="T19" i="2"/>
  <c r="AL17" i="1"/>
  <c r="AH19" i="1"/>
  <c r="AI18" i="1"/>
  <c r="AF18" i="1"/>
  <c r="T19" i="1"/>
  <c r="U18" i="1"/>
  <c r="R18" i="1"/>
  <c r="X17" i="1"/>
  <c r="C32" i="1"/>
  <c r="J67" i="1"/>
  <c r="G31" i="1"/>
  <c r="D31" i="1"/>
  <c r="AP16" i="1"/>
  <c r="AM16" i="1"/>
  <c r="AI17" i="1"/>
  <c r="AF17" i="1"/>
  <c r="AI16" i="1"/>
  <c r="AF16" i="1"/>
  <c r="U17" i="1"/>
  <c r="U16" i="1"/>
  <c r="R17" i="1"/>
  <c r="R16" i="1"/>
  <c r="N19" i="1"/>
  <c r="N18" i="1"/>
  <c r="N17" i="1"/>
  <c r="N16" i="1"/>
  <c r="K19" i="1"/>
  <c r="K18" i="1"/>
  <c r="K17" i="1"/>
  <c r="K16" i="1"/>
  <c r="G24" i="1"/>
  <c r="G22" i="1"/>
  <c r="G21" i="1"/>
  <c r="G20" i="1"/>
  <c r="G19" i="1"/>
  <c r="G18" i="1"/>
  <c r="G17" i="1"/>
  <c r="G16" i="1"/>
  <c r="D18" i="1"/>
  <c r="D17" i="1"/>
  <c r="D16" i="1"/>
  <c r="F25" i="1"/>
  <c r="C26" i="1"/>
  <c r="AR53" i="2"/>
  <c r="AR52" i="2"/>
</calcChain>
</file>

<file path=xl/sharedStrings.xml><?xml version="1.0" encoding="utf-8"?>
<sst xmlns="http://schemas.openxmlformats.org/spreadsheetml/2006/main" count="362" uniqueCount="78">
  <si>
    <t xml:space="preserve">Name:  </t>
  </si>
  <si>
    <t>Cash</t>
  </si>
  <si>
    <t>Assets</t>
  </si>
  <si>
    <t>Office Equipment</t>
  </si>
  <si>
    <t>Liabilities</t>
  </si>
  <si>
    <t>Accounts Payable</t>
  </si>
  <si>
    <t>+</t>
  </si>
  <si>
    <t>Owner's Equity</t>
  </si>
  <si>
    <t>Revenue</t>
  </si>
  <si>
    <t>Expenses</t>
  </si>
  <si>
    <t>-</t>
  </si>
  <si>
    <t>Solution</t>
  </si>
  <si>
    <t>Bal.</t>
  </si>
  <si>
    <t>Debit</t>
  </si>
  <si>
    <t>Credit</t>
  </si>
  <si>
    <t>Income from Services</t>
  </si>
  <si>
    <t>Wages Expense</t>
  </si>
  <si>
    <t>Rent Expense</t>
  </si>
  <si>
    <t>Supplies Expense</t>
  </si>
  <si>
    <t>Advertising Expense</t>
  </si>
  <si>
    <t>Miscellaneous Expense</t>
  </si>
  <si>
    <t>Computer Software</t>
  </si>
  <si>
    <t>Neon Sign</t>
  </si>
  <si>
    <t>Trial Balance</t>
  </si>
  <si>
    <t>Utilities Expense</t>
  </si>
  <si>
    <t>Account Name</t>
  </si>
  <si>
    <t xml:space="preserve">Credit </t>
  </si>
  <si>
    <t>(l)</t>
  </si>
  <si>
    <t>(j)</t>
  </si>
  <si>
    <t>(a)</t>
  </si>
  <si>
    <t>(b)</t>
  </si>
  <si>
    <t>(d)</t>
  </si>
  <si>
    <t>(h)</t>
  </si>
  <si>
    <t>(c)</t>
  </si>
  <si>
    <t>(f)</t>
  </si>
  <si>
    <t>(k)</t>
  </si>
  <si>
    <t>(e)</t>
  </si>
  <si>
    <t>(g)</t>
  </si>
  <si>
    <t>(i)</t>
  </si>
  <si>
    <t>(m)</t>
  </si>
  <si>
    <t>(n)</t>
  </si>
  <si>
    <t>Enter the appropriate answers in the shaded (gray) cells, or select from the drop-down list. Not all cells should be populated.</t>
  </si>
  <si>
    <t>Drawing</t>
  </si>
  <si>
    <t>Identifying letters in T-accounts will not be graded. Balances will automatically be calculated for you.</t>
  </si>
  <si>
    <t>Professional Fees</t>
  </si>
  <si>
    <t>Salary Expense</t>
  </si>
  <si>
    <t>Accounts Receivable</t>
  </si>
  <si>
    <t>Office Furniture</t>
  </si>
  <si>
    <t>Income Statement</t>
  </si>
  <si>
    <t>Revenue:</t>
  </si>
  <si>
    <t>Expenses:</t>
  </si>
  <si>
    <t xml:space="preserve">      Total Expenses</t>
  </si>
  <si>
    <t>Net Income (Loss)</t>
  </si>
  <si>
    <t>Statement of Owner's Equity</t>
  </si>
  <si>
    <t>Subtotal</t>
  </si>
  <si>
    <t>Increase in Capital</t>
  </si>
  <si>
    <t>Balance Sheet</t>
  </si>
  <si>
    <t>Total Assets</t>
  </si>
  <si>
    <t>Total Liabilities and Owner's Equity</t>
  </si>
  <si>
    <t>Problem 2-3B</t>
  </si>
  <si>
    <t>D. Johnston, Capital</t>
  </si>
  <si>
    <t>D. Johnston, Drawing</t>
  </si>
  <si>
    <t>Johnston's Clinic</t>
  </si>
  <si>
    <t>July 31, 20--</t>
  </si>
  <si>
    <t>For the Month Ended July 31, 20--</t>
  </si>
  <si>
    <t>July 31 20--</t>
  </si>
  <si>
    <t>July 1 20--</t>
  </si>
  <si>
    <t>Plus Investments during July</t>
  </si>
  <si>
    <t>Plus Net Income for July</t>
  </si>
  <si>
    <t>Less Withdrawals during July</t>
  </si>
  <si>
    <t>D. Johnston, Cap.,</t>
  </si>
  <si>
    <t xml:space="preserve">An asterisk (*) will appear in the column to the right of an incorrect answer. Enter values in T-accounts as per the given order of transactions. </t>
  </si>
  <si>
    <t>Use the next available line on each side of the account regardless of what is on opposite side (do not skip lines).</t>
  </si>
  <si>
    <t>1. to 4.</t>
  </si>
  <si>
    <t>5.</t>
  </si>
  <si>
    <t>6.</t>
  </si>
  <si>
    <t>7.</t>
  </si>
  <si>
    <t>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</si>
</sst>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70" formatCode="m/d"/>
    <numFmt numFmtId="171" formatCode="_(* #,##0_);_(* \(#,##0\);_(* &quot;-&quot;??_);_(@_)"/>
  </numFmts>
  <fonts count="13" x14ac:knownFonts="1"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</fills>
  <borders count="3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6">
    <xf numFmtId="0" fontId="0" fillId="0" borderId="0"/>
    <xf numFmtId="43" fontId="6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6" fillId="0" borderId="0"/>
  </cellStyleXfs>
  <cellXfs count="174">
    <xf numFmtId="0" fontId="0" fillId="0" borderId="0" xfId="0"/>
    <xf numFmtId="0" fontId="0" fillId="2" borderId="0" xfId="0" applyFill="1"/>
    <xf numFmtId="170" fontId="7" fillId="2" borderId="0" xfId="5" applyNumberFormat="1" applyFont="1" applyFill="1" applyAlignment="1">
      <alignment horizontal="left"/>
    </xf>
    <xf numFmtId="171" fontId="7" fillId="2" borderId="0" xfId="1" applyNumberFormat="1" applyFont="1" applyFill="1"/>
    <xf numFmtId="170" fontId="7" fillId="2" borderId="1" xfId="5" applyNumberFormat="1" applyFont="1" applyFill="1" applyBorder="1" applyAlignment="1">
      <alignment horizontal="left"/>
    </xf>
    <xf numFmtId="170" fontId="7" fillId="2" borderId="2" xfId="5" applyNumberFormat="1" applyFont="1" applyFill="1" applyBorder="1" applyAlignment="1">
      <alignment horizontal="left"/>
    </xf>
    <xf numFmtId="0" fontId="6" fillId="2" borderId="0" xfId="5" applyFont="1" applyFill="1"/>
    <xf numFmtId="170" fontId="7" fillId="2" borderId="3" xfId="5" applyNumberFormat="1" applyFont="1" applyFill="1" applyBorder="1" applyAlignment="1">
      <alignment horizontal="left"/>
    </xf>
    <xf numFmtId="171" fontId="7" fillId="2" borderId="3" xfId="1" applyNumberFormat="1" applyFont="1" applyFill="1" applyBorder="1"/>
    <xf numFmtId="170" fontId="7" fillId="2" borderId="4" xfId="5" applyNumberFormat="1" applyFont="1" applyFill="1" applyBorder="1" applyAlignment="1">
      <alignment horizontal="left"/>
    </xf>
    <xf numFmtId="0" fontId="7" fillId="2" borderId="0" xfId="5" applyFont="1" applyFill="1" applyBorder="1" applyAlignment="1">
      <alignment horizontal="center"/>
    </xf>
    <xf numFmtId="0" fontId="7" fillId="2" borderId="0" xfId="5" applyFont="1" applyFill="1" applyBorder="1" applyAlignment="1">
      <alignment horizontal="centerContinuous"/>
    </xf>
    <xf numFmtId="170" fontId="7" fillId="2" borderId="2" xfId="5" applyNumberFormat="1" applyFont="1" applyFill="1" applyBorder="1" applyAlignment="1">
      <alignment horizontal="centerContinuous"/>
    </xf>
    <xf numFmtId="0" fontId="7" fillId="2" borderId="0" xfId="5" quotePrefix="1" applyFont="1" applyFill="1" applyBorder="1" applyAlignment="1">
      <alignment horizontal="center"/>
    </xf>
    <xf numFmtId="0" fontId="7" fillId="2" borderId="0" xfId="5" quotePrefix="1" applyFont="1" applyFill="1" applyBorder="1" applyAlignment="1">
      <alignment horizontal="centerContinuous"/>
    </xf>
    <xf numFmtId="170" fontId="7" fillId="2" borderId="2" xfId="5" applyNumberFormat="1" applyFont="1" applyFill="1" applyBorder="1" applyAlignment="1">
      <alignment horizontal="center"/>
    </xf>
    <xf numFmtId="170" fontId="7" fillId="2" borderId="0" xfId="5" applyNumberFormat="1" applyFont="1" applyFill="1" applyBorder="1" applyAlignment="1">
      <alignment horizontal="left"/>
    </xf>
    <xf numFmtId="171" fontId="7" fillId="2" borderId="0" xfId="1" applyNumberFormat="1" applyFont="1" applyFill="1" applyBorder="1"/>
    <xf numFmtId="0" fontId="2" fillId="2" borderId="0" xfId="0" applyFont="1" applyFill="1"/>
    <xf numFmtId="170" fontId="7" fillId="3" borderId="5" xfId="5" applyNumberFormat="1" applyFont="1" applyFill="1" applyBorder="1" applyAlignment="1" applyProtection="1">
      <alignment horizontal="left"/>
      <protection locked="0"/>
    </xf>
    <xf numFmtId="171" fontId="7" fillId="3" borderId="6" xfId="1" applyNumberFormat="1" applyFont="1" applyFill="1" applyBorder="1" applyProtection="1">
      <protection locked="0"/>
    </xf>
    <xf numFmtId="171" fontId="7" fillId="3" borderId="7" xfId="1" applyNumberFormat="1" applyFont="1" applyFill="1" applyBorder="1" applyProtection="1">
      <protection locked="0"/>
    </xf>
    <xf numFmtId="171" fontId="7" fillId="3" borderId="8" xfId="1" applyNumberFormat="1" applyFont="1" applyFill="1" applyBorder="1" applyProtection="1">
      <protection locked="0"/>
    </xf>
    <xf numFmtId="170" fontId="7" fillId="3" borderId="9" xfId="5" applyNumberFormat="1" applyFont="1" applyFill="1" applyBorder="1" applyAlignment="1" applyProtection="1">
      <alignment horizontal="left"/>
      <protection locked="0"/>
    </xf>
    <xf numFmtId="170" fontId="7" fillId="3" borderId="10" xfId="5" applyNumberFormat="1" applyFont="1" applyFill="1" applyBorder="1" applyAlignment="1" applyProtection="1">
      <alignment horizontal="left"/>
      <protection locked="0"/>
    </xf>
    <xf numFmtId="170" fontId="7" fillId="3" borderId="11" xfId="5" applyNumberFormat="1" applyFont="1" applyFill="1" applyBorder="1" applyAlignment="1" applyProtection="1">
      <alignment horizontal="left"/>
      <protection locked="0"/>
    </xf>
    <xf numFmtId="171" fontId="7" fillId="3" borderId="12" xfId="1" applyNumberFormat="1" applyFont="1" applyFill="1" applyBorder="1" applyProtection="1">
      <protection locked="0"/>
    </xf>
    <xf numFmtId="170" fontId="7" fillId="3" borderId="13" xfId="5" applyNumberFormat="1" applyFont="1" applyFill="1" applyBorder="1" applyAlignment="1" applyProtection="1">
      <alignment horizontal="left"/>
      <protection locked="0"/>
    </xf>
    <xf numFmtId="0" fontId="3" fillId="2" borderId="0" xfId="5" applyFont="1" applyFill="1" applyBorder="1" applyAlignment="1">
      <alignment horizontal="centerContinuous"/>
    </xf>
    <xf numFmtId="0" fontId="3" fillId="2" borderId="0" xfId="5" applyFont="1" applyFill="1" applyBorder="1" applyAlignment="1">
      <alignment horizontal="center"/>
    </xf>
    <xf numFmtId="170" fontId="5" fillId="2" borderId="2" xfId="5" applyNumberFormat="1" applyFont="1" applyFill="1" applyBorder="1" applyAlignment="1">
      <alignment horizontal="centerContinuous"/>
    </xf>
    <xf numFmtId="0" fontId="5" fillId="2" borderId="0" xfId="5" applyFont="1" applyFill="1" applyBorder="1" applyAlignment="1">
      <alignment horizontal="centerContinuous"/>
    </xf>
    <xf numFmtId="0" fontId="5" fillId="2" borderId="0" xfId="5" applyFont="1" applyFill="1" applyBorder="1" applyAlignment="1">
      <alignment horizontal="center"/>
    </xf>
    <xf numFmtId="0" fontId="10" fillId="2" borderId="0" xfId="0" applyFont="1" applyFill="1"/>
    <xf numFmtId="171" fontId="7" fillId="3" borderId="14" xfId="1" applyNumberFormat="1" applyFont="1" applyFill="1" applyBorder="1" applyProtection="1">
      <protection locked="0"/>
    </xf>
    <xf numFmtId="170" fontId="7" fillId="3" borderId="15" xfId="5" applyNumberFormat="1" applyFont="1" applyFill="1" applyBorder="1" applyAlignment="1" applyProtection="1">
      <alignment horizontal="left"/>
      <protection locked="0"/>
    </xf>
    <xf numFmtId="0" fontId="0" fillId="2" borderId="3" xfId="0" applyFill="1" applyBorder="1"/>
    <xf numFmtId="170" fontId="7" fillId="2" borderId="16" xfId="5" applyNumberFormat="1" applyFont="1" applyFill="1" applyBorder="1" applyAlignment="1">
      <alignment horizontal="left"/>
    </xf>
    <xf numFmtId="171" fontId="7" fillId="2" borderId="16" xfId="1" applyNumberFormat="1" applyFont="1" applyFill="1" applyBorder="1"/>
    <xf numFmtId="0" fontId="6" fillId="2" borderId="16" xfId="5" applyFont="1" applyFill="1" applyBorder="1"/>
    <xf numFmtId="0" fontId="0" fillId="2" borderId="16" xfId="0" applyFill="1" applyBorder="1"/>
    <xf numFmtId="0" fontId="2" fillId="2" borderId="16" xfId="0" applyFont="1" applyFill="1" applyBorder="1"/>
    <xf numFmtId="0" fontId="7" fillId="2" borderId="1" xfId="5" applyNumberFormat="1" applyFont="1" applyFill="1" applyBorder="1" applyAlignment="1">
      <alignment horizontal="left"/>
    </xf>
    <xf numFmtId="0" fontId="12" fillId="2" borderId="0" xfId="5" quotePrefix="1" applyFont="1" applyFill="1" applyBorder="1" applyAlignment="1">
      <alignment horizontal="centerContinuous"/>
    </xf>
    <xf numFmtId="170" fontId="7" fillId="3" borderId="5" xfId="5" applyNumberFormat="1" applyFont="1" applyFill="1" applyBorder="1" applyAlignment="1" applyProtection="1">
      <alignment horizontal="center"/>
      <protection locked="0"/>
    </xf>
    <xf numFmtId="170" fontId="7" fillId="3" borderId="17" xfId="5" applyNumberFormat="1" applyFont="1" applyFill="1" applyBorder="1" applyAlignment="1" applyProtection="1">
      <alignment horizontal="center"/>
      <protection locked="0"/>
    </xf>
    <xf numFmtId="170" fontId="7" fillId="3" borderId="18" xfId="5" applyNumberFormat="1" applyFont="1" applyFill="1" applyBorder="1" applyAlignment="1" applyProtection="1">
      <alignment horizontal="center"/>
      <protection locked="0"/>
    </xf>
    <xf numFmtId="170" fontId="7" fillId="3" borderId="9" xfId="5" applyNumberFormat="1" applyFont="1" applyFill="1" applyBorder="1" applyAlignment="1" applyProtection="1">
      <alignment horizontal="center"/>
      <protection locked="0"/>
    </xf>
    <xf numFmtId="170" fontId="7" fillId="3" borderId="10" xfId="5" applyNumberFormat="1" applyFont="1" applyFill="1" applyBorder="1" applyAlignment="1" applyProtection="1">
      <alignment horizontal="center"/>
      <protection locked="0"/>
    </xf>
    <xf numFmtId="170" fontId="7" fillId="3" borderId="19" xfId="5" applyNumberFormat="1" applyFont="1" applyFill="1" applyBorder="1" applyAlignment="1" applyProtection="1">
      <alignment horizontal="center"/>
      <protection locked="0"/>
    </xf>
    <xf numFmtId="170" fontId="7" fillId="3" borderId="11" xfId="5" applyNumberFormat="1" applyFont="1" applyFill="1" applyBorder="1" applyAlignment="1" applyProtection="1">
      <alignment horizontal="center"/>
      <protection locked="0"/>
    </xf>
    <xf numFmtId="170" fontId="7" fillId="3" borderId="20" xfId="5" applyNumberFormat="1" applyFont="1" applyFill="1" applyBorder="1" applyAlignment="1" applyProtection="1">
      <alignment horizontal="center"/>
      <protection locked="0"/>
    </xf>
    <xf numFmtId="0" fontId="5" fillId="0" borderId="0" xfId="2" applyFont="1" applyAlignment="1" applyProtection="1">
      <alignment horizontal="left"/>
    </xf>
    <xf numFmtId="0" fontId="0" fillId="0" borderId="0" xfId="0" applyProtection="1"/>
    <xf numFmtId="0" fontId="5" fillId="0" borderId="0" xfId="3" applyFont="1" applyAlignment="1" applyProtection="1">
      <alignment horizontal="right"/>
    </xf>
    <xf numFmtId="0" fontId="4" fillId="0" borderId="0" xfId="4" applyFont="1" applyProtection="1"/>
    <xf numFmtId="0" fontId="2" fillId="0" borderId="0" xfId="4" applyFont="1" applyProtection="1"/>
    <xf numFmtId="0" fontId="0" fillId="2" borderId="3" xfId="0" applyFill="1" applyBorder="1" applyProtection="1"/>
    <xf numFmtId="0" fontId="8" fillId="2" borderId="3" xfId="5" applyFont="1" applyFill="1" applyBorder="1" applyAlignment="1" applyProtection="1">
      <alignment horizontal="centerContinuous"/>
    </xf>
    <xf numFmtId="0" fontId="7" fillId="2" borderId="0" xfId="5" applyFont="1" applyFill="1" applyBorder="1" applyAlignment="1" applyProtection="1">
      <alignment horizontal="centerContinuous"/>
    </xf>
    <xf numFmtId="0" fontId="7" fillId="2" borderId="0" xfId="5" quotePrefix="1" applyFont="1" applyFill="1" applyBorder="1" applyAlignment="1" applyProtection="1">
      <alignment horizontal="centerContinuous"/>
    </xf>
    <xf numFmtId="0" fontId="7" fillId="2" borderId="0" xfId="5" applyFont="1" applyFill="1" applyBorder="1" applyAlignment="1" applyProtection="1">
      <alignment horizontal="center"/>
    </xf>
    <xf numFmtId="170" fontId="7" fillId="2" borderId="2" xfId="5" applyNumberFormat="1" applyFont="1" applyFill="1" applyBorder="1" applyAlignment="1" applyProtection="1">
      <alignment horizontal="centerContinuous"/>
    </xf>
    <xf numFmtId="0" fontId="12" fillId="2" borderId="0" xfId="5" quotePrefix="1" applyFont="1" applyFill="1" applyBorder="1" applyAlignment="1" applyProtection="1">
      <alignment horizontal="centerContinuous"/>
    </xf>
    <xf numFmtId="0" fontId="0" fillId="2" borderId="0" xfId="0" applyFill="1" applyProtection="1"/>
    <xf numFmtId="170" fontId="7" fillId="2" borderId="2" xfId="5" applyNumberFormat="1" applyFont="1" applyFill="1" applyBorder="1" applyAlignment="1" applyProtection="1">
      <alignment horizontal="center"/>
    </xf>
    <xf numFmtId="0" fontId="7" fillId="2" borderId="0" xfId="5" quotePrefix="1" applyFont="1" applyFill="1" applyBorder="1" applyAlignment="1" applyProtection="1">
      <alignment horizontal="center"/>
    </xf>
    <xf numFmtId="0" fontId="8" fillId="2" borderId="0" xfId="5" applyFont="1" applyFill="1" applyBorder="1" applyAlignment="1" applyProtection="1">
      <alignment horizontal="centerContinuous"/>
    </xf>
    <xf numFmtId="170" fontId="8" fillId="2" borderId="2" xfId="5" applyNumberFormat="1" applyFont="1" applyFill="1" applyBorder="1" applyAlignment="1" applyProtection="1">
      <alignment horizontal="centerContinuous"/>
    </xf>
    <xf numFmtId="0" fontId="5" fillId="2" borderId="0" xfId="5" applyFont="1" applyFill="1" applyBorder="1" applyAlignment="1" applyProtection="1">
      <alignment horizontal="centerContinuous"/>
    </xf>
    <xf numFmtId="0" fontId="5" fillId="2" borderId="0" xfId="5" applyFont="1" applyFill="1" applyBorder="1" applyAlignment="1" applyProtection="1">
      <alignment horizontal="center"/>
    </xf>
    <xf numFmtId="170" fontId="5" fillId="2" borderId="2" xfId="5" applyNumberFormat="1" applyFont="1" applyFill="1" applyBorder="1" applyAlignment="1" applyProtection="1">
      <alignment horizontal="centerContinuous"/>
    </xf>
    <xf numFmtId="0" fontId="3" fillId="2" borderId="0" xfId="5" applyFont="1" applyFill="1" applyBorder="1" applyAlignment="1" applyProtection="1">
      <alignment horizontal="centerContinuous"/>
    </xf>
    <xf numFmtId="0" fontId="3" fillId="2" borderId="0" xfId="5" applyFont="1" applyFill="1" applyBorder="1" applyAlignment="1" applyProtection="1">
      <alignment horizontal="center"/>
    </xf>
    <xf numFmtId="0" fontId="10" fillId="2" borderId="0" xfId="0" applyFont="1" applyFill="1" applyProtection="1"/>
    <xf numFmtId="170" fontId="7" fillId="3" borderId="5" xfId="5" applyNumberFormat="1" applyFont="1" applyFill="1" applyBorder="1" applyAlignment="1" applyProtection="1">
      <alignment horizontal="center"/>
    </xf>
    <xf numFmtId="171" fontId="7" fillId="3" borderId="6" xfId="1" applyNumberFormat="1" applyFont="1" applyFill="1" applyBorder="1" applyProtection="1"/>
    <xf numFmtId="0" fontId="2" fillId="2" borderId="0" xfId="0" applyFont="1" applyFill="1" applyProtection="1"/>
    <xf numFmtId="170" fontId="7" fillId="3" borderId="9" xfId="5" applyNumberFormat="1" applyFont="1" applyFill="1" applyBorder="1" applyAlignment="1" applyProtection="1">
      <alignment horizontal="center"/>
    </xf>
    <xf numFmtId="170" fontId="7" fillId="3" borderId="5" xfId="5" applyNumberFormat="1" applyFont="1" applyFill="1" applyBorder="1" applyAlignment="1" applyProtection="1">
      <alignment horizontal="left"/>
    </xf>
    <xf numFmtId="170" fontId="7" fillId="3" borderId="9" xfId="5" applyNumberFormat="1" applyFont="1" applyFill="1" applyBorder="1" applyAlignment="1" applyProtection="1">
      <alignment horizontal="left"/>
    </xf>
    <xf numFmtId="170" fontId="7" fillId="3" borderId="17" xfId="5" applyNumberFormat="1" applyFont="1" applyFill="1" applyBorder="1" applyAlignment="1" applyProtection="1">
      <alignment horizontal="center"/>
    </xf>
    <xf numFmtId="171" fontId="7" fillId="3" borderId="7" xfId="1" applyNumberFormat="1" applyFont="1" applyFill="1" applyBorder="1" applyProtection="1"/>
    <xf numFmtId="170" fontId="7" fillId="3" borderId="10" xfId="5" applyNumberFormat="1" applyFont="1" applyFill="1" applyBorder="1" applyAlignment="1" applyProtection="1">
      <alignment horizontal="center"/>
    </xf>
    <xf numFmtId="170" fontId="7" fillId="2" borderId="16" xfId="5" applyNumberFormat="1" applyFont="1" applyFill="1" applyBorder="1" applyAlignment="1" applyProtection="1">
      <alignment horizontal="left"/>
    </xf>
    <xf numFmtId="171" fontId="7" fillId="2" borderId="16" xfId="1" applyNumberFormat="1" applyFont="1" applyFill="1" applyBorder="1" applyProtection="1"/>
    <xf numFmtId="170" fontId="7" fillId="2" borderId="1" xfId="5" applyNumberFormat="1" applyFont="1" applyFill="1" applyBorder="1" applyAlignment="1" applyProtection="1">
      <alignment horizontal="left"/>
    </xf>
    <xf numFmtId="0" fontId="6" fillId="2" borderId="16" xfId="5" applyFont="1" applyFill="1" applyBorder="1" applyProtection="1"/>
    <xf numFmtId="0" fontId="0" fillId="2" borderId="16" xfId="0" applyFill="1" applyBorder="1" applyProtection="1"/>
    <xf numFmtId="170" fontId="7" fillId="3" borderId="18" xfId="5" applyNumberFormat="1" applyFont="1" applyFill="1" applyBorder="1" applyAlignment="1" applyProtection="1">
      <alignment horizontal="center"/>
    </xf>
    <xf numFmtId="171" fontId="7" fillId="3" borderId="8" xfId="1" applyNumberFormat="1" applyFont="1" applyFill="1" applyBorder="1" applyProtection="1"/>
    <xf numFmtId="170" fontId="7" fillId="3" borderId="17" xfId="5" applyNumberFormat="1" applyFont="1" applyFill="1" applyBorder="1" applyAlignment="1" applyProtection="1">
      <alignment horizontal="left"/>
    </xf>
    <xf numFmtId="170" fontId="7" fillId="3" borderId="11" xfId="5" applyNumberFormat="1" applyFont="1" applyFill="1" applyBorder="1" applyAlignment="1" applyProtection="1">
      <alignment horizontal="left"/>
    </xf>
    <xf numFmtId="171" fontId="7" fillId="3" borderId="12" xfId="1" applyNumberFormat="1" applyFont="1" applyFill="1" applyBorder="1" applyProtection="1"/>
    <xf numFmtId="0" fontId="2" fillId="2" borderId="3" xfId="1" applyNumberFormat="1" applyFont="1" applyFill="1" applyBorder="1" applyAlignment="1" applyProtection="1"/>
    <xf numFmtId="170" fontId="7" fillId="3" borderId="13" xfId="5" applyNumberFormat="1" applyFont="1" applyFill="1" applyBorder="1" applyAlignment="1" applyProtection="1">
      <alignment horizontal="left"/>
    </xf>
    <xf numFmtId="0" fontId="2" fillId="2" borderId="3" xfId="0" applyFont="1" applyFill="1" applyBorder="1" applyProtection="1"/>
    <xf numFmtId="170" fontId="7" fillId="2" borderId="0" xfId="5" applyNumberFormat="1" applyFont="1" applyFill="1" applyAlignment="1" applyProtection="1">
      <alignment horizontal="left"/>
    </xf>
    <xf numFmtId="171" fontId="7" fillId="2" borderId="0" xfId="1" applyNumberFormat="1" applyFont="1" applyFill="1" applyProtection="1"/>
    <xf numFmtId="170" fontId="7" fillId="3" borderId="18" xfId="5" applyNumberFormat="1" applyFont="1" applyFill="1" applyBorder="1" applyAlignment="1" applyProtection="1">
      <alignment horizontal="left"/>
    </xf>
    <xf numFmtId="170" fontId="7" fillId="3" borderId="19" xfId="5" applyNumberFormat="1" applyFont="1" applyFill="1" applyBorder="1" applyAlignment="1" applyProtection="1">
      <alignment horizontal="center"/>
    </xf>
    <xf numFmtId="170" fontId="7" fillId="2" borderId="0" xfId="5" applyNumberFormat="1" applyFont="1" applyFill="1" applyBorder="1" applyAlignment="1" applyProtection="1">
      <alignment horizontal="left"/>
    </xf>
    <xf numFmtId="171" fontId="7" fillId="2" borderId="0" xfId="1" applyNumberFormat="1" applyFont="1" applyFill="1" applyBorder="1" applyProtection="1"/>
    <xf numFmtId="170" fontId="7" fillId="2" borderId="3" xfId="5" applyNumberFormat="1" applyFont="1" applyFill="1" applyBorder="1" applyAlignment="1" applyProtection="1">
      <alignment horizontal="left"/>
    </xf>
    <xf numFmtId="171" fontId="7" fillId="2" borderId="3" xfId="1" applyNumberFormat="1" applyFont="1" applyFill="1" applyBorder="1" applyProtection="1"/>
    <xf numFmtId="170" fontId="7" fillId="2" borderId="4" xfId="5" applyNumberFormat="1" applyFont="1" applyFill="1" applyBorder="1" applyAlignment="1" applyProtection="1">
      <alignment horizontal="left"/>
    </xf>
    <xf numFmtId="0" fontId="6" fillId="2" borderId="0" xfId="5" applyFont="1" applyFill="1" applyProtection="1"/>
    <xf numFmtId="170" fontId="7" fillId="2" borderId="2" xfId="5" applyNumberFormat="1" applyFont="1" applyFill="1" applyBorder="1" applyAlignment="1" applyProtection="1">
      <alignment horizontal="left"/>
    </xf>
    <xf numFmtId="170" fontId="7" fillId="3" borderId="20" xfId="5" applyNumberFormat="1" applyFont="1" applyFill="1" applyBorder="1" applyAlignment="1" applyProtection="1">
      <alignment horizontal="left"/>
    </xf>
    <xf numFmtId="171" fontId="7" fillId="3" borderId="14" xfId="1" applyNumberFormat="1" applyFont="1" applyFill="1" applyBorder="1" applyProtection="1"/>
    <xf numFmtId="170" fontId="7" fillId="3" borderId="15" xfId="5" applyNumberFormat="1" applyFont="1" applyFill="1" applyBorder="1" applyAlignment="1" applyProtection="1">
      <alignment horizontal="left"/>
    </xf>
    <xf numFmtId="170" fontId="7" fillId="3" borderId="10" xfId="5" applyNumberFormat="1" applyFont="1" applyFill="1" applyBorder="1" applyAlignment="1" applyProtection="1">
      <alignment horizontal="left"/>
    </xf>
    <xf numFmtId="170" fontId="7" fillId="3" borderId="11" xfId="5" applyNumberFormat="1" applyFont="1" applyFill="1" applyBorder="1" applyAlignment="1" applyProtection="1">
      <alignment horizontal="center"/>
    </xf>
    <xf numFmtId="0" fontId="2" fillId="2" borderId="21" xfId="0" applyFont="1" applyFill="1" applyBorder="1" applyProtection="1"/>
    <xf numFmtId="170" fontId="7" fillId="3" borderId="20" xfId="5" applyNumberFormat="1" applyFont="1" applyFill="1" applyBorder="1" applyAlignment="1" applyProtection="1">
      <alignment horizontal="center"/>
    </xf>
    <xf numFmtId="0" fontId="2" fillId="2" borderId="16" xfId="0" applyFont="1" applyFill="1" applyBorder="1" applyProtection="1"/>
    <xf numFmtId="0" fontId="7" fillId="2" borderId="1" xfId="5" applyNumberFormat="1" applyFont="1" applyFill="1" applyBorder="1" applyAlignment="1" applyProtection="1">
      <alignment horizontal="left"/>
    </xf>
    <xf numFmtId="0" fontId="9" fillId="2" borderId="0" xfId="0" applyFont="1" applyFill="1" applyAlignment="1" applyProtection="1">
      <alignment horizontal="centerContinuous"/>
    </xf>
    <xf numFmtId="0" fontId="0" fillId="2" borderId="0" xfId="0" applyFill="1" applyAlignment="1" applyProtection="1">
      <alignment horizontal="centerContinuous"/>
    </xf>
    <xf numFmtId="0" fontId="0" fillId="2" borderId="0" xfId="0" applyFill="1" applyAlignment="1" applyProtection="1">
      <alignment horizontal="left"/>
    </xf>
    <xf numFmtId="0" fontId="11" fillId="2" borderId="22" xfId="0" applyFont="1" applyFill="1" applyBorder="1" applyAlignment="1" applyProtection="1">
      <alignment horizontal="center"/>
    </xf>
    <xf numFmtId="0" fontId="0" fillId="2" borderId="22" xfId="0" applyFill="1" applyBorder="1" applyProtection="1"/>
    <xf numFmtId="3" fontId="0" fillId="3" borderId="23" xfId="0" applyNumberFormat="1" applyFill="1" applyBorder="1" applyProtection="1"/>
    <xf numFmtId="3" fontId="0" fillId="3" borderId="24" xfId="0" applyNumberFormat="1" applyFill="1" applyBorder="1" applyProtection="1"/>
    <xf numFmtId="3" fontId="0" fillId="3" borderId="25" xfId="0" applyNumberFormat="1" applyFill="1" applyBorder="1" applyProtection="1"/>
    <xf numFmtId="3" fontId="0" fillId="2" borderId="26" xfId="0" applyNumberFormat="1" applyFill="1" applyBorder="1" applyProtection="1"/>
    <xf numFmtId="0" fontId="9" fillId="2" borderId="0" xfId="0" quotePrefix="1" applyFont="1" applyFill="1" applyAlignment="1" applyProtection="1">
      <alignment horizontal="centerContinuous"/>
    </xf>
    <xf numFmtId="42" fontId="0" fillId="3" borderId="24" xfId="0" applyNumberFormat="1" applyFill="1" applyBorder="1" applyProtection="1"/>
    <xf numFmtId="41" fontId="0" fillId="3" borderId="24" xfId="0" applyNumberFormat="1" applyFill="1" applyBorder="1" applyProtection="1"/>
    <xf numFmtId="41" fontId="0" fillId="3" borderId="25" xfId="0" applyNumberFormat="1" applyFill="1" applyBorder="1" applyProtection="1"/>
    <xf numFmtId="0" fontId="0" fillId="2" borderId="27" xfId="0" applyFill="1" applyBorder="1" applyProtection="1"/>
    <xf numFmtId="42" fontId="0" fillId="3" borderId="26" xfId="0" applyNumberFormat="1" applyFill="1" applyBorder="1" applyProtection="1">
      <protection locked="0"/>
    </xf>
    <xf numFmtId="0" fontId="0" fillId="2" borderId="25" xfId="0" applyFill="1" applyBorder="1" applyAlignment="1" applyProtection="1">
      <alignment horizontal="left"/>
    </xf>
    <xf numFmtId="42" fontId="0" fillId="3" borderId="28" xfId="0" applyNumberFormat="1" applyFill="1" applyBorder="1" applyProtection="1">
      <protection locked="0"/>
    </xf>
    <xf numFmtId="42" fontId="0" fillId="3" borderId="23" xfId="0" applyNumberFormat="1" applyFill="1" applyBorder="1" applyProtection="1"/>
    <xf numFmtId="41" fontId="0" fillId="3" borderId="29" xfId="0" applyNumberFormat="1" applyFill="1" applyBorder="1" applyProtection="1"/>
    <xf numFmtId="41" fontId="0" fillId="2" borderId="26" xfId="0" applyNumberFormat="1" applyFill="1" applyBorder="1"/>
    <xf numFmtId="41" fontId="0" fillId="3" borderId="23" xfId="0" applyNumberFormat="1" applyFill="1" applyBorder="1" applyProtection="1">
      <protection locked="0"/>
    </xf>
    <xf numFmtId="41" fontId="0" fillId="3" borderId="24" xfId="0" applyNumberFormat="1" applyFill="1" applyBorder="1" applyProtection="1">
      <protection locked="0"/>
    </xf>
    <xf numFmtId="41" fontId="0" fillId="3" borderId="25" xfId="0" applyNumberFormat="1" applyFill="1" applyBorder="1" applyProtection="1">
      <protection locked="0"/>
    </xf>
    <xf numFmtId="42" fontId="0" fillId="3" borderId="24" xfId="0" applyNumberFormat="1" applyFill="1" applyBorder="1" applyProtection="1">
      <protection locked="0"/>
    </xf>
    <xf numFmtId="3" fontId="0" fillId="3" borderId="25" xfId="0" applyNumberFormat="1" applyFill="1" applyBorder="1" applyProtection="1"/>
    <xf numFmtId="0" fontId="2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2" fillId="2" borderId="21" xfId="0" applyFont="1" applyFill="1" applyBorder="1" applyProtection="1">
      <protection hidden="1"/>
    </xf>
    <xf numFmtId="0" fontId="2" fillId="2" borderId="3" xfId="0" applyFont="1" applyFill="1" applyBorder="1" applyProtection="1">
      <protection hidden="1"/>
    </xf>
    <xf numFmtId="0" fontId="2" fillId="2" borderId="3" xfId="1" applyNumberFormat="1" applyFont="1" applyFill="1" applyBorder="1" applyAlignment="1" applyProtection="1">
      <protection hidden="1"/>
    </xf>
    <xf numFmtId="42" fontId="0" fillId="3" borderId="23" xfId="0" applyNumberFormat="1" applyFill="1" applyBorder="1" applyProtection="1">
      <protection locked="0"/>
    </xf>
    <xf numFmtId="41" fontId="0" fillId="3" borderId="29" xfId="0" applyNumberFormat="1" applyFill="1" applyBorder="1" applyProtection="1">
      <protection locked="0"/>
    </xf>
    <xf numFmtId="3" fontId="0" fillId="3" borderId="25" xfId="0" applyNumberFormat="1" applyFill="1" applyBorder="1" applyProtection="1">
      <protection locked="0"/>
    </xf>
    <xf numFmtId="42" fontId="0" fillId="3" borderId="26" xfId="0" applyNumberFormat="1" applyFill="1" applyBorder="1" applyProtection="1"/>
    <xf numFmtId="42" fontId="0" fillId="3" borderId="28" xfId="0" applyNumberFormat="1" applyFill="1" applyBorder="1" applyProtection="1"/>
    <xf numFmtId="170" fontId="7" fillId="3" borderId="30" xfId="5" applyNumberFormat="1" applyFont="1" applyFill="1" applyBorder="1" applyAlignment="1" applyProtection="1">
      <alignment horizontal="center"/>
    </xf>
    <xf numFmtId="171" fontId="7" fillId="3" borderId="31" xfId="1" applyNumberFormat="1" applyFont="1" applyFill="1" applyBorder="1" applyProtection="1"/>
    <xf numFmtId="0" fontId="1" fillId="2" borderId="0" xfId="0" applyFont="1" applyFill="1" applyProtection="1"/>
    <xf numFmtId="0" fontId="5" fillId="0" borderId="0" xfId="4" applyFont="1" applyProtection="1"/>
    <xf numFmtId="0" fontId="11" fillId="0" borderId="0" xfId="0" quotePrefix="1" applyFont="1"/>
    <xf numFmtId="0" fontId="0" fillId="3" borderId="23" xfId="0" applyFill="1" applyBorder="1" applyAlignment="1" applyProtection="1">
      <alignment horizontal="left"/>
      <protection locked="0"/>
    </xf>
    <xf numFmtId="0" fontId="11" fillId="2" borderId="0" xfId="0" applyFont="1" applyFill="1" applyAlignment="1" applyProtection="1">
      <alignment horizontal="center"/>
    </xf>
    <xf numFmtId="0" fontId="0" fillId="3" borderId="24" xfId="0" applyFill="1" applyBorder="1" applyAlignment="1" applyProtection="1">
      <alignment horizontal="left"/>
      <protection locked="0"/>
    </xf>
    <xf numFmtId="41" fontId="0" fillId="3" borderId="23" xfId="0" applyNumberFormat="1" applyFill="1" applyBorder="1" applyAlignment="1" applyProtection="1">
      <protection locked="0"/>
    </xf>
    <xf numFmtId="0" fontId="0" fillId="3" borderId="23" xfId="0" applyFill="1" applyBorder="1" applyAlignment="1" applyProtection="1">
      <alignment horizontal="left" indent="1"/>
      <protection locked="0"/>
    </xf>
    <xf numFmtId="0" fontId="0" fillId="3" borderId="24" xfId="0" applyFill="1" applyBorder="1" applyAlignment="1" applyProtection="1">
      <alignment horizontal="left" indent="1"/>
      <protection locked="0"/>
    </xf>
    <xf numFmtId="0" fontId="3" fillId="3" borderId="25" xfId="3" applyFont="1" applyFill="1" applyBorder="1" applyAlignment="1" applyProtection="1">
      <alignment horizontal="left"/>
      <protection locked="0"/>
    </xf>
    <xf numFmtId="0" fontId="8" fillId="2" borderId="3" xfId="5" applyFont="1" applyFill="1" applyBorder="1" applyAlignment="1">
      <alignment horizontal="center"/>
    </xf>
    <xf numFmtId="0" fontId="8" fillId="2" borderId="3" xfId="5" applyFont="1" applyFill="1" applyBorder="1" applyAlignment="1" applyProtection="1">
      <alignment horizontal="center"/>
    </xf>
    <xf numFmtId="0" fontId="11" fillId="2" borderId="22" xfId="0" applyFont="1" applyFill="1" applyBorder="1" applyAlignment="1" applyProtection="1">
      <alignment horizontal="center"/>
    </xf>
    <xf numFmtId="0" fontId="0" fillId="0" borderId="3" xfId="0" applyBorder="1" applyAlignment="1"/>
    <xf numFmtId="0" fontId="0" fillId="3" borderId="23" xfId="0" applyFill="1" applyBorder="1" applyAlignment="1" applyProtection="1">
      <alignment horizontal="left"/>
    </xf>
    <xf numFmtId="0" fontId="0" fillId="3" borderId="24" xfId="0" applyFill="1" applyBorder="1" applyAlignment="1" applyProtection="1">
      <alignment horizontal="left" indent="1"/>
    </xf>
    <xf numFmtId="41" fontId="0" fillId="3" borderId="23" xfId="0" applyNumberFormat="1" applyFill="1" applyBorder="1" applyAlignment="1" applyProtection="1"/>
    <xf numFmtId="0" fontId="0" fillId="3" borderId="24" xfId="0" applyFill="1" applyBorder="1" applyAlignment="1" applyProtection="1">
      <alignment horizontal="left"/>
    </xf>
    <xf numFmtId="0" fontId="0" fillId="3" borderId="23" xfId="0" applyFill="1" applyBorder="1" applyAlignment="1" applyProtection="1">
      <alignment horizontal="left" indent="1"/>
    </xf>
    <xf numFmtId="0" fontId="3" fillId="3" borderId="25" xfId="3" applyFont="1" applyFill="1" applyBorder="1" applyAlignment="1" applyProtection="1">
      <alignment horizontal="left"/>
    </xf>
  </cellXfs>
  <cellStyles count="6">
    <cellStyle name="Comma 2" xfId="1"/>
    <cellStyle name="Normal" xfId="0" builtinId="0"/>
    <cellStyle name="Normal 2" xfId="2"/>
    <cellStyle name="Normal 3" xfId="3"/>
    <cellStyle name="Normal 4" xfId="4"/>
    <cellStyle name="Normal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121"/>
  <sheetViews>
    <sheetView zoomScaleNormal="80" workbookViewId="0">
      <selection activeCell="N1" sqref="N1:W1"/>
    </sheetView>
  </sheetViews>
  <sheetFormatPr defaultRowHeight="12.75" x14ac:dyDescent="0.2"/>
  <cols>
    <col min="1" max="1" width="3.42578125" customWidth="1"/>
    <col min="2" max="2" width="5" bestFit="1" customWidth="1"/>
    <col min="3" max="3" width="9.7109375" customWidth="1"/>
    <col min="4" max="4" width="2.7109375" customWidth="1"/>
    <col min="5" max="5" width="3.7109375" customWidth="1"/>
    <col min="6" max="6" width="10" customWidth="1"/>
    <col min="7" max="8" width="2.7109375" customWidth="1"/>
    <col min="9" max="9" width="4" customWidth="1"/>
    <col min="10" max="10" width="10.140625" customWidth="1"/>
    <col min="11" max="11" width="2.5703125" customWidth="1"/>
    <col min="12" max="12" width="4.5703125" bestFit="1" customWidth="1"/>
    <col min="13" max="13" width="10.42578125" customWidth="1"/>
    <col min="14" max="15" width="2.5703125" customWidth="1"/>
    <col min="16" max="16" width="5" customWidth="1"/>
    <col min="17" max="17" width="10.7109375" customWidth="1"/>
    <col min="18" max="18" width="2.7109375" customWidth="1"/>
    <col min="19" max="19" width="4.140625" customWidth="1"/>
    <col min="20" max="20" width="9.85546875" customWidth="1"/>
    <col min="21" max="21" width="2.7109375" customWidth="1"/>
    <col min="22" max="22" width="3.140625" customWidth="1"/>
    <col min="23" max="23" width="5" customWidth="1"/>
    <col min="24" max="24" width="10.7109375" customWidth="1"/>
    <col min="25" max="25" width="3.140625" customWidth="1"/>
    <col min="26" max="26" width="5" customWidth="1"/>
    <col min="27" max="27" width="10.7109375" customWidth="1"/>
    <col min="28" max="29" width="3.140625" customWidth="1"/>
    <col min="30" max="30" width="4" customWidth="1"/>
    <col min="31" max="31" width="10.5703125" customWidth="1"/>
    <col min="32" max="32" width="3" customWidth="1"/>
    <col min="33" max="33" width="4.28515625" customWidth="1"/>
    <col min="34" max="34" width="10.5703125" customWidth="1"/>
    <col min="35" max="35" width="3.140625" customWidth="1"/>
    <col min="36" max="36" width="2.5703125" customWidth="1"/>
    <col min="37" max="37" width="4" customWidth="1"/>
    <col min="38" max="38" width="9.28515625" bestFit="1" customWidth="1"/>
    <col min="39" max="39" width="2.5703125" customWidth="1"/>
    <col min="40" max="40" width="4" customWidth="1"/>
    <col min="42" max="42" width="2.5703125" customWidth="1"/>
    <col min="44" max="44" width="23.140625" customWidth="1"/>
  </cols>
  <sheetData>
    <row r="1" spans="1:43" x14ac:dyDescent="0.2">
      <c r="A1" s="52" t="s">
        <v>59</v>
      </c>
      <c r="B1" s="53"/>
      <c r="C1" s="53"/>
      <c r="D1" s="53"/>
      <c r="E1" s="52"/>
      <c r="F1" s="53"/>
      <c r="G1" s="53"/>
      <c r="H1" s="53"/>
      <c r="I1" s="53"/>
      <c r="J1" s="53"/>
      <c r="K1" s="53"/>
      <c r="L1" s="53"/>
      <c r="M1" s="54" t="s">
        <v>0</v>
      </c>
      <c r="N1" s="163"/>
      <c r="O1" s="163"/>
      <c r="P1" s="163"/>
      <c r="Q1" s="163"/>
      <c r="R1" s="163"/>
      <c r="S1" s="163"/>
      <c r="T1" s="163"/>
      <c r="U1" s="163"/>
      <c r="V1" s="163"/>
      <c r="W1" s="16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</row>
    <row r="2" spans="1:43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</row>
    <row r="3" spans="1:43" x14ac:dyDescent="0.2">
      <c r="A3" s="53"/>
      <c r="B3" s="55" t="s">
        <v>41</v>
      </c>
      <c r="C3" s="55"/>
      <c r="D3" s="55"/>
      <c r="E3" s="55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</row>
    <row r="4" spans="1:43" x14ac:dyDescent="0.2">
      <c r="A4" s="53"/>
      <c r="B4" s="56" t="s">
        <v>71</v>
      </c>
      <c r="C4" s="56"/>
      <c r="D4" s="56"/>
      <c r="E4" s="56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</row>
    <row r="5" spans="1:43" x14ac:dyDescent="0.2">
      <c r="A5" s="53"/>
      <c r="B5" s="56" t="s">
        <v>72</v>
      </c>
      <c r="C5" s="56"/>
      <c r="D5" s="56"/>
      <c r="E5" s="56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</row>
    <row r="6" spans="1:43" x14ac:dyDescent="0.2">
      <c r="A6" s="53"/>
      <c r="B6" s="56" t="s">
        <v>43</v>
      </c>
      <c r="C6" s="56"/>
      <c r="D6" s="56"/>
      <c r="E6" s="56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</row>
    <row r="7" spans="1:43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</row>
    <row r="8" spans="1:43" x14ac:dyDescent="0.2">
      <c r="A8" s="53"/>
      <c r="B8" s="155" t="s">
        <v>73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</row>
    <row r="9" spans="1:43" ht="15.75" thickBot="1" x14ac:dyDescent="0.3">
      <c r="A9" s="53"/>
      <c r="B9" s="165" t="s">
        <v>2</v>
      </c>
      <c r="C9" s="165"/>
      <c r="D9" s="165"/>
      <c r="E9" s="165"/>
      <c r="F9" s="165"/>
      <c r="G9" s="57"/>
      <c r="H9" s="53"/>
      <c r="I9" s="58" t="s">
        <v>4</v>
      </c>
      <c r="J9" s="58"/>
      <c r="K9" s="58"/>
      <c r="L9" s="58"/>
      <c r="M9" s="58"/>
      <c r="N9" s="57"/>
      <c r="O9" s="53"/>
      <c r="P9" s="58"/>
      <c r="Q9" s="58" t="s">
        <v>7</v>
      </c>
      <c r="R9" s="58"/>
      <c r="S9" s="58"/>
      <c r="T9" s="58"/>
      <c r="U9" s="57"/>
      <c r="V9" s="53"/>
      <c r="W9" s="58"/>
      <c r="X9" s="58" t="s">
        <v>42</v>
      </c>
      <c r="Y9" s="58"/>
      <c r="Z9" s="58"/>
      <c r="AA9" s="58"/>
      <c r="AB9" s="57"/>
      <c r="AC9" s="53"/>
      <c r="AD9" s="58"/>
      <c r="AE9" s="58" t="s">
        <v>8</v>
      </c>
      <c r="AF9" s="58"/>
      <c r="AG9" s="58"/>
      <c r="AH9" s="58"/>
      <c r="AI9" s="57"/>
      <c r="AJ9" s="53"/>
      <c r="AK9" s="58"/>
      <c r="AL9" s="58" t="s">
        <v>9</v>
      </c>
      <c r="AM9" s="58"/>
      <c r="AN9" s="58"/>
      <c r="AO9" s="58"/>
      <c r="AP9" s="57"/>
      <c r="AQ9" s="53"/>
    </row>
    <row r="10" spans="1:43" ht="15" x14ac:dyDescent="0.25">
      <c r="A10" s="53"/>
      <c r="B10" s="59"/>
      <c r="C10" s="60" t="s">
        <v>6</v>
      </c>
      <c r="D10" s="61"/>
      <c r="E10" s="62"/>
      <c r="F10" s="63" t="s">
        <v>10</v>
      </c>
      <c r="G10" s="64"/>
      <c r="H10" s="53"/>
      <c r="I10" s="61"/>
      <c r="J10" s="63" t="s">
        <v>10</v>
      </c>
      <c r="K10" s="61"/>
      <c r="L10" s="65"/>
      <c r="M10" s="66" t="s">
        <v>6</v>
      </c>
      <c r="N10" s="64"/>
      <c r="O10" s="53"/>
      <c r="P10" s="61"/>
      <c r="Q10" s="63" t="s">
        <v>10</v>
      </c>
      <c r="R10" s="61"/>
      <c r="S10" s="65"/>
      <c r="T10" s="66" t="s">
        <v>6</v>
      </c>
      <c r="U10" s="64"/>
      <c r="V10" s="53"/>
      <c r="W10" s="61"/>
      <c r="X10" s="66" t="s">
        <v>6</v>
      </c>
      <c r="Y10" s="61"/>
      <c r="Z10" s="65"/>
      <c r="AA10" s="63" t="s">
        <v>10</v>
      </c>
      <c r="AB10" s="64"/>
      <c r="AC10" s="53"/>
      <c r="AD10" s="61"/>
      <c r="AE10" s="63" t="s">
        <v>10</v>
      </c>
      <c r="AF10" s="61"/>
      <c r="AG10" s="65"/>
      <c r="AH10" s="66" t="s">
        <v>6</v>
      </c>
      <c r="AI10" s="64"/>
      <c r="AJ10" s="53"/>
      <c r="AK10" s="61"/>
      <c r="AL10" s="66" t="s">
        <v>6</v>
      </c>
      <c r="AM10" s="61"/>
      <c r="AN10" s="65"/>
      <c r="AO10" s="63" t="s">
        <v>10</v>
      </c>
      <c r="AP10" s="64"/>
      <c r="AQ10" s="53"/>
    </row>
    <row r="11" spans="1:43" ht="15" x14ac:dyDescent="0.25">
      <c r="A11" s="53"/>
      <c r="B11" s="67" t="s">
        <v>13</v>
      </c>
      <c r="C11" s="59"/>
      <c r="D11" s="61"/>
      <c r="E11" s="68" t="s">
        <v>14</v>
      </c>
      <c r="F11" s="59"/>
      <c r="G11" s="64"/>
      <c r="H11" s="53"/>
      <c r="I11" s="67" t="s">
        <v>13</v>
      </c>
      <c r="J11" s="59"/>
      <c r="K11" s="61"/>
      <c r="L11" s="68" t="s">
        <v>14</v>
      </c>
      <c r="M11" s="59"/>
      <c r="N11" s="64"/>
      <c r="O11" s="53"/>
      <c r="P11" s="67" t="s">
        <v>13</v>
      </c>
      <c r="Q11" s="59"/>
      <c r="R11" s="61"/>
      <c r="S11" s="68" t="s">
        <v>14</v>
      </c>
      <c r="T11" s="59"/>
      <c r="U11" s="64"/>
      <c r="V11" s="53"/>
      <c r="W11" s="67" t="s">
        <v>13</v>
      </c>
      <c r="X11" s="59"/>
      <c r="Y11" s="61"/>
      <c r="Z11" s="68" t="s">
        <v>14</v>
      </c>
      <c r="AA11" s="59"/>
      <c r="AB11" s="64"/>
      <c r="AC11" s="53"/>
      <c r="AD11" s="67" t="s">
        <v>13</v>
      </c>
      <c r="AE11" s="59"/>
      <c r="AF11" s="61"/>
      <c r="AG11" s="68" t="s">
        <v>14</v>
      </c>
      <c r="AH11" s="59"/>
      <c r="AI11" s="64"/>
      <c r="AJ11" s="53"/>
      <c r="AK11" s="67" t="s">
        <v>13</v>
      </c>
      <c r="AL11" s="59"/>
      <c r="AM11" s="61"/>
      <c r="AN11" s="68" t="s">
        <v>14</v>
      </c>
      <c r="AO11" s="59"/>
      <c r="AP11" s="64"/>
      <c r="AQ11" s="53"/>
    </row>
    <row r="12" spans="1:43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</row>
    <row r="13" spans="1:43" ht="15.75" thickBot="1" x14ac:dyDescent="0.3">
      <c r="B13" s="164" t="s">
        <v>1</v>
      </c>
      <c r="C13" s="164"/>
      <c r="D13" s="164"/>
      <c r="E13" s="164"/>
      <c r="F13" s="164"/>
      <c r="G13" s="36"/>
      <c r="I13" s="164" t="s">
        <v>5</v>
      </c>
      <c r="J13" s="164"/>
      <c r="K13" s="164"/>
      <c r="L13" s="164"/>
      <c r="M13" s="164"/>
      <c r="N13" s="36"/>
      <c r="P13" s="165" t="s">
        <v>60</v>
      </c>
      <c r="Q13" s="165"/>
      <c r="R13" s="165"/>
      <c r="S13" s="165"/>
      <c r="T13" s="165"/>
      <c r="U13" s="57"/>
      <c r="W13" s="165" t="s">
        <v>61</v>
      </c>
      <c r="X13" s="165"/>
      <c r="Y13" s="165"/>
      <c r="Z13" s="165"/>
      <c r="AA13" s="165"/>
      <c r="AB13" s="57"/>
      <c r="AD13" s="164" t="s">
        <v>44</v>
      </c>
      <c r="AE13" s="164"/>
      <c r="AF13" s="164"/>
      <c r="AG13" s="164"/>
      <c r="AH13" s="164"/>
      <c r="AI13" s="36"/>
      <c r="AK13" s="164" t="s">
        <v>45</v>
      </c>
      <c r="AL13" s="164"/>
      <c r="AM13" s="164"/>
      <c r="AN13" s="164"/>
      <c r="AO13" s="164"/>
      <c r="AP13" s="36"/>
    </row>
    <row r="14" spans="1:43" ht="15" x14ac:dyDescent="0.25">
      <c r="B14" s="11"/>
      <c r="C14" s="14" t="s">
        <v>6</v>
      </c>
      <c r="D14" s="10"/>
      <c r="E14" s="12"/>
      <c r="F14" s="43" t="s">
        <v>10</v>
      </c>
      <c r="G14" s="1"/>
      <c r="I14" s="11"/>
      <c r="J14" s="43" t="s">
        <v>10</v>
      </c>
      <c r="K14" s="10"/>
      <c r="L14" s="15"/>
      <c r="M14" s="13" t="s">
        <v>6</v>
      </c>
      <c r="N14" s="1"/>
      <c r="P14" s="11"/>
      <c r="Q14" s="43" t="s">
        <v>10</v>
      </c>
      <c r="R14" s="10"/>
      <c r="S14" s="15"/>
      <c r="T14" s="13" t="s">
        <v>6</v>
      </c>
      <c r="U14" s="1"/>
      <c r="W14" s="11"/>
      <c r="X14" s="14" t="s">
        <v>6</v>
      </c>
      <c r="Y14" s="10"/>
      <c r="Z14" s="12"/>
      <c r="AA14" s="43" t="s">
        <v>10</v>
      </c>
      <c r="AB14" s="1"/>
      <c r="AD14" s="11"/>
      <c r="AE14" s="43" t="s">
        <v>10</v>
      </c>
      <c r="AF14" s="10"/>
      <c r="AG14" s="15"/>
      <c r="AH14" s="13" t="s">
        <v>6</v>
      </c>
      <c r="AI14" s="1"/>
      <c r="AK14" s="11"/>
      <c r="AL14" s="14" t="s">
        <v>6</v>
      </c>
      <c r="AM14" s="10"/>
      <c r="AN14" s="12"/>
      <c r="AO14" s="43" t="s">
        <v>10</v>
      </c>
      <c r="AP14" s="1"/>
    </row>
    <row r="15" spans="1:43" x14ac:dyDescent="0.2">
      <c r="B15" s="31" t="s">
        <v>13</v>
      </c>
      <c r="C15" s="31"/>
      <c r="D15" s="32"/>
      <c r="E15" s="30" t="s">
        <v>14</v>
      </c>
      <c r="F15" s="31"/>
      <c r="G15" s="1"/>
      <c r="I15" s="31" t="s">
        <v>13</v>
      </c>
      <c r="J15" s="28"/>
      <c r="K15" s="29"/>
      <c r="L15" s="30" t="s">
        <v>14</v>
      </c>
      <c r="M15" s="28"/>
      <c r="N15" s="33"/>
      <c r="P15" s="31" t="s">
        <v>13</v>
      </c>
      <c r="Q15" s="28"/>
      <c r="R15" s="29"/>
      <c r="S15" s="30" t="s">
        <v>14</v>
      </c>
      <c r="T15" s="28"/>
      <c r="U15" s="33"/>
      <c r="W15" s="31" t="s">
        <v>13</v>
      </c>
      <c r="X15" s="28"/>
      <c r="Y15" s="29"/>
      <c r="Z15" s="30" t="s">
        <v>14</v>
      </c>
      <c r="AA15" s="28"/>
      <c r="AB15" s="33"/>
      <c r="AD15" s="31" t="s">
        <v>13</v>
      </c>
      <c r="AE15" s="28"/>
      <c r="AF15" s="29"/>
      <c r="AG15" s="30" t="s">
        <v>14</v>
      </c>
      <c r="AH15" s="28"/>
      <c r="AI15" s="33"/>
      <c r="AK15" s="31" t="s">
        <v>13</v>
      </c>
      <c r="AL15" s="28"/>
      <c r="AM15" s="29"/>
      <c r="AN15" s="30" t="s">
        <v>14</v>
      </c>
      <c r="AO15" s="28"/>
      <c r="AP15" s="33"/>
    </row>
    <row r="16" spans="1:43" ht="15" thickBot="1" x14ac:dyDescent="0.25">
      <c r="B16" s="44"/>
      <c r="C16" s="20"/>
      <c r="D16" s="142" t="str">
        <f>IF(C16&lt;&gt;0,IF(C16=Solution!C16,"","*"),"")</f>
        <v/>
      </c>
      <c r="E16" s="47"/>
      <c r="F16" s="20"/>
      <c r="G16" s="142" t="str">
        <f>IF(F16&lt;&gt;0,IF(F16=Solution!F16,"","*"),"")</f>
        <v/>
      </c>
      <c r="I16" s="44"/>
      <c r="J16" s="20"/>
      <c r="K16" s="142" t="str">
        <f>IF(J16&lt;&gt;0,IF(J16=Solution!J16,"","*"),"")</f>
        <v/>
      </c>
      <c r="L16" s="47"/>
      <c r="M16" s="20"/>
      <c r="N16" s="142" t="str">
        <f>IF(M16&lt;&gt;0,IF(M16=Solution!M16,"","*"),"")</f>
        <v/>
      </c>
      <c r="P16" s="44"/>
      <c r="Q16" s="20"/>
      <c r="R16" s="142" t="str">
        <f>IF(Q16&lt;&gt;0,IF(Q16=Solution!Q16,"","*"),"")</f>
        <v/>
      </c>
      <c r="S16" s="47"/>
      <c r="T16" s="20"/>
      <c r="U16" s="142" t="str">
        <f>IF(T16&lt;&gt;0,IF(T16=Solution!T16,"","*"),"")</f>
        <v/>
      </c>
      <c r="W16" s="44"/>
      <c r="X16" s="20"/>
      <c r="Y16" s="142" t="str">
        <f>IF(X16&lt;&gt;0,IF(X16=Solution!X16,"","*"),"")</f>
        <v/>
      </c>
      <c r="Z16" s="47"/>
      <c r="AA16" s="20"/>
      <c r="AB16" s="142" t="str">
        <f>IF(AA16&lt;&gt;0,IF(AA16=Solution!AA16,"","*"),"")</f>
        <v/>
      </c>
      <c r="AD16" s="19"/>
      <c r="AE16" s="20"/>
      <c r="AF16" s="142" t="str">
        <f>IF(AE16&lt;&gt;0,IF(AE16=Solution!AE16,"","*"),"")</f>
        <v/>
      </c>
      <c r="AG16" s="47"/>
      <c r="AH16" s="20"/>
      <c r="AI16" s="142" t="str">
        <f>IF(AH16&lt;&gt;0,IF(AH16=Solution!AH16,"","*"),"")</f>
        <v/>
      </c>
      <c r="AK16" s="45"/>
      <c r="AL16" s="21"/>
      <c r="AM16" s="142" t="str">
        <f>IF(AL16&lt;&gt;0,IF(AL16=Solution!AL16,"","*"),"")</f>
        <v/>
      </c>
      <c r="AN16" s="24"/>
      <c r="AO16" s="21"/>
      <c r="AP16" s="142" t="str">
        <f>IF(AO16&lt;&gt;0,IF(AO16=Solution!AO16,"","*"),"")</f>
        <v/>
      </c>
    </row>
    <row r="17" spans="2:42" ht="15" x14ac:dyDescent="0.2">
      <c r="B17" s="45"/>
      <c r="C17" s="21"/>
      <c r="D17" s="142" t="str">
        <f>IF(C17&lt;&gt;0,IF(C17=Solution!C17,"","*"),"")</f>
        <v/>
      </c>
      <c r="E17" s="47"/>
      <c r="F17" s="21"/>
      <c r="G17" s="142" t="str">
        <f>IF(F17&lt;&gt;0,IF(F17=Solution!F17,"","*"),"")</f>
        <v/>
      </c>
      <c r="I17" s="44"/>
      <c r="J17" s="20"/>
      <c r="K17" s="142" t="str">
        <f>IF(J17&lt;&gt;0,IF(J17=Solution!J17,"","*"),"")</f>
        <v/>
      </c>
      <c r="L17" s="48"/>
      <c r="M17" s="21"/>
      <c r="N17" s="142" t="str">
        <f>IF(M17&lt;&gt;0,IF(M17=Solution!M17,"","*"),"")</f>
        <v/>
      </c>
      <c r="P17" s="44"/>
      <c r="Q17" s="20"/>
      <c r="R17" s="142" t="str">
        <f>IF(Q17&lt;&gt;0,IF(Q17=Solution!Q17,"","*"),"")</f>
        <v/>
      </c>
      <c r="S17" s="48"/>
      <c r="T17" s="21"/>
      <c r="U17" s="142" t="str">
        <f>IF(T17&lt;&gt;0,IF(T17=Solution!T17,"","*"),"")</f>
        <v/>
      </c>
      <c r="W17" s="37" t="s">
        <v>12</v>
      </c>
      <c r="X17" s="38">
        <f>+X16-AA16</f>
        <v>0</v>
      </c>
      <c r="Y17" s="38"/>
      <c r="Z17" s="4"/>
      <c r="AA17" s="39"/>
      <c r="AB17" s="40"/>
      <c r="AD17" s="19"/>
      <c r="AE17" s="20"/>
      <c r="AF17" s="142" t="str">
        <f>IF(AE17&lt;&gt;0,IF(AE17=Solution!AE17,"","*"),"")</f>
        <v/>
      </c>
      <c r="AG17" s="48"/>
      <c r="AH17" s="21"/>
      <c r="AI17" s="142" t="str">
        <f>IF(AH17&lt;&gt;0,IF(AH17=Solution!AH17,"","*"),"")</f>
        <v/>
      </c>
      <c r="AK17" s="37" t="s">
        <v>12</v>
      </c>
      <c r="AL17" s="38">
        <f>+AL16-AO16</f>
        <v>0</v>
      </c>
      <c r="AM17" s="38"/>
      <c r="AN17" s="4"/>
      <c r="AO17" s="39"/>
      <c r="AP17" s="40"/>
    </row>
    <row r="18" spans="2:42" ht="15" thickBot="1" x14ac:dyDescent="0.25">
      <c r="B18" s="46"/>
      <c r="C18" s="22"/>
      <c r="D18" s="142" t="str">
        <f>IF(C18&lt;&gt;0,IF(C18=Solution!C18,"","*"),"")</f>
        <v/>
      </c>
      <c r="E18" s="48"/>
      <c r="F18" s="21"/>
      <c r="G18" s="142" t="str">
        <f>IF(F18&lt;&gt;0,IF(F18=Solution!F18,"","*"),"")</f>
        <v/>
      </c>
      <c r="I18" s="45"/>
      <c r="J18" s="21"/>
      <c r="K18" s="142" t="str">
        <f>IF(J18&lt;&gt;0,IF(J18=Solution!J18,"","*"),"")</f>
        <v/>
      </c>
      <c r="L18" s="48"/>
      <c r="M18" s="21"/>
      <c r="N18" s="142" t="str">
        <f>IF(M18&lt;&gt;0,IF(M18=Solution!M18,"","*"),"")</f>
        <v/>
      </c>
      <c r="P18" s="50"/>
      <c r="Q18" s="26"/>
      <c r="R18" s="146" t="str">
        <f>IF(Q18&lt;&gt;0,IF(Q18=Solution!Q18,"","*"),"")</f>
        <v/>
      </c>
      <c r="S18" s="27"/>
      <c r="T18" s="26"/>
      <c r="U18" s="145" t="str">
        <f>IF(T18&lt;&gt;0,IF(T18=Solution!T18,"","*"),"")</f>
        <v/>
      </c>
      <c r="AD18" s="25"/>
      <c r="AE18" s="26"/>
      <c r="AF18" s="146" t="str">
        <f>IF(AE18&lt;&gt;0,IF(AE18=Solution!AL18,"","*"),"")</f>
        <v/>
      </c>
      <c r="AG18" s="27"/>
      <c r="AH18" s="26"/>
      <c r="AI18" s="145" t="str">
        <f>IF(AH18&lt;&gt;0,IF(AH18=Solution!AO18,"","*"),"")</f>
        <v/>
      </c>
    </row>
    <row r="19" spans="2:42" ht="14.25" x14ac:dyDescent="0.2">
      <c r="B19" s="2"/>
      <c r="C19" s="3">
        <f>SUM(C16:C18)</f>
        <v>0</v>
      </c>
      <c r="D19" s="3"/>
      <c r="E19" s="48"/>
      <c r="F19" s="21"/>
      <c r="G19" s="142" t="str">
        <f>IF(F19&lt;&gt;0,IF(F19=Solution!F19,"","*"),"")</f>
        <v/>
      </c>
      <c r="I19" s="46"/>
      <c r="J19" s="22"/>
      <c r="K19" s="142" t="str">
        <f>IF(J19&lt;&gt;0,IF(J19=Solution!J19,"","*"),"")</f>
        <v/>
      </c>
      <c r="L19" s="49"/>
      <c r="M19" s="22"/>
      <c r="N19" s="142" t="str">
        <f>IF(M19&lt;&gt;0,IF(M19=Solution!M19,"","*"),"")</f>
        <v/>
      </c>
      <c r="P19" s="16"/>
      <c r="Q19" s="17"/>
      <c r="R19" s="17"/>
      <c r="S19" s="4" t="s">
        <v>12</v>
      </c>
      <c r="T19" s="17">
        <f>SUM(T16:T18)-SUM(Q16:Q18)</f>
        <v>0</v>
      </c>
      <c r="U19" s="1"/>
      <c r="AD19" s="16"/>
      <c r="AE19" s="17"/>
      <c r="AF19" s="17"/>
      <c r="AG19" s="4" t="s">
        <v>12</v>
      </c>
      <c r="AH19" s="17">
        <f>SUM(AH16:AH18)-SUM(AE16:AE18)</f>
        <v>0</v>
      </c>
      <c r="AI19" s="1"/>
    </row>
    <row r="20" spans="2:42" ht="15.75" thickBot="1" x14ac:dyDescent="0.3">
      <c r="B20" s="2"/>
      <c r="C20" s="3"/>
      <c r="D20" s="3"/>
      <c r="E20" s="48"/>
      <c r="F20" s="21"/>
      <c r="G20" s="142" t="str">
        <f>IF(F20&lt;&gt;0,IF(F20=Solution!F20,"","*"),"")</f>
        <v/>
      </c>
      <c r="I20" s="7"/>
      <c r="J20" s="8"/>
      <c r="K20" s="8"/>
      <c r="L20" s="9"/>
      <c r="M20" s="8">
        <f>SUM(M16:M19)</f>
        <v>0</v>
      </c>
      <c r="N20" s="36"/>
      <c r="AK20" s="164" t="s">
        <v>17</v>
      </c>
      <c r="AL20" s="164"/>
      <c r="AM20" s="164"/>
      <c r="AN20" s="164"/>
      <c r="AO20" s="164"/>
      <c r="AP20" s="36"/>
    </row>
    <row r="21" spans="2:42" ht="15.75" x14ac:dyDescent="0.25">
      <c r="B21" s="2"/>
      <c r="C21" s="3"/>
      <c r="D21" s="3"/>
      <c r="E21" s="48"/>
      <c r="F21" s="21"/>
      <c r="G21" s="142" t="str">
        <f>IF(F21&lt;&gt;0,IF(F21=Solution!F21,"","*"),"")</f>
        <v/>
      </c>
      <c r="I21" s="6"/>
      <c r="J21" s="6"/>
      <c r="K21" s="3"/>
      <c r="L21" s="4" t="s">
        <v>12</v>
      </c>
      <c r="M21" s="3">
        <f>+M20-SUM(J16:J19)</f>
        <v>0</v>
      </c>
      <c r="N21" s="1"/>
      <c r="AK21" s="11"/>
      <c r="AL21" s="14" t="s">
        <v>6</v>
      </c>
      <c r="AM21" s="10"/>
      <c r="AN21" s="12"/>
      <c r="AO21" s="43" t="s">
        <v>10</v>
      </c>
      <c r="AP21" s="1"/>
    </row>
    <row r="22" spans="2:42" ht="15" x14ac:dyDescent="0.2">
      <c r="B22" s="6"/>
      <c r="C22" s="6"/>
      <c r="D22" s="6"/>
      <c r="E22" s="48"/>
      <c r="F22" s="21"/>
      <c r="G22" s="142" t="str">
        <f>IF(F22&lt;&gt;0,IF(F22=Solution!F22,"","*"),"")</f>
        <v/>
      </c>
      <c r="AK22" s="31" t="s">
        <v>13</v>
      </c>
      <c r="AL22" s="28"/>
      <c r="AM22" s="29"/>
      <c r="AN22" s="30" t="s">
        <v>14</v>
      </c>
      <c r="AO22" s="28"/>
      <c r="AP22" s="33"/>
    </row>
    <row r="23" spans="2:42" ht="15.75" thickBot="1" x14ac:dyDescent="0.25">
      <c r="B23" s="6"/>
      <c r="C23" s="6"/>
      <c r="D23" s="6"/>
      <c r="E23" s="48"/>
      <c r="F23" s="21"/>
      <c r="G23" s="142" t="str">
        <f>IF(F23&lt;&gt;0,IF(F23=Solution!F23,"","*"),"")</f>
        <v/>
      </c>
      <c r="AK23" s="44"/>
      <c r="AL23" s="20"/>
      <c r="AM23" s="142" t="str">
        <f>IF(AL23&lt;&gt;0,IF(AL23=Solution!AL23,"","*"),"")</f>
        <v/>
      </c>
      <c r="AN23" s="23"/>
      <c r="AO23" s="20"/>
      <c r="AP23" s="142" t="str">
        <f>IF(AO23&lt;&gt;0,IF(AO23=Solution!AO23,"","*"),"")</f>
        <v/>
      </c>
    </row>
    <row r="24" spans="2:42" ht="15" x14ac:dyDescent="0.2">
      <c r="B24" s="6"/>
      <c r="C24" s="6"/>
      <c r="D24" s="6"/>
      <c r="E24" s="49"/>
      <c r="F24" s="22"/>
      <c r="G24" s="142" t="str">
        <f>IF(F24&lt;&gt;0,IF(F24=Solution!F24,"","*"),"")</f>
        <v/>
      </c>
      <c r="AK24" s="37" t="s">
        <v>12</v>
      </c>
      <c r="AL24" s="38">
        <f>+AL23-AO23</f>
        <v>0</v>
      </c>
      <c r="AM24" s="38"/>
      <c r="AN24" s="4"/>
      <c r="AO24" s="39"/>
      <c r="AP24" s="40"/>
    </row>
    <row r="25" spans="2:42" ht="15" thickBot="1" x14ac:dyDescent="0.25">
      <c r="B25" s="7"/>
      <c r="C25" s="8"/>
      <c r="D25" s="8"/>
      <c r="E25" s="9"/>
      <c r="F25" s="8">
        <f>SUM(F16:F24)</f>
        <v>0</v>
      </c>
      <c r="G25" s="36"/>
      <c r="AK25" s="53"/>
      <c r="AL25" s="53"/>
      <c r="AM25" s="53"/>
      <c r="AN25" s="53"/>
      <c r="AO25" s="53"/>
      <c r="AP25" s="53"/>
    </row>
    <row r="26" spans="2:42" ht="16.5" thickBot="1" x14ac:dyDescent="0.3">
      <c r="B26" s="2" t="s">
        <v>12</v>
      </c>
      <c r="C26" s="3">
        <f>+C19-F25</f>
        <v>0</v>
      </c>
      <c r="D26" s="3"/>
      <c r="E26" s="5"/>
      <c r="F26" s="6"/>
      <c r="G26" s="1"/>
      <c r="AK26" s="165" t="s">
        <v>24</v>
      </c>
      <c r="AL26" s="167"/>
      <c r="AM26" s="167"/>
      <c r="AN26" s="167"/>
      <c r="AO26" s="167"/>
      <c r="AP26" s="167"/>
    </row>
    <row r="27" spans="2:42" ht="15" x14ac:dyDescent="0.25">
      <c r="AK27" s="59"/>
      <c r="AL27" s="60" t="s">
        <v>6</v>
      </c>
      <c r="AM27" s="61"/>
      <c r="AN27" s="62"/>
      <c r="AO27" s="63" t="s">
        <v>10</v>
      </c>
      <c r="AP27" s="64"/>
    </row>
    <row r="28" spans="2:42" ht="15.75" thickBot="1" x14ac:dyDescent="0.3">
      <c r="B28" s="164" t="s">
        <v>46</v>
      </c>
      <c r="C28" s="164"/>
      <c r="D28" s="164"/>
      <c r="E28" s="164"/>
      <c r="F28" s="164"/>
      <c r="G28" s="167"/>
      <c r="AK28" s="69" t="s">
        <v>13</v>
      </c>
      <c r="AL28" s="72"/>
      <c r="AM28" s="73"/>
      <c r="AN28" s="71" t="s">
        <v>14</v>
      </c>
      <c r="AO28" s="72"/>
      <c r="AP28" s="74"/>
    </row>
    <row r="29" spans="2:42" ht="15" x14ac:dyDescent="0.25">
      <c r="B29" s="11"/>
      <c r="C29" s="14" t="s">
        <v>6</v>
      </c>
      <c r="D29" s="10"/>
      <c r="E29" s="12"/>
      <c r="F29" s="43" t="s">
        <v>10</v>
      </c>
      <c r="G29" s="1"/>
      <c r="AK29" s="45"/>
      <c r="AL29" s="21"/>
      <c r="AM29" s="142" t="str">
        <f>IF(AL29&lt;&gt;0,IF(AL29=Solution!AL29,"","*"),"")</f>
        <v/>
      </c>
      <c r="AN29" s="24"/>
      <c r="AO29" s="21"/>
      <c r="AP29" s="142" t="str">
        <f>IF(AO29&lt;&gt;0,IF(AO29=Solution!AO29,"","*"),"")</f>
        <v/>
      </c>
    </row>
    <row r="30" spans="2:42" ht="15" thickBot="1" x14ac:dyDescent="0.25">
      <c r="B30" s="31" t="s">
        <v>13</v>
      </c>
      <c r="C30" s="28"/>
      <c r="D30" s="29"/>
      <c r="E30" s="30" t="s">
        <v>14</v>
      </c>
      <c r="F30" s="28"/>
      <c r="G30" s="33"/>
      <c r="AK30" s="50"/>
      <c r="AL30" s="26"/>
      <c r="AM30" s="142" t="str">
        <f>IF(AL30&lt;&gt;0,IF(AL30=Solution!AL30,"","*"),"")</f>
        <v/>
      </c>
      <c r="AN30" s="27"/>
      <c r="AO30" s="26"/>
      <c r="AP30" s="142" t="str">
        <f>IF(AO30&lt;&gt;0,IF(AO30=Solution!AO30,"","*"),"")</f>
        <v/>
      </c>
    </row>
    <row r="31" spans="2:42" ht="15" thickBot="1" x14ac:dyDescent="0.25">
      <c r="B31" s="51"/>
      <c r="C31" s="34"/>
      <c r="D31" s="142" t="str">
        <f>IF(C31&lt;&gt;0,IF(C31=Solution!C31,"","*"),"")</f>
        <v/>
      </c>
      <c r="E31" s="35"/>
      <c r="F31" s="34"/>
      <c r="G31" s="142" t="str">
        <f>IF(F31&lt;&gt;0,IF(F31=Solution!F31,"","*"),"")</f>
        <v/>
      </c>
      <c r="AK31" s="97" t="s">
        <v>12</v>
      </c>
      <c r="AL31" s="98">
        <f>SUM(AL29:AL30)-SUM(AO29:AO30)</f>
        <v>0</v>
      </c>
      <c r="AM31" s="38"/>
      <c r="AN31" s="107"/>
      <c r="AO31" s="98"/>
      <c r="AP31" s="40"/>
    </row>
    <row r="32" spans="2:42" ht="15" x14ac:dyDescent="0.2">
      <c r="B32" s="37" t="s">
        <v>12</v>
      </c>
      <c r="C32" s="38">
        <f>+C31-F31</f>
        <v>0</v>
      </c>
      <c r="D32" s="38"/>
      <c r="E32" s="4"/>
      <c r="F32" s="39"/>
      <c r="G32" s="40"/>
      <c r="AK32" s="53"/>
      <c r="AL32" s="53"/>
      <c r="AM32" s="53"/>
      <c r="AN32" s="53"/>
      <c r="AO32" s="53"/>
      <c r="AP32" s="53"/>
    </row>
    <row r="33" spans="1:42" ht="15.75" thickBot="1" x14ac:dyDescent="0.3">
      <c r="AK33" s="165" t="s">
        <v>20</v>
      </c>
      <c r="AL33" s="167"/>
      <c r="AM33" s="167"/>
      <c r="AN33" s="167"/>
      <c r="AO33" s="167"/>
      <c r="AP33" s="167"/>
    </row>
    <row r="34" spans="1:42" ht="15.75" thickBot="1" x14ac:dyDescent="0.3">
      <c r="B34" s="164" t="s">
        <v>3</v>
      </c>
      <c r="C34" s="167"/>
      <c r="D34" s="167"/>
      <c r="E34" s="167"/>
      <c r="F34" s="167"/>
      <c r="G34" s="167"/>
      <c r="AK34" s="59"/>
      <c r="AL34" s="60" t="s">
        <v>6</v>
      </c>
      <c r="AM34" s="61"/>
      <c r="AN34" s="62"/>
      <c r="AO34" s="63" t="s">
        <v>10</v>
      </c>
      <c r="AP34" s="64"/>
    </row>
    <row r="35" spans="1:42" ht="15" x14ac:dyDescent="0.25">
      <c r="B35" s="11"/>
      <c r="C35" s="14" t="s">
        <v>6</v>
      </c>
      <c r="D35" s="10"/>
      <c r="E35" s="12"/>
      <c r="F35" s="43" t="s">
        <v>10</v>
      </c>
      <c r="G35" s="1"/>
      <c r="AK35" s="69" t="s">
        <v>13</v>
      </c>
      <c r="AL35" s="72"/>
      <c r="AM35" s="73"/>
      <c r="AN35" s="71" t="s">
        <v>14</v>
      </c>
      <c r="AO35" s="72"/>
      <c r="AP35" s="74"/>
    </row>
    <row r="36" spans="1:42" ht="15" thickBot="1" x14ac:dyDescent="0.25">
      <c r="B36" s="31" t="s">
        <v>13</v>
      </c>
      <c r="C36" s="28"/>
      <c r="D36" s="29"/>
      <c r="E36" s="30" t="s">
        <v>14</v>
      </c>
      <c r="F36" s="28"/>
      <c r="G36" s="33"/>
      <c r="AK36" s="19"/>
      <c r="AL36" s="20"/>
      <c r="AM36" s="142" t="str">
        <f>IF(AL36&lt;&gt;0,IF(AL36=Solution!AL36,"","*"),"")</f>
        <v/>
      </c>
      <c r="AN36" s="23"/>
      <c r="AO36" s="20"/>
      <c r="AP36" s="142" t="str">
        <f>IF(AO36&lt;&gt;0,IF(AO36=Solution!AO36,"","*"),"")</f>
        <v/>
      </c>
    </row>
    <row r="37" spans="1:42" ht="15" x14ac:dyDescent="0.2">
      <c r="B37" s="45"/>
      <c r="C37" s="21"/>
      <c r="D37" s="142" t="str">
        <f>IF(C37&lt;&gt;0,IF(C37=Solution!C37,"","*"),"")</f>
        <v/>
      </c>
      <c r="E37" s="24"/>
      <c r="F37" s="21"/>
      <c r="G37" s="142" t="str">
        <f>IF(F37&lt;&gt;0,IF(F37=Solution!F37,"","*"),"")</f>
        <v/>
      </c>
      <c r="AK37" s="84" t="s">
        <v>12</v>
      </c>
      <c r="AL37" s="85">
        <f>+AL36-AO36</f>
        <v>0</v>
      </c>
      <c r="AM37" s="38"/>
      <c r="AN37" s="86"/>
      <c r="AO37" s="87"/>
      <c r="AP37" s="40"/>
    </row>
    <row r="38" spans="1:42" ht="15" thickBot="1" x14ac:dyDescent="0.25">
      <c r="B38" s="50"/>
      <c r="C38" s="26"/>
      <c r="D38" s="144" t="str">
        <f>IF(C38&lt;&gt;0,IF(C38=Solution!C38,"","*"),"")</f>
        <v/>
      </c>
      <c r="E38" s="27"/>
      <c r="F38" s="26"/>
      <c r="G38" s="145" t="str">
        <f>IF(F38&lt;&gt;0,IF(F38=Solution!F38,"","*"),"")</f>
        <v/>
      </c>
      <c r="AK38" s="53"/>
      <c r="AL38" s="53"/>
      <c r="AM38" s="53"/>
      <c r="AN38" s="53"/>
      <c r="AO38" s="53"/>
      <c r="AP38" s="53"/>
    </row>
    <row r="39" spans="1:42" ht="14.25" x14ac:dyDescent="0.2">
      <c r="B39" s="2" t="s">
        <v>12</v>
      </c>
      <c r="C39" s="3">
        <f>SUM(C37:C38)-SUM(F37:F38)</f>
        <v>0</v>
      </c>
      <c r="D39" s="18"/>
      <c r="E39" s="5"/>
      <c r="F39" s="3"/>
      <c r="G39" s="18"/>
      <c r="AK39" s="53"/>
      <c r="AL39" s="53"/>
      <c r="AM39" s="53"/>
      <c r="AN39" s="53"/>
      <c r="AO39" s="53"/>
      <c r="AP39" s="53"/>
    </row>
    <row r="40" spans="1:42" x14ac:dyDescent="0.2">
      <c r="AK40" s="53"/>
      <c r="AL40" s="53"/>
      <c r="AM40" s="53"/>
      <c r="AN40" s="53"/>
      <c r="AO40" s="53"/>
      <c r="AP40" s="53"/>
    </row>
    <row r="41" spans="1:42" ht="15.75" thickBot="1" x14ac:dyDescent="0.3">
      <c r="B41" s="164" t="s">
        <v>47</v>
      </c>
      <c r="C41" s="164"/>
      <c r="D41" s="164"/>
      <c r="E41" s="164"/>
      <c r="F41" s="164"/>
      <c r="G41" s="36"/>
      <c r="AK41" s="53"/>
      <c r="AL41" s="53"/>
      <c r="AM41" s="53"/>
      <c r="AN41" s="53"/>
      <c r="AO41" s="53"/>
      <c r="AP41" s="53"/>
    </row>
    <row r="42" spans="1:42" ht="15" x14ac:dyDescent="0.25">
      <c r="B42" s="11"/>
      <c r="C42" s="14" t="s">
        <v>6</v>
      </c>
      <c r="D42" s="10"/>
      <c r="E42" s="12"/>
      <c r="F42" s="43" t="s">
        <v>10</v>
      </c>
      <c r="G42" s="1"/>
      <c r="AK42" s="53"/>
      <c r="AL42" s="53"/>
      <c r="AM42" s="53"/>
      <c r="AN42" s="53"/>
      <c r="AO42" s="53"/>
      <c r="AP42" s="53"/>
    </row>
    <row r="43" spans="1:42" x14ac:dyDescent="0.2">
      <c r="B43" s="31" t="s">
        <v>13</v>
      </c>
      <c r="C43" s="28"/>
      <c r="D43" s="29"/>
      <c r="E43" s="30" t="s">
        <v>14</v>
      </c>
      <c r="F43" s="28"/>
      <c r="G43" s="33"/>
      <c r="AK43" s="53"/>
      <c r="AL43" s="53"/>
      <c r="AM43" s="53"/>
      <c r="AN43" s="53"/>
      <c r="AO43" s="53"/>
      <c r="AP43" s="53"/>
    </row>
    <row r="44" spans="1:42" ht="15" thickBot="1" x14ac:dyDescent="0.25">
      <c r="B44" s="51"/>
      <c r="C44" s="34"/>
      <c r="D44" s="142" t="str">
        <f>IF(C44&lt;&gt;0,IF(C44=Solution!C44,"","*"),"")</f>
        <v/>
      </c>
      <c r="E44" s="35"/>
      <c r="F44" s="34"/>
      <c r="G44" s="142" t="str">
        <f>IF(F44&lt;&gt;0,IF(F44=Solution!F44,"","*"),"")</f>
        <v/>
      </c>
      <c r="AK44" s="53"/>
      <c r="AL44" s="53"/>
      <c r="AM44" s="53"/>
      <c r="AN44" s="53"/>
      <c r="AO44" s="53"/>
      <c r="AP44" s="53"/>
    </row>
    <row r="45" spans="1:42" ht="14.25" x14ac:dyDescent="0.2">
      <c r="B45" s="37" t="s">
        <v>12</v>
      </c>
      <c r="C45" s="38">
        <f>+C44-F44</f>
        <v>0</v>
      </c>
      <c r="D45" s="41"/>
      <c r="E45" s="42"/>
      <c r="F45" s="38"/>
      <c r="G45" s="41"/>
      <c r="AK45" s="53"/>
      <c r="AL45" s="53"/>
      <c r="AM45" s="53"/>
      <c r="AN45" s="53"/>
      <c r="AO45" s="53"/>
      <c r="AP45" s="53"/>
    </row>
    <row r="48" spans="1:42" x14ac:dyDescent="0.2">
      <c r="A48" s="156" t="s">
        <v>74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</row>
    <row r="49" spans="2:14" ht="15" x14ac:dyDescent="0.25">
      <c r="B49" s="64"/>
      <c r="C49" s="117" t="s">
        <v>62</v>
      </c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64"/>
    </row>
    <row r="50" spans="2:14" ht="15" x14ac:dyDescent="0.25">
      <c r="B50" s="64"/>
      <c r="C50" s="117" t="s">
        <v>23</v>
      </c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64"/>
    </row>
    <row r="51" spans="2:14" ht="15" x14ac:dyDescent="0.25">
      <c r="B51" s="64"/>
      <c r="C51" s="126" t="s">
        <v>63</v>
      </c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64"/>
    </row>
    <row r="52" spans="2:14" x14ac:dyDescent="0.2">
      <c r="B52" s="64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64"/>
    </row>
    <row r="53" spans="2:14" x14ac:dyDescent="0.2">
      <c r="B53" s="64"/>
      <c r="C53" s="166" t="s">
        <v>25</v>
      </c>
      <c r="D53" s="166"/>
      <c r="E53" s="166"/>
      <c r="F53" s="166"/>
      <c r="G53" s="166"/>
      <c r="H53" s="166"/>
      <c r="I53" s="121"/>
      <c r="J53" s="120" t="s">
        <v>13</v>
      </c>
      <c r="K53" s="121"/>
      <c r="L53" s="121"/>
      <c r="M53" s="120" t="s">
        <v>26</v>
      </c>
      <c r="N53" s="64"/>
    </row>
    <row r="54" spans="2:14" ht="5.0999999999999996" customHeight="1" x14ac:dyDescent="0.2"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</row>
    <row r="55" spans="2:14" ht="15" customHeight="1" x14ac:dyDescent="0.2">
      <c r="B55" s="1"/>
      <c r="C55" s="64" t="s">
        <v>1</v>
      </c>
      <c r="D55" s="64"/>
      <c r="E55" s="64"/>
      <c r="F55" s="64"/>
      <c r="G55" s="1"/>
      <c r="H55" s="1"/>
      <c r="I55" s="18"/>
      <c r="J55" s="137"/>
      <c r="K55" s="142" t="str">
        <f>IF(J55&lt;&gt;0,IF(J55=Solution!J55,"","*"),"")</f>
        <v/>
      </c>
      <c r="L55" s="1"/>
      <c r="M55" s="137"/>
      <c r="N55" s="142" t="str">
        <f>IF(M55&lt;&gt;0,IF(M55=Solution!M55,"","*"),"")</f>
        <v/>
      </c>
    </row>
    <row r="56" spans="2:14" ht="15" customHeight="1" x14ac:dyDescent="0.2">
      <c r="B56" s="1"/>
      <c r="C56" s="64" t="s">
        <v>46</v>
      </c>
      <c r="D56" s="64"/>
      <c r="E56" s="64"/>
      <c r="F56" s="64"/>
      <c r="G56" s="1"/>
      <c r="H56" s="1"/>
      <c r="I56" s="18"/>
      <c r="J56" s="138"/>
      <c r="K56" s="142" t="str">
        <f>IF(J56&lt;&gt;0,IF(J56=Solution!J56,"","*"),"")</f>
        <v/>
      </c>
      <c r="L56" s="1"/>
      <c r="M56" s="138"/>
      <c r="N56" s="142" t="str">
        <f>IF(M56&lt;&gt;0,IF(M56=Solution!M56,"","*"),"")</f>
        <v/>
      </c>
    </row>
    <row r="57" spans="2:14" ht="15" customHeight="1" x14ac:dyDescent="0.2">
      <c r="B57" s="1"/>
      <c r="C57" s="64" t="s">
        <v>3</v>
      </c>
      <c r="D57" s="64"/>
      <c r="E57" s="64"/>
      <c r="F57" s="64"/>
      <c r="G57" s="1"/>
      <c r="H57" s="1"/>
      <c r="I57" s="18"/>
      <c r="J57" s="138"/>
      <c r="K57" s="142" t="str">
        <f>IF(J57&lt;&gt;0,IF(J57=Solution!J57,"","*"),"")</f>
        <v/>
      </c>
      <c r="L57" s="1"/>
      <c r="M57" s="138"/>
      <c r="N57" s="142" t="str">
        <f>IF(M57&lt;&gt;0,IF(M57=Solution!M57,"","*"),"")</f>
        <v/>
      </c>
    </row>
    <row r="58" spans="2:14" ht="15" customHeight="1" x14ac:dyDescent="0.2">
      <c r="B58" s="1"/>
      <c r="C58" s="64" t="s">
        <v>47</v>
      </c>
      <c r="D58" s="64"/>
      <c r="E58" s="64"/>
      <c r="F58" s="64"/>
      <c r="G58" s="1"/>
      <c r="H58" s="1"/>
      <c r="I58" s="18"/>
      <c r="J58" s="138"/>
      <c r="K58" s="142" t="str">
        <f>IF(J58&lt;&gt;0,IF(J58=Solution!J58,"","*"),"")</f>
        <v/>
      </c>
      <c r="L58" s="1"/>
      <c r="M58" s="138"/>
      <c r="N58" s="142" t="str">
        <f>IF(M58&lt;&gt;0,IF(M58=Solution!M58,"","*"),"")</f>
        <v/>
      </c>
    </row>
    <row r="59" spans="2:14" ht="15" customHeight="1" x14ac:dyDescent="0.2">
      <c r="B59" s="1"/>
      <c r="C59" s="64" t="s">
        <v>5</v>
      </c>
      <c r="D59" s="64"/>
      <c r="E59" s="64"/>
      <c r="F59" s="64"/>
      <c r="G59" s="1"/>
      <c r="H59" s="1"/>
      <c r="I59" s="18"/>
      <c r="J59" s="138"/>
      <c r="K59" s="142" t="str">
        <f>IF(J59&lt;&gt;0,IF(J59=Solution!J59,"","*"),"")</f>
        <v/>
      </c>
      <c r="L59" s="1"/>
      <c r="M59" s="138"/>
      <c r="N59" s="142" t="str">
        <f>IF(M59&lt;&gt;0,IF(M59=Solution!M59,"","*"),"")</f>
        <v/>
      </c>
    </row>
    <row r="60" spans="2:14" ht="15" customHeight="1" x14ac:dyDescent="0.2">
      <c r="B60" s="1"/>
      <c r="C60" s="64" t="s">
        <v>60</v>
      </c>
      <c r="D60" s="64"/>
      <c r="E60" s="64"/>
      <c r="F60" s="64"/>
      <c r="G60" s="1"/>
      <c r="H60" s="1"/>
      <c r="I60" s="18"/>
      <c r="J60" s="138"/>
      <c r="K60" s="142" t="str">
        <f>IF(J60&lt;&gt;0,IF(J60=Solution!J60,"","*"),"")</f>
        <v/>
      </c>
      <c r="L60" s="1"/>
      <c r="M60" s="138"/>
      <c r="N60" s="142" t="str">
        <f>IF(M60&lt;&gt;0,IF(M60=Solution!M60,"","*"),"")</f>
        <v/>
      </c>
    </row>
    <row r="61" spans="2:14" ht="15" customHeight="1" x14ac:dyDescent="0.2">
      <c r="B61" s="1"/>
      <c r="C61" s="64" t="s">
        <v>61</v>
      </c>
      <c r="D61" s="64"/>
      <c r="E61" s="64"/>
      <c r="F61" s="64"/>
      <c r="G61" s="1"/>
      <c r="H61" s="1"/>
      <c r="I61" s="18"/>
      <c r="J61" s="138"/>
      <c r="K61" s="142" t="str">
        <f>IF(J61&lt;&gt;0,IF(J61=Solution!J61,"","*"),"")</f>
        <v/>
      </c>
      <c r="L61" s="1"/>
      <c r="M61" s="138"/>
      <c r="N61" s="142" t="str">
        <f>IF(M61&lt;&gt;0,IF(M61=Solution!M61,"","*"),"")</f>
        <v/>
      </c>
    </row>
    <row r="62" spans="2:14" ht="15" customHeight="1" x14ac:dyDescent="0.2">
      <c r="B62" s="1"/>
      <c r="C62" s="64" t="s">
        <v>44</v>
      </c>
      <c r="D62" s="64"/>
      <c r="E62" s="64"/>
      <c r="F62" s="64"/>
      <c r="G62" s="1"/>
      <c r="H62" s="1"/>
      <c r="I62" s="18"/>
      <c r="J62" s="138"/>
      <c r="K62" s="142" t="str">
        <f>IF(J62&lt;&gt;0,IF(J62=Solution!J62,"","*"),"")</f>
        <v/>
      </c>
      <c r="L62" s="1"/>
      <c r="M62" s="138"/>
      <c r="N62" s="142" t="str">
        <f>IF(M62&lt;&gt;0,IF(M62=Solution!M62,"","*"),"")</f>
        <v/>
      </c>
    </row>
    <row r="63" spans="2:14" ht="15" customHeight="1" x14ac:dyDescent="0.2">
      <c r="B63" s="1"/>
      <c r="C63" s="64" t="s">
        <v>45</v>
      </c>
      <c r="D63" s="64"/>
      <c r="E63" s="64"/>
      <c r="F63" s="64"/>
      <c r="G63" s="1"/>
      <c r="H63" s="1"/>
      <c r="I63" s="18"/>
      <c r="J63" s="138"/>
      <c r="K63" s="142" t="str">
        <f>IF(J63&lt;&gt;0,IF(J63=Solution!J63,"","*"),"")</f>
        <v/>
      </c>
      <c r="L63" s="1"/>
      <c r="M63" s="138"/>
      <c r="N63" s="142" t="str">
        <f>IF(M63&lt;&gt;0,IF(M63=Solution!M63,"","*"),"")</f>
        <v/>
      </c>
    </row>
    <row r="64" spans="2:14" ht="15" customHeight="1" x14ac:dyDescent="0.2">
      <c r="B64" s="1"/>
      <c r="C64" s="64" t="s">
        <v>17</v>
      </c>
      <c r="D64" s="64"/>
      <c r="E64" s="64"/>
      <c r="F64" s="64"/>
      <c r="G64" s="1"/>
      <c r="H64" s="1"/>
      <c r="I64" s="18"/>
      <c r="J64" s="138"/>
      <c r="K64" s="142" t="str">
        <f>IF(J64&lt;&gt;0,IF(J64=Solution!J64,"","*"),"")</f>
        <v/>
      </c>
      <c r="L64" s="1"/>
      <c r="M64" s="138"/>
      <c r="N64" s="142" t="str">
        <f>IF(M64&lt;&gt;0,IF(M64=Solution!M64,"","*"),"")</f>
        <v/>
      </c>
    </row>
    <row r="65" spans="1:14" ht="15" customHeight="1" x14ac:dyDescent="0.2">
      <c r="B65" s="1"/>
      <c r="C65" s="64" t="s">
        <v>24</v>
      </c>
      <c r="D65" s="64"/>
      <c r="E65" s="64"/>
      <c r="F65" s="64"/>
      <c r="G65" s="1"/>
      <c r="H65" s="1"/>
      <c r="I65" s="18"/>
      <c r="J65" s="138"/>
      <c r="K65" s="142" t="str">
        <f>IF(J65&lt;&gt;0,IF(J65=Solution!J65,"","*"),"")</f>
        <v/>
      </c>
      <c r="L65" s="1"/>
      <c r="M65" s="138"/>
      <c r="N65" s="142" t="str">
        <f>IF(M65&lt;&gt;0,IF(M65=Solution!M65,"","*"),"")</f>
        <v/>
      </c>
    </row>
    <row r="66" spans="1:14" ht="15" customHeight="1" x14ac:dyDescent="0.2">
      <c r="B66" s="1"/>
      <c r="C66" s="1" t="s">
        <v>20</v>
      </c>
      <c r="D66" s="1"/>
      <c r="E66" s="1"/>
      <c r="F66" s="1"/>
      <c r="G66" s="1"/>
      <c r="H66" s="1"/>
      <c r="I66" s="18"/>
      <c r="J66" s="139"/>
      <c r="K66" s="142" t="str">
        <f>IF(J66&lt;&gt;0,IF(J66=Solution!J66,"","*"),"")</f>
        <v/>
      </c>
      <c r="L66" s="1"/>
      <c r="M66" s="139"/>
      <c r="N66" s="142" t="str">
        <f>IF(M66&lt;&gt;0,IF(M66=Solution!M66,"","*"),"")</f>
        <v/>
      </c>
    </row>
    <row r="67" spans="1:14" ht="15" customHeight="1" thickBot="1" x14ac:dyDescent="0.25">
      <c r="B67" s="1"/>
      <c r="C67" s="1"/>
      <c r="D67" s="1"/>
      <c r="E67" s="1"/>
      <c r="F67" s="1"/>
      <c r="G67" s="1"/>
      <c r="H67" s="1"/>
      <c r="I67" s="1"/>
      <c r="J67" s="136">
        <f>SUM(J55:J66)</f>
        <v>0</v>
      </c>
      <c r="K67" s="143"/>
      <c r="L67" s="1"/>
      <c r="M67" s="136">
        <f>SUM(M55:M66)</f>
        <v>0</v>
      </c>
      <c r="N67" s="1"/>
    </row>
    <row r="68" spans="1:14" ht="13.5" thickTop="1" x14ac:dyDescent="0.2"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70" spans="1:14" x14ac:dyDescent="0.2">
      <c r="A70" s="156" t="s">
        <v>75</v>
      </c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</row>
    <row r="71" spans="1:14" ht="12.95" customHeight="1" x14ac:dyDescent="0.25">
      <c r="B71" s="64"/>
      <c r="C71" s="117" t="s">
        <v>62</v>
      </c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64"/>
    </row>
    <row r="72" spans="1:14" ht="12.95" customHeight="1" x14ac:dyDescent="0.25">
      <c r="B72" s="64"/>
      <c r="C72" s="117" t="s">
        <v>48</v>
      </c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64"/>
    </row>
    <row r="73" spans="1:14" ht="12.95" customHeight="1" x14ac:dyDescent="0.25">
      <c r="B73" s="64"/>
      <c r="C73" s="126" t="s">
        <v>64</v>
      </c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64"/>
    </row>
    <row r="74" spans="1:14" x14ac:dyDescent="0.2">
      <c r="B74" s="64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64"/>
    </row>
    <row r="75" spans="1:14" x14ac:dyDescent="0.2">
      <c r="B75" s="64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64"/>
    </row>
    <row r="76" spans="1:14" ht="15" customHeight="1" x14ac:dyDescent="0.2">
      <c r="B76" s="64"/>
      <c r="C76" s="64" t="s">
        <v>49</v>
      </c>
      <c r="D76" s="64"/>
      <c r="E76" s="64"/>
      <c r="F76" s="64"/>
      <c r="G76" s="64"/>
      <c r="H76" s="64"/>
      <c r="I76" s="77"/>
      <c r="J76" s="64"/>
      <c r="K76" s="77"/>
      <c r="L76" s="64"/>
      <c r="M76" s="64"/>
      <c r="N76" s="77"/>
    </row>
    <row r="77" spans="1:14" ht="15" customHeight="1" x14ac:dyDescent="0.2">
      <c r="B77" s="64"/>
      <c r="C77" s="161"/>
      <c r="D77" s="161"/>
      <c r="E77" s="161"/>
      <c r="F77" s="161"/>
      <c r="G77" s="161"/>
      <c r="H77" s="142" t="str">
        <f>IF(C77&lt;&gt;0,IF(C77=Solution!C77,"","*"),"")</f>
        <v/>
      </c>
      <c r="I77" s="77"/>
      <c r="J77" s="64"/>
      <c r="K77" s="77"/>
      <c r="L77" s="64"/>
      <c r="M77" s="147"/>
      <c r="N77" s="142" t="str">
        <f>IF(M77&lt;&gt;0,IF(M77=Solution!M77,"","*"),"")</f>
        <v/>
      </c>
    </row>
    <row r="78" spans="1:14" ht="15" customHeight="1" x14ac:dyDescent="0.2">
      <c r="B78" s="64"/>
      <c r="C78" s="64" t="s">
        <v>50</v>
      </c>
      <c r="D78" s="64"/>
      <c r="E78" s="64"/>
      <c r="F78" s="64"/>
      <c r="G78" s="64"/>
      <c r="H78" s="143"/>
      <c r="I78" s="77"/>
      <c r="J78" s="64"/>
      <c r="K78" s="77"/>
      <c r="L78" s="64"/>
      <c r="M78" s="64"/>
      <c r="N78" s="142"/>
    </row>
    <row r="79" spans="1:14" ht="15" customHeight="1" x14ac:dyDescent="0.2">
      <c r="B79" s="64"/>
      <c r="C79" s="161"/>
      <c r="D79" s="161"/>
      <c r="E79" s="161"/>
      <c r="F79" s="161"/>
      <c r="G79" s="161"/>
      <c r="H79" s="142" t="str">
        <f>IF(C79&lt;&gt;0,IF(C79=Solution!C79,"","*"),"")</f>
        <v/>
      </c>
      <c r="I79" s="77"/>
      <c r="J79" s="147"/>
      <c r="K79" s="142" t="str">
        <f>IF(J79&lt;&gt;0,IF(J79=Solution!J79,"","*"),"")</f>
        <v/>
      </c>
      <c r="L79" s="64"/>
      <c r="M79" s="64"/>
      <c r="N79" s="142"/>
    </row>
    <row r="80" spans="1:14" ht="15" customHeight="1" x14ac:dyDescent="0.2">
      <c r="B80" s="64"/>
      <c r="C80" s="162"/>
      <c r="D80" s="162"/>
      <c r="E80" s="162"/>
      <c r="F80" s="162"/>
      <c r="G80" s="162"/>
      <c r="H80" s="142" t="str">
        <f>IF(C80&lt;&gt;0,IF(C80=Solution!C80,"","*"),"")</f>
        <v/>
      </c>
      <c r="I80" s="77"/>
      <c r="J80" s="138"/>
      <c r="K80" s="142" t="str">
        <f>IF(J80&lt;&gt;0,IF(J80=Solution!J80,"","*"),"")</f>
        <v/>
      </c>
      <c r="L80" s="64"/>
      <c r="M80" s="64"/>
      <c r="N80" s="142"/>
    </row>
    <row r="81" spans="1:14" ht="15" customHeight="1" x14ac:dyDescent="0.2">
      <c r="B81" s="64"/>
      <c r="C81" s="162"/>
      <c r="D81" s="162"/>
      <c r="E81" s="162"/>
      <c r="F81" s="162"/>
      <c r="G81" s="162"/>
      <c r="H81" s="142" t="str">
        <f>IF(C81&lt;&gt;0,IF(C81=Solution!C81,"","*"),"")</f>
        <v/>
      </c>
      <c r="I81" s="77"/>
      <c r="J81" s="138"/>
      <c r="K81" s="142" t="str">
        <f>IF(J81&lt;&gt;0,IF(J81=Solution!J81,"","*"),"")</f>
        <v/>
      </c>
      <c r="L81" s="64"/>
      <c r="M81" s="64"/>
      <c r="N81" s="142"/>
    </row>
    <row r="82" spans="1:14" ht="15" customHeight="1" x14ac:dyDescent="0.2">
      <c r="B82" s="64"/>
      <c r="C82" s="162"/>
      <c r="D82" s="162"/>
      <c r="E82" s="162"/>
      <c r="F82" s="162"/>
      <c r="G82" s="162"/>
      <c r="H82" s="142" t="str">
        <f>IF(C82&lt;&gt;0,IF(C82=Solution!C82,"","*"),"")</f>
        <v/>
      </c>
      <c r="I82" s="77"/>
      <c r="J82" s="139"/>
      <c r="K82" s="142" t="str">
        <f>IF(J82&lt;&gt;0,IF(J82=Solution!J82,"","*"),"")</f>
        <v/>
      </c>
      <c r="L82" s="64"/>
      <c r="M82" s="64"/>
      <c r="N82" s="142"/>
    </row>
    <row r="83" spans="1:14" ht="15" customHeight="1" x14ac:dyDescent="0.2">
      <c r="B83" s="64"/>
      <c r="C83" s="64" t="s">
        <v>51</v>
      </c>
      <c r="D83" s="64"/>
      <c r="E83" s="64"/>
      <c r="F83" s="64"/>
      <c r="G83" s="64"/>
      <c r="H83" s="64"/>
      <c r="I83" s="77"/>
      <c r="J83" s="64"/>
      <c r="K83" s="77"/>
      <c r="L83" s="64"/>
      <c r="M83" s="138"/>
      <c r="N83" s="142" t="str">
        <f>IF(M83&lt;&gt;0,IF(M83=Solution!M83,"","*"),"")</f>
        <v/>
      </c>
    </row>
    <row r="84" spans="1:14" ht="15" customHeight="1" thickBot="1" x14ac:dyDescent="0.25">
      <c r="B84" s="64"/>
      <c r="C84" s="64" t="s">
        <v>52</v>
      </c>
      <c r="D84" s="64"/>
      <c r="E84" s="64"/>
      <c r="F84" s="64"/>
      <c r="G84" s="64"/>
      <c r="H84" s="64"/>
      <c r="I84" s="77"/>
      <c r="J84" s="64"/>
      <c r="K84" s="77"/>
      <c r="L84" s="64"/>
      <c r="M84" s="131"/>
      <c r="N84" s="142" t="str">
        <f>IF(M84&lt;&gt;0,IF(M84=Solution!M84,"","*"),"")</f>
        <v/>
      </c>
    </row>
    <row r="85" spans="1:14" ht="13.5" thickTop="1" x14ac:dyDescent="0.2">
      <c r="B85" s="64"/>
      <c r="C85" s="64"/>
      <c r="D85" s="64"/>
      <c r="E85" s="64"/>
      <c r="F85" s="64"/>
      <c r="G85" s="64"/>
      <c r="H85" s="64"/>
      <c r="I85" s="77"/>
      <c r="J85" s="64"/>
      <c r="K85" s="77"/>
      <c r="L85" s="64"/>
      <c r="M85" s="77"/>
      <c r="N85" s="77"/>
    </row>
    <row r="87" spans="1:14" x14ac:dyDescent="0.2">
      <c r="A87" s="156" t="s">
        <v>76</v>
      </c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</row>
    <row r="88" spans="1:14" ht="12.95" customHeight="1" x14ac:dyDescent="0.25">
      <c r="B88" s="64"/>
      <c r="C88" s="117" t="s">
        <v>62</v>
      </c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64"/>
    </row>
    <row r="89" spans="1:14" ht="12.95" customHeight="1" x14ac:dyDescent="0.25">
      <c r="B89" s="64"/>
      <c r="C89" s="117" t="s">
        <v>53</v>
      </c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64"/>
    </row>
    <row r="90" spans="1:14" ht="12.95" customHeight="1" x14ac:dyDescent="0.25">
      <c r="B90" s="64"/>
      <c r="C90" s="126" t="s">
        <v>64</v>
      </c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64"/>
    </row>
    <row r="91" spans="1:14" x14ac:dyDescent="0.2">
      <c r="B91" s="64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64"/>
    </row>
    <row r="92" spans="1:14" x14ac:dyDescent="0.2">
      <c r="B92" s="64"/>
      <c r="C92" s="130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64"/>
    </row>
    <row r="93" spans="1:14" ht="15" customHeight="1" x14ac:dyDescent="0.2">
      <c r="B93" s="64"/>
      <c r="C93" s="64" t="s">
        <v>70</v>
      </c>
      <c r="D93" s="64"/>
      <c r="E93" s="64"/>
      <c r="F93" s="160"/>
      <c r="G93" s="160"/>
      <c r="H93" s="142" t="str">
        <f>IF(F93&lt;&gt;0,IF(F93=Solution!F93,"","*"),"")</f>
        <v/>
      </c>
      <c r="I93" s="77"/>
      <c r="J93" s="64"/>
      <c r="K93" s="77"/>
      <c r="L93" s="64"/>
      <c r="M93" s="147"/>
      <c r="N93" s="142" t="str">
        <f>IF(M93&lt;&gt;0,IF(M93=Solution!M93,"","*"),"")</f>
        <v/>
      </c>
    </row>
    <row r="94" spans="1:14" ht="15" customHeight="1" x14ac:dyDescent="0.2">
      <c r="B94" s="64"/>
      <c r="C94" s="157"/>
      <c r="D94" s="157"/>
      <c r="E94" s="157"/>
      <c r="F94" s="157"/>
      <c r="G94" s="157"/>
      <c r="H94" s="142" t="str">
        <f>IF(C94&lt;&gt;0,IF(C94=Solution!C94,"","*"),"")</f>
        <v/>
      </c>
      <c r="I94" s="77"/>
      <c r="J94" s="147"/>
      <c r="K94" s="142" t="str">
        <f>IF(J94&lt;&gt;0,IF(J94=Solution!J94,"","*"),"")</f>
        <v/>
      </c>
      <c r="L94" s="64"/>
      <c r="M94" s="64"/>
      <c r="N94" s="142"/>
    </row>
    <row r="95" spans="1:14" ht="15" customHeight="1" x14ac:dyDescent="0.2">
      <c r="B95" s="64"/>
      <c r="C95" s="159"/>
      <c r="D95" s="159"/>
      <c r="E95" s="159"/>
      <c r="F95" s="159"/>
      <c r="G95" s="159"/>
      <c r="H95" s="142" t="str">
        <f>IF(C95&lt;&gt;0,IF(C95=Solution!C95,"","*"),"")</f>
        <v/>
      </c>
      <c r="I95" s="77"/>
      <c r="J95" s="139"/>
      <c r="K95" s="142" t="str">
        <f>IF(J95&lt;&gt;0,IF(J95=Solution!J95,"","*"),"")</f>
        <v/>
      </c>
      <c r="L95" s="64"/>
      <c r="M95" s="64"/>
      <c r="N95" s="142"/>
    </row>
    <row r="96" spans="1:14" ht="15" customHeight="1" x14ac:dyDescent="0.2">
      <c r="B96" s="64"/>
      <c r="C96" s="64" t="s">
        <v>54</v>
      </c>
      <c r="D96" s="64"/>
      <c r="E96" s="64"/>
      <c r="F96" s="64"/>
      <c r="G96" s="64"/>
      <c r="H96" s="143"/>
      <c r="I96" s="77"/>
      <c r="J96" s="140"/>
      <c r="K96" s="142" t="str">
        <f>IF(J96&lt;&gt;0,IF(J96=Solution!J96,"","*"),"")</f>
        <v/>
      </c>
      <c r="L96" s="64"/>
      <c r="M96" s="64"/>
      <c r="N96" s="142"/>
    </row>
    <row r="97" spans="1:14" ht="15" customHeight="1" x14ac:dyDescent="0.2">
      <c r="B97" s="64"/>
      <c r="C97" s="157"/>
      <c r="D97" s="157"/>
      <c r="E97" s="157"/>
      <c r="F97" s="157"/>
      <c r="G97" s="157"/>
      <c r="H97" s="142" t="str">
        <f>IF(C97&lt;&gt;0,IF(C97=Solution!C97,"","*"),"")</f>
        <v/>
      </c>
      <c r="I97" s="77"/>
      <c r="J97" s="139"/>
      <c r="K97" s="142" t="str">
        <f>IF(J97&lt;&gt;0,IF(J97=Solution!J97,"","*"),"")</f>
        <v/>
      </c>
      <c r="L97" s="64"/>
      <c r="M97" s="64"/>
      <c r="N97" s="142"/>
    </row>
    <row r="98" spans="1:14" ht="15" customHeight="1" x14ac:dyDescent="0.2">
      <c r="B98" s="64"/>
      <c r="C98" s="157"/>
      <c r="D98" s="157"/>
      <c r="E98" s="157"/>
      <c r="F98" s="157"/>
      <c r="G98" s="157"/>
      <c r="H98" s="142" t="str">
        <f>IF(C98&lt;&gt;0,IF(C98=Solution!C98,"","*"),"")</f>
        <v/>
      </c>
      <c r="I98" s="77"/>
      <c r="J98" s="64"/>
      <c r="K98" s="77"/>
      <c r="L98" s="64"/>
      <c r="M98" s="139"/>
      <c r="N98" s="142" t="str">
        <f>IF(M98&lt;&gt;0,IF(M98=Solution!M98,"","*"),"")</f>
        <v/>
      </c>
    </row>
    <row r="99" spans="1:14" ht="15" customHeight="1" thickBot="1" x14ac:dyDescent="0.25">
      <c r="B99" s="64"/>
      <c r="C99" s="64" t="s">
        <v>70</v>
      </c>
      <c r="D99" s="64"/>
      <c r="E99" s="64"/>
      <c r="F99" s="160"/>
      <c r="G99" s="160"/>
      <c r="H99" s="142" t="str">
        <f>IF(F99&lt;&gt;0,IF(F99=Solution!F99,"","*"),"")</f>
        <v/>
      </c>
      <c r="I99" s="77"/>
      <c r="J99" s="64"/>
      <c r="K99" s="77"/>
      <c r="L99" s="64"/>
      <c r="M99" s="131"/>
      <c r="N99" s="142" t="str">
        <f>IF(M99&lt;&gt;0,IF(M99=Solution!M99,"","*"),"")</f>
        <v/>
      </c>
    </row>
    <row r="100" spans="1:14" ht="13.5" thickTop="1" x14ac:dyDescent="0.2">
      <c r="B100" s="64"/>
      <c r="C100" s="64"/>
      <c r="D100" s="64"/>
      <c r="E100" s="64"/>
      <c r="F100" s="64"/>
      <c r="G100" s="64"/>
      <c r="H100" s="64"/>
      <c r="I100" s="77"/>
      <c r="J100" s="64"/>
      <c r="K100" s="77"/>
      <c r="L100" s="64"/>
      <c r="M100" s="77"/>
      <c r="N100" s="77"/>
    </row>
    <row r="102" spans="1:14" x14ac:dyDescent="0.2">
      <c r="A102" s="156" t="s">
        <v>77</v>
      </c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</row>
    <row r="103" spans="1:14" ht="12.95" customHeight="1" x14ac:dyDescent="0.25">
      <c r="B103" s="64"/>
      <c r="C103" s="117" t="s">
        <v>62</v>
      </c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64"/>
    </row>
    <row r="104" spans="1:14" ht="12.95" customHeight="1" x14ac:dyDescent="0.25">
      <c r="B104" s="64"/>
      <c r="C104" s="117" t="s">
        <v>56</v>
      </c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64"/>
    </row>
    <row r="105" spans="1:14" ht="12.95" customHeight="1" x14ac:dyDescent="0.25">
      <c r="B105" s="64"/>
      <c r="C105" s="126" t="s">
        <v>63</v>
      </c>
      <c r="D105" s="118"/>
      <c r="E105" s="118"/>
      <c r="F105" s="118"/>
      <c r="G105" s="118"/>
      <c r="H105" s="118"/>
      <c r="I105" s="118"/>
      <c r="J105" s="118"/>
      <c r="K105" s="118"/>
      <c r="L105" s="118"/>
      <c r="M105" s="118"/>
      <c r="N105" s="64"/>
    </row>
    <row r="106" spans="1:14" ht="12.95" customHeight="1" x14ac:dyDescent="0.2">
      <c r="B106" s="64"/>
      <c r="C106" s="132"/>
      <c r="D106" s="132"/>
      <c r="E106" s="132"/>
      <c r="F106" s="132"/>
      <c r="G106" s="132"/>
      <c r="H106" s="132"/>
      <c r="I106" s="132"/>
      <c r="J106" s="132"/>
      <c r="K106" s="132"/>
      <c r="L106" s="132"/>
      <c r="M106" s="132"/>
      <c r="N106" s="64"/>
    </row>
    <row r="107" spans="1:14" ht="12.95" customHeight="1" x14ac:dyDescent="0.2"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</row>
    <row r="108" spans="1:14" x14ac:dyDescent="0.2">
      <c r="B108" s="64"/>
      <c r="C108" s="158" t="s">
        <v>2</v>
      </c>
      <c r="D108" s="158"/>
      <c r="E108" s="158"/>
      <c r="F108" s="158"/>
      <c r="G108" s="158"/>
      <c r="H108" s="64"/>
      <c r="I108" s="64"/>
      <c r="J108" s="64"/>
      <c r="K108" s="64"/>
      <c r="L108" s="64"/>
      <c r="M108" s="64"/>
      <c r="N108" s="64"/>
    </row>
    <row r="109" spans="1:14" ht="15" customHeight="1" x14ac:dyDescent="0.2">
      <c r="B109" s="64"/>
      <c r="C109" s="157"/>
      <c r="D109" s="157"/>
      <c r="E109" s="157"/>
      <c r="F109" s="157"/>
      <c r="G109" s="157"/>
      <c r="H109" s="142" t="str">
        <f>IF(C109&lt;&gt;0,IF(C109=Solution!C109,"","*"),"")</f>
        <v/>
      </c>
      <c r="I109" s="77"/>
      <c r="J109" s="147"/>
      <c r="K109" s="142" t="str">
        <f>IF(J109&lt;&gt;0,IF(J109=Solution!J109,"","*"),"")</f>
        <v/>
      </c>
      <c r="L109" s="64"/>
      <c r="M109" s="64"/>
      <c r="N109" s="77"/>
    </row>
    <row r="110" spans="1:14" ht="15" customHeight="1" x14ac:dyDescent="0.2">
      <c r="B110" s="64"/>
      <c r="C110" s="157"/>
      <c r="D110" s="157"/>
      <c r="E110" s="157"/>
      <c r="F110" s="157"/>
      <c r="G110" s="157"/>
      <c r="H110" s="142" t="str">
        <f>IF(C110&lt;&gt;0,IF(C110=Solution!C110,"","*"),"")</f>
        <v/>
      </c>
      <c r="I110" s="77"/>
      <c r="J110" s="138"/>
      <c r="K110" s="142" t="str">
        <f>IF(J110&lt;&gt;0,IF(J110=Solution!J110,"","*"),"")</f>
        <v/>
      </c>
      <c r="L110" s="64"/>
      <c r="M110" s="64"/>
      <c r="N110" s="77"/>
    </row>
    <row r="111" spans="1:14" ht="15" customHeight="1" x14ac:dyDescent="0.2">
      <c r="B111" s="64"/>
      <c r="C111" s="157"/>
      <c r="D111" s="157"/>
      <c r="E111" s="157"/>
      <c r="F111" s="157"/>
      <c r="G111" s="157"/>
      <c r="H111" s="142" t="str">
        <f>IF(C111&lt;&gt;0,IF(C111=Solution!C111,"","*"),"")</f>
        <v/>
      </c>
      <c r="I111" s="77"/>
      <c r="J111" s="138"/>
      <c r="K111" s="142" t="str">
        <f>IF(J111&lt;&gt;0,IF(J111=Solution!J111,"","*"),"")</f>
        <v/>
      </c>
      <c r="L111" s="64"/>
      <c r="M111" s="64"/>
      <c r="N111" s="77"/>
    </row>
    <row r="112" spans="1:14" ht="15" customHeight="1" x14ac:dyDescent="0.2">
      <c r="B112" s="64"/>
      <c r="C112" s="157"/>
      <c r="D112" s="157"/>
      <c r="E112" s="157"/>
      <c r="F112" s="157"/>
      <c r="G112" s="157"/>
      <c r="H112" s="142" t="str">
        <f>IF(C112&lt;&gt;0,IF(C112=Solution!C112,"","*"),"")</f>
        <v/>
      </c>
      <c r="I112" s="77"/>
      <c r="J112" s="148"/>
      <c r="K112" s="142" t="str">
        <f>IF(J112&lt;&gt;0,IF(J112=Solution!J112,"","*"),"")</f>
        <v/>
      </c>
      <c r="L112" s="64"/>
      <c r="M112" s="64"/>
      <c r="N112" s="77"/>
    </row>
    <row r="113" spans="2:14" ht="15" customHeight="1" thickBot="1" x14ac:dyDescent="0.25">
      <c r="B113" s="64"/>
      <c r="C113" s="64" t="s">
        <v>57</v>
      </c>
      <c r="D113" s="64"/>
      <c r="E113" s="64"/>
      <c r="F113" s="64"/>
      <c r="G113" s="64"/>
      <c r="H113" s="64"/>
      <c r="I113" s="77"/>
      <c r="J113" s="64"/>
      <c r="K113" s="77"/>
      <c r="L113" s="64"/>
      <c r="M113" s="133"/>
      <c r="N113" s="142" t="str">
        <f>IF(M113&lt;&gt;0,IF(M113=Solution!M113,"","*"),"")</f>
        <v/>
      </c>
    </row>
    <row r="114" spans="2:14" ht="13.5" thickTop="1" x14ac:dyDescent="0.2">
      <c r="B114" s="64"/>
      <c r="C114" s="64"/>
      <c r="D114" s="64"/>
      <c r="E114" s="64"/>
      <c r="F114" s="64"/>
      <c r="G114" s="64"/>
      <c r="H114" s="64"/>
      <c r="I114" s="77"/>
      <c r="J114" s="64"/>
      <c r="K114" s="77"/>
      <c r="L114" s="64"/>
      <c r="M114" s="64"/>
      <c r="N114" s="142"/>
    </row>
    <row r="115" spans="2:14" x14ac:dyDescent="0.2">
      <c r="B115" s="64"/>
      <c r="C115" s="158" t="s">
        <v>4</v>
      </c>
      <c r="D115" s="158"/>
      <c r="E115" s="158"/>
      <c r="F115" s="158"/>
      <c r="G115" s="158"/>
      <c r="H115" s="64"/>
      <c r="I115" s="77"/>
      <c r="J115" s="64"/>
      <c r="K115" s="77"/>
      <c r="L115" s="64"/>
      <c r="M115" s="64"/>
      <c r="N115" s="142"/>
    </row>
    <row r="116" spans="2:14" ht="15" customHeight="1" x14ac:dyDescent="0.2">
      <c r="B116" s="64"/>
      <c r="C116" s="157"/>
      <c r="D116" s="157"/>
      <c r="E116" s="157"/>
      <c r="F116" s="157"/>
      <c r="G116" s="157"/>
      <c r="H116" s="142" t="str">
        <f>IF(C116&lt;&gt;0,IF(C116=Solution!C116,"","*"),"")</f>
        <v/>
      </c>
      <c r="I116" s="77"/>
      <c r="J116" s="64"/>
      <c r="K116" s="77"/>
      <c r="L116" s="64"/>
      <c r="M116" s="147"/>
      <c r="N116" s="142" t="str">
        <f>IF(M116&lt;&gt;0,IF(M116=Solution!M116,"","*"),"")</f>
        <v/>
      </c>
    </row>
    <row r="117" spans="2:14" x14ac:dyDescent="0.2">
      <c r="B117" s="64"/>
      <c r="C117" s="64"/>
      <c r="D117" s="64"/>
      <c r="E117" s="64"/>
      <c r="F117" s="64"/>
      <c r="G117" s="64"/>
      <c r="H117" s="143"/>
      <c r="I117" s="77"/>
      <c r="J117" s="64"/>
      <c r="K117" s="77"/>
      <c r="L117" s="64"/>
      <c r="M117" s="64"/>
      <c r="N117" s="142"/>
    </row>
    <row r="118" spans="2:14" x14ac:dyDescent="0.2">
      <c r="B118" s="64"/>
      <c r="C118" s="158" t="s">
        <v>7</v>
      </c>
      <c r="D118" s="158"/>
      <c r="E118" s="158"/>
      <c r="F118" s="158"/>
      <c r="G118" s="158"/>
      <c r="H118" s="143"/>
      <c r="I118" s="77"/>
      <c r="J118" s="64"/>
      <c r="K118" s="77"/>
      <c r="L118" s="64"/>
      <c r="M118" s="64"/>
      <c r="N118" s="142"/>
    </row>
    <row r="119" spans="2:14" ht="15" customHeight="1" x14ac:dyDescent="0.2">
      <c r="B119" s="64"/>
      <c r="C119" s="157"/>
      <c r="D119" s="157"/>
      <c r="E119" s="157"/>
      <c r="F119" s="157"/>
      <c r="G119" s="157"/>
      <c r="H119" s="142" t="str">
        <f>IF(C119&lt;&gt;0,IF(C119=Solution!C119,"","*"),"")</f>
        <v/>
      </c>
      <c r="I119" s="77"/>
      <c r="J119" s="64"/>
      <c r="K119" s="77"/>
      <c r="L119" s="64"/>
      <c r="M119" s="149"/>
      <c r="N119" s="142" t="str">
        <f>IF(M119&lt;&gt;0,IF(M119=Solution!M119,"","*"),"")</f>
        <v/>
      </c>
    </row>
    <row r="120" spans="2:14" ht="15" customHeight="1" thickBot="1" x14ac:dyDescent="0.25">
      <c r="B120" s="64"/>
      <c r="C120" s="64" t="s">
        <v>58</v>
      </c>
      <c r="D120" s="64"/>
      <c r="E120" s="64"/>
      <c r="F120" s="64"/>
      <c r="G120" s="64"/>
      <c r="H120" s="64"/>
      <c r="I120" s="64"/>
      <c r="J120" s="64"/>
      <c r="K120" s="64"/>
      <c r="L120" s="64"/>
      <c r="M120" s="133"/>
      <c r="N120" s="142" t="str">
        <f>IF(M120&lt;&gt;0,IF(M120=Solution!M120,"","*"),"")</f>
        <v/>
      </c>
    </row>
    <row r="121" spans="2:14" ht="13.5" thickTop="1" x14ac:dyDescent="0.2"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</row>
  </sheetData>
  <sheetProtection password="B5D1" sheet="1" objects="1" scenarios="1"/>
  <mergeCells count="35">
    <mergeCell ref="AD13:AH13"/>
    <mergeCell ref="AK13:AO13"/>
    <mergeCell ref="W13:AA13"/>
    <mergeCell ref="C53:H53"/>
    <mergeCell ref="AK20:AO20"/>
    <mergeCell ref="B41:F41"/>
    <mergeCell ref="B34:G34"/>
    <mergeCell ref="B28:G28"/>
    <mergeCell ref="AK26:AP26"/>
    <mergeCell ref="AK33:AP33"/>
    <mergeCell ref="N1:W1"/>
    <mergeCell ref="B13:F13"/>
    <mergeCell ref="B9:F9"/>
    <mergeCell ref="I13:M13"/>
    <mergeCell ref="P13:T13"/>
    <mergeCell ref="C77:G77"/>
    <mergeCell ref="C79:G79"/>
    <mergeCell ref="C80:G80"/>
    <mergeCell ref="C81:G81"/>
    <mergeCell ref="C82:G82"/>
    <mergeCell ref="F93:G93"/>
    <mergeCell ref="C94:G94"/>
    <mergeCell ref="C95:G95"/>
    <mergeCell ref="C97:G97"/>
    <mergeCell ref="C98:G98"/>
    <mergeCell ref="F99:G99"/>
    <mergeCell ref="C108:G108"/>
    <mergeCell ref="C109:G109"/>
    <mergeCell ref="C116:G116"/>
    <mergeCell ref="C118:G118"/>
    <mergeCell ref="C119:G119"/>
    <mergeCell ref="C110:G110"/>
    <mergeCell ref="C111:G111"/>
    <mergeCell ref="C112:G112"/>
    <mergeCell ref="C115:G115"/>
  </mergeCells>
  <phoneticPr fontId="0" type="noConversion"/>
  <dataValidations count="11">
    <dataValidation type="list" allowBlank="1" showInputMessage="1" showErrorMessage="1" sqref="C77:G77 C110:G112 C80:G82 C116:G116 C119:G119">
      <formula1>$C$55:$C$66</formula1>
    </dataValidation>
    <dataValidation type="list" allowBlank="1" showInputMessage="1" showErrorMessage="1" prompt="List expenses in trial balance order" sqref="C79:G79">
      <formula1>$C$55:$C$66</formula1>
    </dataValidation>
    <dataValidation allowBlank="1" showInputMessage="1" showErrorMessage="1" prompt="Enter as a formula" sqref="M120 J96 M98:M99 M113 M84"/>
    <dataValidation type="list" allowBlank="1" showInputMessage="1" showErrorMessage="1" sqref="C94:G94">
      <formula1>"Plus Investments during July, Less Investments during July, Plus Withdrawals during July"</formula1>
    </dataValidation>
    <dataValidation type="list" allowBlank="1" showInputMessage="1" showErrorMessage="1" sqref="C95:G95">
      <formula1>"Plus Net Income for July,Less Net Income for July,Plus Withdrawals during July"</formula1>
    </dataValidation>
    <dataValidation type="list" allowBlank="1" showInputMessage="1" showErrorMessage="1" sqref="C97:G97">
      <formula1>"Less Investments during July, Plus Withdrawals during July, Less Withdrawals during July"</formula1>
    </dataValidation>
    <dataValidation type="list" allowBlank="1" showInputMessage="1" showErrorMessage="1" sqref="C98:G98">
      <formula1>"Increase in Capital, Decrease in Capital"</formula1>
    </dataValidation>
    <dataValidation allowBlank="1" showInputMessage="1" showErrorMessage="1" prompt="Enter amount as positive number" sqref="J97"/>
    <dataValidation type="list" allowBlank="1" showInputMessage="1" showErrorMessage="1" sqref="F93:G93 F99:G99">
      <formula1>"July 1 20--, July 31 20--"</formula1>
    </dataValidation>
    <dataValidation allowBlank="1" showInputMessage="1" showErrorMessage="1" prompt="Enter as a positive number and as a formula" sqref="M83"/>
    <dataValidation type="list" allowBlank="1" showInputMessage="1" showErrorMessage="1" prompt="List asset accounts in trial balance order" sqref="C109:G109">
      <formula1>$C$55:$C$66</formula1>
    </dataValidation>
  </dataValidations>
  <pageMargins left="0.7" right="0.7" top="0.75" bottom="0.75" header="0.3" footer="0.3"/>
  <pageSetup orientation="portrait" r:id="rId1"/>
  <ignoredErrors>
    <ignoredError sqref="A45:A10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22"/>
  <sheetViews>
    <sheetView tabSelected="1" zoomScaleNormal="80" workbookViewId="0">
      <selection activeCell="N1" sqref="N1:W1"/>
    </sheetView>
  </sheetViews>
  <sheetFormatPr defaultRowHeight="12.75" x14ac:dyDescent="0.2"/>
  <cols>
    <col min="1" max="1" width="3.42578125" customWidth="1"/>
    <col min="2" max="2" width="5" bestFit="1" customWidth="1"/>
    <col min="3" max="3" width="9.7109375" customWidth="1"/>
    <col min="4" max="4" width="2.7109375" customWidth="1"/>
    <col min="5" max="5" width="3.7109375" customWidth="1"/>
    <col min="6" max="6" width="10" customWidth="1"/>
    <col min="7" max="8" width="2.7109375" customWidth="1"/>
    <col min="9" max="9" width="4" customWidth="1"/>
    <col min="10" max="10" width="10.140625" customWidth="1"/>
    <col min="11" max="11" width="2.5703125" customWidth="1"/>
    <col min="12" max="12" width="4.5703125" bestFit="1" customWidth="1"/>
    <col min="13" max="13" width="10.42578125" customWidth="1"/>
    <col min="14" max="15" width="2.5703125" customWidth="1"/>
    <col min="16" max="16" width="5" customWidth="1"/>
    <col min="17" max="17" width="10.7109375" customWidth="1"/>
    <col min="18" max="18" width="2.7109375" customWidth="1"/>
    <col min="19" max="19" width="4.140625" customWidth="1"/>
    <col min="20" max="20" width="9.85546875" bestFit="1" customWidth="1"/>
    <col min="21" max="21" width="2.7109375" customWidth="1"/>
    <col min="22" max="22" width="3.140625" customWidth="1"/>
    <col min="23" max="23" width="5" customWidth="1"/>
    <col min="24" max="24" width="10.7109375" customWidth="1"/>
    <col min="25" max="25" width="3.140625" customWidth="1"/>
    <col min="26" max="26" width="5" customWidth="1"/>
    <col min="27" max="27" width="10.7109375" customWidth="1"/>
    <col min="28" max="29" width="3.140625" customWidth="1"/>
    <col min="30" max="30" width="4" customWidth="1"/>
    <col min="31" max="31" width="10.5703125" customWidth="1"/>
    <col min="32" max="32" width="3" customWidth="1"/>
    <col min="33" max="33" width="4.28515625" customWidth="1"/>
    <col min="34" max="34" width="10.5703125" customWidth="1"/>
    <col min="35" max="35" width="2.140625" customWidth="1"/>
    <col min="36" max="36" width="2.5703125" customWidth="1"/>
    <col min="37" max="37" width="4" customWidth="1"/>
    <col min="39" max="39" width="2.5703125" customWidth="1"/>
    <col min="40" max="40" width="4" customWidth="1"/>
    <col min="42" max="42" width="2.5703125" customWidth="1"/>
    <col min="44" max="44" width="23.140625" hidden="1" customWidth="1"/>
  </cols>
  <sheetData>
    <row r="1" spans="1:43" x14ac:dyDescent="0.2">
      <c r="A1" s="52" t="s">
        <v>59</v>
      </c>
      <c r="B1" s="53"/>
      <c r="C1" s="53"/>
      <c r="D1" s="53"/>
      <c r="E1" s="52"/>
      <c r="F1" s="53"/>
      <c r="G1" s="53"/>
      <c r="H1" s="53"/>
      <c r="I1" s="53"/>
      <c r="J1" s="53"/>
      <c r="K1" s="53"/>
      <c r="L1" s="53"/>
      <c r="M1" s="54" t="s">
        <v>0</v>
      </c>
      <c r="N1" s="173" t="s">
        <v>11</v>
      </c>
      <c r="O1" s="173"/>
      <c r="P1" s="173"/>
      <c r="Q1" s="173"/>
      <c r="R1" s="173"/>
      <c r="S1" s="173"/>
      <c r="T1" s="173"/>
      <c r="U1" s="173"/>
      <c r="V1" s="173"/>
      <c r="W1" s="17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</row>
    <row r="2" spans="1:43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</row>
    <row r="3" spans="1:43" x14ac:dyDescent="0.2">
      <c r="A3" s="53"/>
      <c r="B3" s="55" t="s">
        <v>41</v>
      </c>
      <c r="C3" s="55"/>
      <c r="D3" s="55"/>
      <c r="E3" s="55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53"/>
      <c r="AB3" s="53"/>
      <c r="AC3" s="53"/>
      <c r="AD3" s="53"/>
      <c r="AE3" s="53"/>
      <c r="AF3" s="53"/>
      <c r="AG3" s="53"/>
      <c r="AH3" s="53"/>
      <c r="AI3" s="53"/>
      <c r="AJ3" s="53"/>
      <c r="AK3" s="53"/>
      <c r="AL3" s="53"/>
      <c r="AM3" s="53"/>
      <c r="AN3" s="53"/>
      <c r="AO3" s="53"/>
      <c r="AP3" s="53"/>
      <c r="AQ3" s="53"/>
    </row>
    <row r="4" spans="1:43" x14ac:dyDescent="0.2">
      <c r="A4" s="53"/>
      <c r="B4" s="56" t="s">
        <v>71</v>
      </c>
      <c r="C4" s="56"/>
      <c r="D4" s="56"/>
      <c r="E4" s="56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53"/>
      <c r="X4" s="53"/>
      <c r="Y4" s="53"/>
      <c r="Z4" s="53"/>
      <c r="AA4" s="53"/>
      <c r="AB4" s="53"/>
      <c r="AC4" s="53"/>
      <c r="AD4" s="53"/>
      <c r="AE4" s="53"/>
      <c r="AF4" s="53"/>
      <c r="AG4" s="53"/>
      <c r="AH4" s="53"/>
      <c r="AI4" s="53"/>
      <c r="AJ4" s="53"/>
      <c r="AK4" s="53"/>
      <c r="AL4" s="53"/>
      <c r="AM4" s="53"/>
      <c r="AN4" s="53"/>
      <c r="AO4" s="53"/>
      <c r="AP4" s="53"/>
      <c r="AQ4" s="53"/>
    </row>
    <row r="5" spans="1:43" x14ac:dyDescent="0.2">
      <c r="A5" s="53"/>
      <c r="B5" s="56" t="s">
        <v>72</v>
      </c>
      <c r="C5" s="56"/>
      <c r="D5" s="56"/>
      <c r="E5" s="56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53"/>
      <c r="AB5" s="53"/>
      <c r="AC5" s="53"/>
      <c r="AD5" s="53"/>
      <c r="AE5" s="53"/>
      <c r="AF5" s="53"/>
      <c r="AG5" s="53"/>
      <c r="AH5" s="53"/>
      <c r="AI5" s="53"/>
      <c r="AJ5" s="53"/>
      <c r="AK5" s="53"/>
      <c r="AL5" s="53"/>
      <c r="AM5" s="53"/>
      <c r="AN5" s="53"/>
      <c r="AO5" s="53"/>
      <c r="AP5" s="53"/>
      <c r="AQ5" s="53"/>
    </row>
    <row r="6" spans="1:43" x14ac:dyDescent="0.2">
      <c r="A6" s="53"/>
      <c r="B6" s="56" t="s">
        <v>43</v>
      </c>
      <c r="C6" s="56"/>
      <c r="D6" s="56"/>
      <c r="E6" s="56"/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53"/>
      <c r="AB6" s="53"/>
      <c r="AC6" s="53"/>
      <c r="AD6" s="53"/>
      <c r="AE6" s="53"/>
      <c r="AF6" s="53"/>
      <c r="AG6" s="53"/>
      <c r="AH6" s="53"/>
      <c r="AI6" s="53"/>
      <c r="AJ6" s="53"/>
      <c r="AK6" s="53"/>
      <c r="AL6" s="53"/>
      <c r="AM6" s="53"/>
      <c r="AN6" s="53"/>
      <c r="AO6" s="53"/>
      <c r="AP6" s="53"/>
      <c r="AQ6" s="53"/>
    </row>
    <row r="7" spans="1:43" x14ac:dyDescent="0.2">
      <c r="A7" s="53"/>
      <c r="B7" s="53"/>
      <c r="C7" s="53"/>
      <c r="D7" s="53"/>
      <c r="E7" s="53"/>
      <c r="F7" s="53"/>
      <c r="G7" s="53"/>
      <c r="H7" s="53"/>
      <c r="I7" s="53"/>
      <c r="J7" s="53"/>
      <c r="K7" s="53"/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  <c r="AB7" s="53"/>
      <c r="AC7" s="53"/>
      <c r="AD7" s="53"/>
      <c r="AE7" s="53"/>
      <c r="AF7" s="53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</row>
    <row r="8" spans="1:43" x14ac:dyDescent="0.2">
      <c r="A8" s="53"/>
      <c r="B8" s="155" t="s">
        <v>73</v>
      </c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3"/>
      <c r="AG8" s="53"/>
      <c r="AH8" s="53"/>
      <c r="AI8" s="53"/>
      <c r="AJ8" s="53"/>
      <c r="AK8" s="53"/>
      <c r="AL8" s="53"/>
      <c r="AM8" s="53"/>
      <c r="AN8" s="53"/>
      <c r="AO8" s="53"/>
      <c r="AP8" s="53"/>
      <c r="AQ8" s="53"/>
    </row>
    <row r="9" spans="1:43" ht="15.75" thickBot="1" x14ac:dyDescent="0.3">
      <c r="A9" s="53"/>
      <c r="B9" s="165" t="s">
        <v>2</v>
      </c>
      <c r="C9" s="165"/>
      <c r="D9" s="165"/>
      <c r="E9" s="165"/>
      <c r="F9" s="165"/>
      <c r="G9" s="57"/>
      <c r="H9" s="53"/>
      <c r="I9" s="58" t="s">
        <v>4</v>
      </c>
      <c r="J9" s="58"/>
      <c r="K9" s="58"/>
      <c r="L9" s="58"/>
      <c r="M9" s="58"/>
      <c r="N9" s="57"/>
      <c r="O9" s="53"/>
      <c r="P9" s="58"/>
      <c r="Q9" s="58" t="s">
        <v>7</v>
      </c>
      <c r="R9" s="58"/>
      <c r="S9" s="58"/>
      <c r="T9" s="58"/>
      <c r="U9" s="57"/>
      <c r="V9" s="53"/>
      <c r="W9" s="58"/>
      <c r="X9" s="58" t="s">
        <v>42</v>
      </c>
      <c r="Y9" s="58"/>
      <c r="Z9" s="58"/>
      <c r="AA9" s="58"/>
      <c r="AB9" s="57"/>
      <c r="AC9" s="53"/>
      <c r="AD9" s="58"/>
      <c r="AE9" s="58" t="s">
        <v>8</v>
      </c>
      <c r="AF9" s="58"/>
      <c r="AG9" s="58"/>
      <c r="AH9" s="58"/>
      <c r="AI9" s="57"/>
      <c r="AJ9" s="53"/>
      <c r="AK9" s="58"/>
      <c r="AL9" s="58" t="s">
        <v>9</v>
      </c>
      <c r="AM9" s="58"/>
      <c r="AN9" s="58"/>
      <c r="AO9" s="58"/>
      <c r="AP9" s="57"/>
      <c r="AQ9" s="53"/>
    </row>
    <row r="10" spans="1:43" ht="15" x14ac:dyDescent="0.25">
      <c r="A10" s="53"/>
      <c r="B10" s="59"/>
      <c r="C10" s="60" t="s">
        <v>6</v>
      </c>
      <c r="D10" s="61"/>
      <c r="E10" s="62"/>
      <c r="F10" s="63" t="s">
        <v>10</v>
      </c>
      <c r="G10" s="64"/>
      <c r="H10" s="53"/>
      <c r="I10" s="61"/>
      <c r="J10" s="63" t="s">
        <v>10</v>
      </c>
      <c r="K10" s="61"/>
      <c r="L10" s="65"/>
      <c r="M10" s="66" t="s">
        <v>6</v>
      </c>
      <c r="N10" s="64"/>
      <c r="O10" s="53"/>
      <c r="P10" s="61"/>
      <c r="Q10" s="63" t="s">
        <v>10</v>
      </c>
      <c r="R10" s="61"/>
      <c r="S10" s="65"/>
      <c r="T10" s="66" t="s">
        <v>6</v>
      </c>
      <c r="U10" s="64"/>
      <c r="V10" s="53"/>
      <c r="W10" s="61"/>
      <c r="X10" s="66" t="s">
        <v>6</v>
      </c>
      <c r="Y10" s="61"/>
      <c r="Z10" s="65"/>
      <c r="AA10" s="63" t="s">
        <v>10</v>
      </c>
      <c r="AB10" s="64"/>
      <c r="AC10" s="53"/>
      <c r="AD10" s="61"/>
      <c r="AE10" s="63" t="s">
        <v>10</v>
      </c>
      <c r="AF10" s="61"/>
      <c r="AG10" s="65"/>
      <c r="AH10" s="66" t="s">
        <v>6</v>
      </c>
      <c r="AI10" s="64"/>
      <c r="AJ10" s="53"/>
      <c r="AK10" s="61"/>
      <c r="AL10" s="66" t="s">
        <v>6</v>
      </c>
      <c r="AM10" s="61"/>
      <c r="AN10" s="65"/>
      <c r="AO10" s="63" t="s">
        <v>10</v>
      </c>
      <c r="AP10" s="64"/>
      <c r="AQ10" s="53"/>
    </row>
    <row r="11" spans="1:43" ht="15" x14ac:dyDescent="0.25">
      <c r="A11" s="53"/>
      <c r="B11" s="67" t="s">
        <v>13</v>
      </c>
      <c r="C11" s="59"/>
      <c r="D11" s="61"/>
      <c r="E11" s="68" t="s">
        <v>14</v>
      </c>
      <c r="F11" s="59"/>
      <c r="G11" s="64"/>
      <c r="H11" s="53"/>
      <c r="I11" s="67" t="s">
        <v>13</v>
      </c>
      <c r="J11" s="59"/>
      <c r="K11" s="61"/>
      <c r="L11" s="68" t="s">
        <v>14</v>
      </c>
      <c r="M11" s="59"/>
      <c r="N11" s="64"/>
      <c r="O11" s="53"/>
      <c r="P11" s="67" t="s">
        <v>13</v>
      </c>
      <c r="Q11" s="59"/>
      <c r="R11" s="61"/>
      <c r="S11" s="68" t="s">
        <v>14</v>
      </c>
      <c r="T11" s="59"/>
      <c r="U11" s="64"/>
      <c r="V11" s="53"/>
      <c r="W11" s="67" t="s">
        <v>13</v>
      </c>
      <c r="X11" s="59"/>
      <c r="Y11" s="61"/>
      <c r="Z11" s="68" t="s">
        <v>14</v>
      </c>
      <c r="AA11" s="59"/>
      <c r="AB11" s="64"/>
      <c r="AC11" s="53"/>
      <c r="AD11" s="67" t="s">
        <v>13</v>
      </c>
      <c r="AE11" s="59"/>
      <c r="AF11" s="61"/>
      <c r="AG11" s="68" t="s">
        <v>14</v>
      </c>
      <c r="AH11" s="59"/>
      <c r="AI11" s="64"/>
      <c r="AJ11" s="53"/>
      <c r="AK11" s="67" t="s">
        <v>13</v>
      </c>
      <c r="AL11" s="59"/>
      <c r="AM11" s="61"/>
      <c r="AN11" s="68" t="s">
        <v>14</v>
      </c>
      <c r="AO11" s="59"/>
      <c r="AP11" s="64"/>
      <c r="AQ11" s="53"/>
    </row>
    <row r="12" spans="1:43" x14ac:dyDescent="0.2">
      <c r="A12" s="53"/>
      <c r="B12" s="53"/>
      <c r="C12" s="53"/>
      <c r="D12" s="53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  <c r="AB12" s="53"/>
      <c r="AC12" s="53"/>
      <c r="AD12" s="53"/>
      <c r="AE12" s="53"/>
      <c r="AF12" s="53"/>
      <c r="AG12" s="53"/>
      <c r="AH12" s="53"/>
      <c r="AI12" s="53"/>
      <c r="AJ12" s="53"/>
      <c r="AK12" s="53"/>
      <c r="AL12" s="53"/>
      <c r="AM12" s="53"/>
      <c r="AN12" s="53"/>
      <c r="AO12" s="53"/>
      <c r="AP12" s="53"/>
      <c r="AQ12" s="53"/>
    </row>
    <row r="13" spans="1:43" ht="15.75" thickBot="1" x14ac:dyDescent="0.3">
      <c r="A13" s="53"/>
      <c r="B13" s="165" t="s">
        <v>1</v>
      </c>
      <c r="C13" s="165"/>
      <c r="D13" s="165"/>
      <c r="E13" s="165"/>
      <c r="F13" s="165"/>
      <c r="G13" s="57"/>
      <c r="H13" s="53"/>
      <c r="I13" s="165" t="s">
        <v>5</v>
      </c>
      <c r="J13" s="165"/>
      <c r="K13" s="165"/>
      <c r="L13" s="165"/>
      <c r="M13" s="165"/>
      <c r="N13" s="57"/>
      <c r="O13" s="53"/>
      <c r="P13" s="165" t="s">
        <v>60</v>
      </c>
      <c r="Q13" s="165"/>
      <c r="R13" s="165"/>
      <c r="S13" s="165"/>
      <c r="T13" s="165"/>
      <c r="U13" s="57"/>
      <c r="V13" s="53"/>
      <c r="W13" s="165" t="s">
        <v>61</v>
      </c>
      <c r="X13" s="165"/>
      <c r="Y13" s="165"/>
      <c r="Z13" s="165"/>
      <c r="AA13" s="165"/>
      <c r="AB13" s="57"/>
      <c r="AC13" s="53"/>
      <c r="AD13" s="165" t="s">
        <v>44</v>
      </c>
      <c r="AE13" s="165"/>
      <c r="AF13" s="165"/>
      <c r="AG13" s="165"/>
      <c r="AH13" s="165"/>
      <c r="AI13" s="57"/>
      <c r="AJ13" s="53"/>
      <c r="AK13" s="165" t="s">
        <v>45</v>
      </c>
      <c r="AL13" s="165"/>
      <c r="AM13" s="165"/>
      <c r="AN13" s="165"/>
      <c r="AO13" s="165"/>
      <c r="AP13" s="57"/>
      <c r="AQ13" s="53"/>
    </row>
    <row r="14" spans="1:43" ht="15" x14ac:dyDescent="0.25">
      <c r="A14" s="53"/>
      <c r="B14" s="59"/>
      <c r="C14" s="60" t="s">
        <v>6</v>
      </c>
      <c r="D14" s="61"/>
      <c r="E14" s="62"/>
      <c r="F14" s="63" t="s">
        <v>10</v>
      </c>
      <c r="G14" s="64"/>
      <c r="H14" s="53"/>
      <c r="I14" s="59"/>
      <c r="J14" s="63" t="s">
        <v>10</v>
      </c>
      <c r="K14" s="61"/>
      <c r="L14" s="62"/>
      <c r="M14" s="66" t="s">
        <v>6</v>
      </c>
      <c r="N14" s="64"/>
      <c r="O14" s="53"/>
      <c r="P14" s="59"/>
      <c r="Q14" s="63" t="s">
        <v>10</v>
      </c>
      <c r="R14" s="61"/>
      <c r="S14" s="62"/>
      <c r="T14" s="66" t="s">
        <v>6</v>
      </c>
      <c r="U14" s="64"/>
      <c r="V14" s="53"/>
      <c r="W14" s="59"/>
      <c r="X14" s="60" t="s">
        <v>6</v>
      </c>
      <c r="Y14" s="61"/>
      <c r="Z14" s="62"/>
      <c r="AA14" s="63" t="s">
        <v>10</v>
      </c>
      <c r="AB14" s="64"/>
      <c r="AC14" s="53"/>
      <c r="AD14" s="59"/>
      <c r="AE14" s="63" t="s">
        <v>10</v>
      </c>
      <c r="AF14" s="61"/>
      <c r="AG14" s="65"/>
      <c r="AH14" s="66" t="s">
        <v>6</v>
      </c>
      <c r="AI14" s="64"/>
      <c r="AJ14" s="53"/>
      <c r="AK14" s="59"/>
      <c r="AL14" s="60" t="s">
        <v>6</v>
      </c>
      <c r="AM14" s="61"/>
      <c r="AN14" s="62"/>
      <c r="AO14" s="63" t="s">
        <v>10</v>
      </c>
      <c r="AP14" s="64"/>
      <c r="AQ14" s="53"/>
    </row>
    <row r="15" spans="1:43" x14ac:dyDescent="0.2">
      <c r="A15" s="53"/>
      <c r="B15" s="69" t="s">
        <v>13</v>
      </c>
      <c r="C15" s="69"/>
      <c r="D15" s="70"/>
      <c r="E15" s="71" t="s">
        <v>14</v>
      </c>
      <c r="F15" s="69"/>
      <c r="G15" s="64"/>
      <c r="H15" s="53"/>
      <c r="I15" s="69" t="s">
        <v>13</v>
      </c>
      <c r="J15" s="72"/>
      <c r="K15" s="73"/>
      <c r="L15" s="71" t="s">
        <v>14</v>
      </c>
      <c r="M15" s="72"/>
      <c r="N15" s="74"/>
      <c r="O15" s="53"/>
      <c r="P15" s="69" t="s">
        <v>13</v>
      </c>
      <c r="Q15" s="72"/>
      <c r="R15" s="73"/>
      <c r="S15" s="71" t="s">
        <v>14</v>
      </c>
      <c r="T15" s="72"/>
      <c r="U15" s="74"/>
      <c r="V15" s="53"/>
      <c r="W15" s="69" t="s">
        <v>13</v>
      </c>
      <c r="X15" s="72"/>
      <c r="Y15" s="73"/>
      <c r="Z15" s="71" t="s">
        <v>14</v>
      </c>
      <c r="AA15" s="72"/>
      <c r="AB15" s="74"/>
      <c r="AC15" s="53"/>
      <c r="AD15" s="69" t="s">
        <v>13</v>
      </c>
      <c r="AE15" s="72"/>
      <c r="AF15" s="73"/>
      <c r="AG15" s="71" t="s">
        <v>14</v>
      </c>
      <c r="AH15" s="72"/>
      <c r="AI15" s="74"/>
      <c r="AJ15" s="53"/>
      <c r="AK15" s="69" t="s">
        <v>13</v>
      </c>
      <c r="AL15" s="72"/>
      <c r="AM15" s="73"/>
      <c r="AN15" s="71" t="s">
        <v>14</v>
      </c>
      <c r="AO15" s="72"/>
      <c r="AP15" s="74"/>
      <c r="AQ15" s="53"/>
    </row>
    <row r="16" spans="1:43" ht="15" thickBot="1" x14ac:dyDescent="0.25">
      <c r="A16" s="53"/>
      <c r="B16" s="75" t="s">
        <v>29</v>
      </c>
      <c r="C16" s="76">
        <v>35000</v>
      </c>
      <c r="D16" s="77"/>
      <c r="E16" s="78" t="s">
        <v>33</v>
      </c>
      <c r="F16" s="76">
        <v>835</v>
      </c>
      <c r="G16" s="77"/>
      <c r="H16" s="53"/>
      <c r="I16" s="75" t="s">
        <v>28</v>
      </c>
      <c r="J16" s="76">
        <v>250</v>
      </c>
      <c r="K16" s="77"/>
      <c r="L16" s="78" t="s">
        <v>30</v>
      </c>
      <c r="M16" s="76">
        <v>560</v>
      </c>
      <c r="N16" s="77"/>
      <c r="O16" s="53"/>
      <c r="P16" s="79"/>
      <c r="Q16" s="76"/>
      <c r="R16" s="77"/>
      <c r="S16" s="78" t="s">
        <v>29</v>
      </c>
      <c r="T16" s="76">
        <v>35000</v>
      </c>
      <c r="U16" s="77"/>
      <c r="V16" s="53"/>
      <c r="W16" s="75" t="s">
        <v>40</v>
      </c>
      <c r="X16" s="76">
        <v>1200</v>
      </c>
      <c r="Y16" s="77"/>
      <c r="Z16" s="80"/>
      <c r="AA16" s="76"/>
      <c r="AB16" s="77"/>
      <c r="AC16" s="53"/>
      <c r="AD16" s="79"/>
      <c r="AE16" s="76"/>
      <c r="AF16" s="77"/>
      <c r="AG16" s="78" t="s">
        <v>34</v>
      </c>
      <c r="AH16" s="76">
        <v>2255</v>
      </c>
      <c r="AI16" s="77"/>
      <c r="AJ16" s="53"/>
      <c r="AK16" s="81" t="s">
        <v>39</v>
      </c>
      <c r="AL16" s="82">
        <v>960</v>
      </c>
      <c r="AM16" s="77"/>
      <c r="AN16" s="111"/>
      <c r="AO16" s="82"/>
      <c r="AP16" s="77"/>
      <c r="AQ16" s="53"/>
    </row>
    <row r="17" spans="1:43" ht="15" x14ac:dyDescent="0.2">
      <c r="A17" s="53"/>
      <c r="B17" s="81" t="s">
        <v>38</v>
      </c>
      <c r="C17" s="82">
        <v>1940</v>
      </c>
      <c r="D17" s="77"/>
      <c r="E17" s="78" t="s">
        <v>31</v>
      </c>
      <c r="F17" s="82">
        <v>250</v>
      </c>
      <c r="G17" s="77"/>
      <c r="H17" s="53"/>
      <c r="I17" s="79"/>
      <c r="J17" s="76"/>
      <c r="K17" s="77"/>
      <c r="L17" s="78" t="s">
        <v>31</v>
      </c>
      <c r="M17" s="82">
        <v>400</v>
      </c>
      <c r="N17" s="77"/>
      <c r="O17" s="53"/>
      <c r="P17" s="79"/>
      <c r="Q17" s="76"/>
      <c r="R17" s="77"/>
      <c r="S17" s="83"/>
      <c r="T17" s="82"/>
      <c r="U17" s="77"/>
      <c r="V17" s="53"/>
      <c r="W17" s="84" t="s">
        <v>12</v>
      </c>
      <c r="X17" s="85">
        <f>+X16-AA16</f>
        <v>1200</v>
      </c>
      <c r="Y17" s="85"/>
      <c r="Z17" s="86"/>
      <c r="AA17" s="87"/>
      <c r="AB17" s="88"/>
      <c r="AC17" s="53"/>
      <c r="AD17" s="79"/>
      <c r="AE17" s="76"/>
      <c r="AF17" s="77"/>
      <c r="AG17" s="83" t="s">
        <v>27</v>
      </c>
      <c r="AH17" s="82">
        <v>1950</v>
      </c>
      <c r="AI17" s="77"/>
      <c r="AJ17" s="53"/>
      <c r="AK17" s="84" t="s">
        <v>12</v>
      </c>
      <c r="AL17" s="85">
        <f>+AL16-AO16</f>
        <v>960</v>
      </c>
      <c r="AM17" s="85"/>
      <c r="AN17" s="86"/>
      <c r="AO17" s="87"/>
      <c r="AP17" s="88"/>
      <c r="AQ17" s="53"/>
    </row>
    <row r="18" spans="1:43" ht="15" thickBot="1" x14ac:dyDescent="0.25">
      <c r="A18" s="53"/>
      <c r="B18" s="89" t="s">
        <v>27</v>
      </c>
      <c r="C18" s="90">
        <v>1950</v>
      </c>
      <c r="D18" s="77"/>
      <c r="E18" s="83" t="s">
        <v>36</v>
      </c>
      <c r="F18" s="82">
        <v>185</v>
      </c>
      <c r="G18" s="77"/>
      <c r="H18" s="53"/>
      <c r="I18" s="91"/>
      <c r="J18" s="82"/>
      <c r="K18" s="77"/>
      <c r="L18" s="83"/>
      <c r="M18" s="82"/>
      <c r="N18" s="77"/>
      <c r="O18" s="53"/>
      <c r="P18" s="92"/>
      <c r="Q18" s="93"/>
      <c r="R18" s="94"/>
      <c r="S18" s="95"/>
      <c r="T18" s="93"/>
      <c r="U18" s="96"/>
      <c r="V18" s="53"/>
      <c r="W18" s="53"/>
      <c r="X18" s="53"/>
      <c r="Y18" s="53"/>
      <c r="Z18" s="53"/>
      <c r="AA18" s="53"/>
      <c r="AB18" s="53"/>
      <c r="AC18" s="53"/>
      <c r="AD18" s="92"/>
      <c r="AE18" s="93"/>
      <c r="AF18" s="94"/>
      <c r="AG18" s="95"/>
      <c r="AH18" s="93"/>
      <c r="AI18" s="96"/>
      <c r="AJ18" s="53"/>
      <c r="AK18" s="53"/>
      <c r="AL18" s="53"/>
      <c r="AM18" s="53"/>
      <c r="AN18" s="53"/>
      <c r="AO18" s="53"/>
      <c r="AP18" s="53"/>
      <c r="AQ18" s="53"/>
    </row>
    <row r="19" spans="1:43" ht="14.25" x14ac:dyDescent="0.2">
      <c r="A19" s="53"/>
      <c r="B19" s="97"/>
      <c r="C19" s="98">
        <f>SUM(C16:C18)</f>
        <v>38890</v>
      </c>
      <c r="D19" s="98"/>
      <c r="E19" s="83" t="s">
        <v>37</v>
      </c>
      <c r="F19" s="82">
        <v>445</v>
      </c>
      <c r="G19" s="77"/>
      <c r="H19" s="53"/>
      <c r="I19" s="99"/>
      <c r="J19" s="90"/>
      <c r="K19" s="77"/>
      <c r="L19" s="100"/>
      <c r="M19" s="90"/>
      <c r="N19" s="77"/>
      <c r="O19" s="53"/>
      <c r="P19" s="101"/>
      <c r="Q19" s="102"/>
      <c r="R19" s="102"/>
      <c r="S19" s="86" t="s">
        <v>12</v>
      </c>
      <c r="T19" s="102">
        <f>SUM(T16:T18)-SUM(Q16:Q18)</f>
        <v>35000</v>
      </c>
      <c r="U19" s="64"/>
      <c r="V19" s="53"/>
      <c r="W19" s="53"/>
      <c r="X19" s="53"/>
      <c r="Y19" s="53"/>
      <c r="Z19" s="53"/>
      <c r="AA19" s="53"/>
      <c r="AB19" s="53"/>
      <c r="AC19" s="53"/>
      <c r="AD19" s="101"/>
      <c r="AE19" s="102"/>
      <c r="AF19" s="102"/>
      <c r="AG19" s="86" t="s">
        <v>12</v>
      </c>
      <c r="AH19" s="102">
        <f>SUM(AH16:AH18)-SUM(AE16:AE18)</f>
        <v>4205</v>
      </c>
      <c r="AI19" s="64"/>
      <c r="AJ19" s="53"/>
      <c r="AK19" s="53"/>
      <c r="AL19" s="53"/>
      <c r="AM19" s="53"/>
      <c r="AN19" s="53"/>
      <c r="AO19" s="53"/>
      <c r="AP19" s="53"/>
      <c r="AQ19" s="53"/>
    </row>
    <row r="20" spans="1:43" ht="15.75" thickBot="1" x14ac:dyDescent="0.3">
      <c r="A20" s="53"/>
      <c r="B20" s="97"/>
      <c r="C20" s="98"/>
      <c r="D20" s="98"/>
      <c r="E20" s="83" t="s">
        <v>32</v>
      </c>
      <c r="F20" s="82">
        <v>335</v>
      </c>
      <c r="G20" s="77"/>
      <c r="H20" s="53"/>
      <c r="I20" s="103"/>
      <c r="J20" s="104"/>
      <c r="K20" s="104"/>
      <c r="L20" s="105"/>
      <c r="M20" s="104">
        <f>SUM(M16:M19)</f>
        <v>960</v>
      </c>
      <c r="N20" s="57"/>
      <c r="O20" s="53"/>
      <c r="P20" s="53"/>
      <c r="Q20" s="53"/>
      <c r="R20" s="53"/>
      <c r="S20" s="53"/>
      <c r="T20" s="53"/>
      <c r="U20" s="53"/>
      <c r="V20" s="53"/>
      <c r="W20" s="53"/>
      <c r="X20" s="53"/>
      <c r="Y20" s="53"/>
      <c r="Z20" s="53"/>
      <c r="AA20" s="53"/>
      <c r="AB20" s="53"/>
      <c r="AC20" s="53"/>
      <c r="AD20" s="53"/>
      <c r="AE20" s="53"/>
      <c r="AF20" s="53"/>
      <c r="AG20" s="53"/>
      <c r="AH20" s="53"/>
      <c r="AI20" s="53"/>
      <c r="AJ20" s="53"/>
      <c r="AK20" s="165" t="s">
        <v>17</v>
      </c>
      <c r="AL20" s="165"/>
      <c r="AM20" s="165"/>
      <c r="AN20" s="165"/>
      <c r="AO20" s="165"/>
      <c r="AP20" s="57"/>
      <c r="AQ20" s="53"/>
    </row>
    <row r="21" spans="1:43" ht="15.75" x14ac:dyDescent="0.25">
      <c r="A21" s="53"/>
      <c r="B21" s="97"/>
      <c r="C21" s="98"/>
      <c r="D21" s="98"/>
      <c r="E21" s="83" t="s">
        <v>28</v>
      </c>
      <c r="F21" s="82">
        <v>250</v>
      </c>
      <c r="G21" s="77"/>
      <c r="H21" s="53"/>
      <c r="I21" s="106"/>
      <c r="J21" s="106"/>
      <c r="K21" s="98"/>
      <c r="L21" s="86" t="s">
        <v>12</v>
      </c>
      <c r="M21" s="98">
        <f>+M20-J16</f>
        <v>710</v>
      </c>
      <c r="N21" s="64"/>
      <c r="O21" s="53"/>
      <c r="P21" s="53"/>
      <c r="Q21" s="53"/>
      <c r="R21" s="53"/>
      <c r="S21" s="53"/>
      <c r="T21" s="53"/>
      <c r="U21" s="53"/>
      <c r="V21" s="53"/>
      <c r="W21" s="53"/>
      <c r="X21" s="53"/>
      <c r="Y21" s="53"/>
      <c r="Z21" s="53"/>
      <c r="AA21" s="53"/>
      <c r="AB21" s="53"/>
      <c r="AC21" s="53"/>
      <c r="AD21" s="53"/>
      <c r="AE21" s="53"/>
      <c r="AF21" s="53"/>
      <c r="AG21" s="53"/>
      <c r="AH21" s="53"/>
      <c r="AI21" s="53"/>
      <c r="AJ21" s="53"/>
      <c r="AK21" s="59"/>
      <c r="AL21" s="60" t="s">
        <v>6</v>
      </c>
      <c r="AM21" s="61"/>
      <c r="AN21" s="62"/>
      <c r="AO21" s="63" t="s">
        <v>10</v>
      </c>
      <c r="AP21" s="64"/>
      <c r="AQ21" s="53"/>
    </row>
    <row r="22" spans="1:43" ht="15" x14ac:dyDescent="0.2">
      <c r="A22" s="53"/>
      <c r="B22" s="106"/>
      <c r="C22" s="106"/>
      <c r="D22" s="106"/>
      <c r="E22" s="83" t="s">
        <v>35</v>
      </c>
      <c r="F22" s="82">
        <v>1245</v>
      </c>
      <c r="G22" s="77"/>
      <c r="H22" s="53"/>
      <c r="I22" s="53"/>
      <c r="J22" s="53"/>
      <c r="K22" s="53"/>
      <c r="L22" s="53"/>
      <c r="M22" s="53"/>
      <c r="N22" s="53"/>
      <c r="O22" s="53"/>
      <c r="P22" s="53"/>
      <c r="Q22" s="53"/>
      <c r="R22" s="53"/>
      <c r="S22" s="53"/>
      <c r="T22" s="53"/>
      <c r="U22" s="53"/>
      <c r="V22" s="53"/>
      <c r="W22" s="53"/>
      <c r="X22" s="53"/>
      <c r="Y22" s="53"/>
      <c r="Z22" s="53"/>
      <c r="AA22" s="53"/>
      <c r="AB22" s="53"/>
      <c r="AC22" s="53"/>
      <c r="AD22" s="53"/>
      <c r="AE22" s="53"/>
      <c r="AF22" s="53"/>
      <c r="AG22" s="53"/>
      <c r="AH22" s="53"/>
      <c r="AI22" s="53"/>
      <c r="AJ22" s="53"/>
      <c r="AK22" s="69" t="s">
        <v>13</v>
      </c>
      <c r="AL22" s="72"/>
      <c r="AM22" s="73"/>
      <c r="AN22" s="71" t="s">
        <v>14</v>
      </c>
      <c r="AO22" s="72"/>
      <c r="AP22" s="74"/>
      <c r="AQ22" s="53"/>
    </row>
    <row r="23" spans="1:43" ht="15.75" thickBot="1" x14ac:dyDescent="0.25">
      <c r="A23" s="53"/>
      <c r="B23" s="106"/>
      <c r="C23" s="106"/>
      <c r="D23" s="106"/>
      <c r="E23" s="152" t="s">
        <v>39</v>
      </c>
      <c r="F23" s="153">
        <v>960</v>
      </c>
      <c r="G23" s="77"/>
      <c r="H23" s="53"/>
      <c r="I23" s="53"/>
      <c r="J23" s="53"/>
      <c r="K23" s="53"/>
      <c r="L23" s="53"/>
      <c r="M23" s="53"/>
      <c r="N23" s="53"/>
      <c r="O23" s="53"/>
      <c r="P23" s="53"/>
      <c r="Q23" s="53"/>
      <c r="R23" s="53"/>
      <c r="S23" s="53"/>
      <c r="T23" s="53"/>
      <c r="U23" s="53"/>
      <c r="V23" s="53"/>
      <c r="W23" s="53"/>
      <c r="X23" s="53"/>
      <c r="Y23" s="53"/>
      <c r="Z23" s="53"/>
      <c r="AA23" s="53"/>
      <c r="AB23" s="53"/>
      <c r="AC23" s="53"/>
      <c r="AD23" s="53"/>
      <c r="AE23" s="53"/>
      <c r="AF23" s="53"/>
      <c r="AG23" s="53"/>
      <c r="AH23" s="53"/>
      <c r="AI23" s="53"/>
      <c r="AJ23" s="53"/>
      <c r="AK23" s="75" t="s">
        <v>35</v>
      </c>
      <c r="AL23" s="76">
        <v>1245</v>
      </c>
      <c r="AM23" s="77"/>
      <c r="AN23" s="80"/>
      <c r="AO23" s="76"/>
      <c r="AP23" s="77"/>
      <c r="AQ23" s="53"/>
    </row>
    <row r="24" spans="1:43" ht="15" x14ac:dyDescent="0.2">
      <c r="A24" s="53"/>
      <c r="B24" s="106"/>
      <c r="C24" s="106"/>
      <c r="D24" s="106"/>
      <c r="E24" s="100" t="s">
        <v>40</v>
      </c>
      <c r="F24" s="90">
        <v>1200</v>
      </c>
      <c r="G24" s="77"/>
      <c r="H24" s="53"/>
      <c r="I24" s="53"/>
      <c r="J24" s="53"/>
      <c r="K24" s="53"/>
      <c r="L24" s="53"/>
      <c r="M24" s="53"/>
      <c r="N24" s="53"/>
      <c r="O24" s="53"/>
      <c r="P24" s="53"/>
      <c r="Q24" s="53"/>
      <c r="R24" s="53"/>
      <c r="S24" s="53"/>
      <c r="T24" s="53"/>
      <c r="U24" s="53"/>
      <c r="V24" s="53"/>
      <c r="W24" s="53"/>
      <c r="X24" s="53"/>
      <c r="Y24" s="53"/>
      <c r="Z24" s="53"/>
      <c r="AA24" s="53"/>
      <c r="AB24" s="53"/>
      <c r="AC24" s="53"/>
      <c r="AD24" s="53"/>
      <c r="AE24" s="53"/>
      <c r="AF24" s="53"/>
      <c r="AG24" s="53"/>
      <c r="AH24" s="53"/>
      <c r="AI24" s="53"/>
      <c r="AJ24" s="53"/>
      <c r="AK24" s="84" t="s">
        <v>12</v>
      </c>
      <c r="AL24" s="85">
        <f>+AL23-AO23</f>
        <v>1245</v>
      </c>
      <c r="AM24" s="85"/>
      <c r="AN24" s="86"/>
      <c r="AO24" s="87"/>
      <c r="AP24" s="88"/>
      <c r="AQ24" s="53"/>
    </row>
    <row r="25" spans="1:43" ht="15" thickBot="1" x14ac:dyDescent="0.25">
      <c r="A25" s="53"/>
      <c r="B25" s="103"/>
      <c r="C25" s="104"/>
      <c r="D25" s="104"/>
      <c r="E25" s="105"/>
      <c r="F25" s="104">
        <f>SUM(F16:F24)</f>
        <v>5705</v>
      </c>
      <c r="G25" s="57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  <c r="AA25" s="53"/>
      <c r="AB25" s="53"/>
      <c r="AC25" s="53"/>
      <c r="AD25" s="53"/>
      <c r="AE25" s="53"/>
      <c r="AF25" s="53"/>
      <c r="AG25" s="53"/>
      <c r="AH25" s="53"/>
      <c r="AI25" s="53"/>
      <c r="AJ25" s="53"/>
      <c r="AK25" s="53"/>
      <c r="AL25" s="53"/>
      <c r="AM25" s="53"/>
      <c r="AN25" s="53"/>
      <c r="AO25" s="53"/>
      <c r="AP25" s="53"/>
      <c r="AQ25" s="53"/>
    </row>
    <row r="26" spans="1:43" ht="16.5" thickBot="1" x14ac:dyDescent="0.3">
      <c r="A26" s="53"/>
      <c r="B26" s="97" t="s">
        <v>12</v>
      </c>
      <c r="C26" s="98">
        <f>+C19-F25</f>
        <v>33185</v>
      </c>
      <c r="D26" s="98"/>
      <c r="E26" s="107"/>
      <c r="F26" s="106"/>
      <c r="G26" s="64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  <c r="AA26" s="53"/>
      <c r="AB26" s="53"/>
      <c r="AC26" s="53"/>
      <c r="AD26" s="53"/>
      <c r="AE26" s="53"/>
      <c r="AF26" s="53"/>
      <c r="AG26" s="53"/>
      <c r="AH26" s="53"/>
      <c r="AI26" s="53"/>
      <c r="AJ26" s="53"/>
      <c r="AK26" s="165" t="s">
        <v>24</v>
      </c>
      <c r="AL26" s="167"/>
      <c r="AM26" s="167"/>
      <c r="AN26" s="167"/>
      <c r="AO26" s="167"/>
      <c r="AP26" s="167"/>
      <c r="AQ26" s="53"/>
    </row>
    <row r="27" spans="1:43" ht="15" x14ac:dyDescent="0.25">
      <c r="A27" s="53"/>
      <c r="B27" s="53"/>
      <c r="C27" s="53"/>
      <c r="D27" s="53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3"/>
      <c r="AE27" s="53"/>
      <c r="AF27" s="53"/>
      <c r="AG27" s="53"/>
      <c r="AH27" s="53"/>
      <c r="AI27" s="53"/>
      <c r="AJ27" s="53"/>
      <c r="AK27" s="59"/>
      <c r="AL27" s="60" t="s">
        <v>6</v>
      </c>
      <c r="AM27" s="61"/>
      <c r="AN27" s="62"/>
      <c r="AO27" s="63" t="s">
        <v>10</v>
      </c>
      <c r="AP27" s="64"/>
      <c r="AQ27" s="53"/>
    </row>
    <row r="28" spans="1:43" ht="15.75" thickBot="1" x14ac:dyDescent="0.3">
      <c r="A28" s="53"/>
      <c r="B28" s="165" t="s">
        <v>46</v>
      </c>
      <c r="C28" s="165"/>
      <c r="D28" s="165"/>
      <c r="E28" s="165"/>
      <c r="F28" s="165"/>
      <c r="G28" s="57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  <c r="AA28" s="53"/>
      <c r="AB28" s="53"/>
      <c r="AC28" s="53"/>
      <c r="AD28" s="53"/>
      <c r="AE28" s="53"/>
      <c r="AF28" s="53"/>
      <c r="AG28" s="53"/>
      <c r="AH28" s="53"/>
      <c r="AI28" s="53"/>
      <c r="AJ28" s="53"/>
      <c r="AK28" s="69" t="s">
        <v>13</v>
      </c>
      <c r="AL28" s="72"/>
      <c r="AM28" s="73"/>
      <c r="AN28" s="71" t="s">
        <v>14</v>
      </c>
      <c r="AO28" s="72"/>
      <c r="AP28" s="74"/>
      <c r="AQ28" s="53"/>
    </row>
    <row r="29" spans="1:43" ht="15" x14ac:dyDescent="0.25">
      <c r="A29" s="53"/>
      <c r="B29" s="59"/>
      <c r="C29" s="60" t="s">
        <v>6</v>
      </c>
      <c r="D29" s="61"/>
      <c r="E29" s="62"/>
      <c r="F29" s="63" t="s">
        <v>10</v>
      </c>
      <c r="G29" s="64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3"/>
      <c r="W29" s="53"/>
      <c r="X29" s="53"/>
      <c r="Y29" s="53"/>
      <c r="Z29" s="53"/>
      <c r="AA29" s="53"/>
      <c r="AB29" s="53"/>
      <c r="AC29" s="53"/>
      <c r="AD29" s="53"/>
      <c r="AE29" s="53"/>
      <c r="AF29" s="53"/>
      <c r="AG29" s="53"/>
      <c r="AH29" s="53"/>
      <c r="AI29" s="53"/>
      <c r="AJ29" s="53"/>
      <c r="AK29" s="81" t="s">
        <v>36</v>
      </c>
      <c r="AL29" s="82">
        <v>185</v>
      </c>
      <c r="AM29" s="77"/>
      <c r="AN29" s="111"/>
      <c r="AO29" s="82"/>
      <c r="AP29" s="77"/>
      <c r="AQ29" s="53"/>
    </row>
    <row r="30" spans="1:43" ht="15" thickBot="1" x14ac:dyDescent="0.25">
      <c r="A30" s="53"/>
      <c r="B30" s="69" t="s">
        <v>13</v>
      </c>
      <c r="C30" s="72"/>
      <c r="D30" s="73"/>
      <c r="E30" s="71" t="s">
        <v>14</v>
      </c>
      <c r="F30" s="72"/>
      <c r="G30" s="74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3"/>
      <c r="W30" s="53"/>
      <c r="X30" s="53"/>
      <c r="Y30" s="53"/>
      <c r="Z30" s="53"/>
      <c r="AA30" s="53"/>
      <c r="AB30" s="53"/>
      <c r="AC30" s="53"/>
      <c r="AD30" s="53"/>
      <c r="AE30" s="53"/>
      <c r="AF30" s="53"/>
      <c r="AG30" s="53"/>
      <c r="AH30" s="53"/>
      <c r="AI30" s="53"/>
      <c r="AJ30" s="53"/>
      <c r="AK30" s="112" t="s">
        <v>32</v>
      </c>
      <c r="AL30" s="93">
        <v>335</v>
      </c>
      <c r="AM30" s="113"/>
      <c r="AN30" s="95"/>
      <c r="AO30" s="93"/>
      <c r="AP30" s="96"/>
      <c r="AQ30" s="53"/>
    </row>
    <row r="31" spans="1:43" ht="15" thickBot="1" x14ac:dyDescent="0.25">
      <c r="A31" s="53"/>
      <c r="B31" s="108" t="s">
        <v>34</v>
      </c>
      <c r="C31" s="109">
        <v>2255</v>
      </c>
      <c r="D31" s="77"/>
      <c r="E31" s="110" t="s">
        <v>40</v>
      </c>
      <c r="F31" s="109">
        <v>1940</v>
      </c>
      <c r="G31" s="77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3"/>
      <c r="W31" s="53"/>
      <c r="X31" s="53"/>
      <c r="Y31" s="53"/>
      <c r="Z31" s="53"/>
      <c r="AA31" s="53"/>
      <c r="AB31" s="53"/>
      <c r="AC31" s="53"/>
      <c r="AD31" s="53"/>
      <c r="AE31" s="53"/>
      <c r="AF31" s="53"/>
      <c r="AG31" s="53"/>
      <c r="AH31" s="53"/>
      <c r="AI31" s="53"/>
      <c r="AJ31" s="53"/>
      <c r="AK31" s="97" t="s">
        <v>12</v>
      </c>
      <c r="AL31" s="98">
        <f>SUM(AL29:AL30)-SUM(AO29:AO30)</f>
        <v>520</v>
      </c>
      <c r="AM31" s="77"/>
      <c r="AN31" s="107"/>
      <c r="AO31" s="98"/>
      <c r="AP31" s="77"/>
      <c r="AQ31" s="53"/>
    </row>
    <row r="32" spans="1:43" ht="15" x14ac:dyDescent="0.2">
      <c r="A32" s="53"/>
      <c r="B32" s="84" t="s">
        <v>12</v>
      </c>
      <c r="C32" s="85">
        <f>+C31-F31</f>
        <v>315</v>
      </c>
      <c r="D32" s="85"/>
      <c r="E32" s="86"/>
      <c r="F32" s="87"/>
      <c r="G32" s="88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3"/>
      <c r="W32" s="53"/>
      <c r="X32" s="53"/>
      <c r="Y32" s="53"/>
      <c r="Z32" s="53"/>
      <c r="AA32" s="53"/>
      <c r="AB32" s="53"/>
      <c r="AC32" s="53"/>
      <c r="AD32" s="53"/>
      <c r="AE32" s="53"/>
      <c r="AF32" s="53"/>
      <c r="AG32" s="53"/>
      <c r="AH32" s="53"/>
      <c r="AI32" s="53"/>
      <c r="AJ32" s="53"/>
      <c r="AK32" s="53"/>
      <c r="AL32" s="53"/>
      <c r="AM32" s="53"/>
      <c r="AN32" s="53"/>
      <c r="AO32" s="53"/>
      <c r="AP32" s="53"/>
      <c r="AQ32" s="53"/>
    </row>
    <row r="33" spans="1:44" ht="15.75" thickBot="1" x14ac:dyDescent="0.3">
      <c r="A33" s="53"/>
      <c r="B33" s="53"/>
      <c r="C33" s="53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3"/>
      <c r="W33" s="53"/>
      <c r="X33" s="53"/>
      <c r="Y33" s="53"/>
      <c r="Z33" s="53"/>
      <c r="AA33" s="53"/>
      <c r="AB33" s="53"/>
      <c r="AC33" s="53"/>
      <c r="AD33" s="53"/>
      <c r="AE33" s="53"/>
      <c r="AF33" s="53"/>
      <c r="AG33" s="53"/>
      <c r="AH33" s="53"/>
      <c r="AI33" s="53"/>
      <c r="AJ33" s="53"/>
      <c r="AK33" s="165" t="s">
        <v>20</v>
      </c>
      <c r="AL33" s="167"/>
      <c r="AM33" s="167"/>
      <c r="AN33" s="167"/>
      <c r="AO33" s="167"/>
      <c r="AP33" s="167"/>
      <c r="AQ33" s="53"/>
    </row>
    <row r="34" spans="1:44" ht="15.75" thickBot="1" x14ac:dyDescent="0.3">
      <c r="A34" s="53"/>
      <c r="B34" s="165" t="s">
        <v>3</v>
      </c>
      <c r="C34" s="165"/>
      <c r="D34" s="165"/>
      <c r="E34" s="165"/>
      <c r="F34" s="165"/>
      <c r="G34" s="165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3"/>
      <c r="W34" s="53"/>
      <c r="X34" s="53"/>
      <c r="Y34" s="53"/>
      <c r="Z34" s="53"/>
      <c r="AA34" s="53"/>
      <c r="AB34" s="53"/>
      <c r="AC34" s="53"/>
      <c r="AD34" s="53"/>
      <c r="AE34" s="53"/>
      <c r="AF34" s="53"/>
      <c r="AG34" s="53"/>
      <c r="AH34" s="53"/>
      <c r="AI34" s="53"/>
      <c r="AJ34" s="53"/>
      <c r="AK34" s="59"/>
      <c r="AL34" s="60" t="s">
        <v>6</v>
      </c>
      <c r="AM34" s="61"/>
      <c r="AN34" s="62"/>
      <c r="AO34" s="63" t="s">
        <v>10</v>
      </c>
      <c r="AP34" s="64"/>
      <c r="AQ34" s="53"/>
    </row>
    <row r="35" spans="1:44" ht="15" x14ac:dyDescent="0.25">
      <c r="A35" s="53"/>
      <c r="B35" s="59"/>
      <c r="C35" s="60" t="s">
        <v>6</v>
      </c>
      <c r="D35" s="61"/>
      <c r="E35" s="62"/>
      <c r="F35" s="63" t="s">
        <v>10</v>
      </c>
      <c r="G35" s="64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69" t="s">
        <v>13</v>
      </c>
      <c r="AL35" s="72"/>
      <c r="AM35" s="73"/>
      <c r="AN35" s="71" t="s">
        <v>14</v>
      </c>
      <c r="AO35" s="72"/>
      <c r="AP35" s="74"/>
      <c r="AQ35" s="53"/>
    </row>
    <row r="36" spans="1:44" ht="15" thickBot="1" x14ac:dyDescent="0.25">
      <c r="A36" s="53"/>
      <c r="B36" s="69" t="s">
        <v>13</v>
      </c>
      <c r="C36" s="72"/>
      <c r="D36" s="73"/>
      <c r="E36" s="71" t="s">
        <v>14</v>
      </c>
      <c r="F36" s="72"/>
      <c r="G36" s="74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3"/>
      <c r="W36" s="53"/>
      <c r="X36" s="53"/>
      <c r="Y36" s="53"/>
      <c r="Z36" s="53"/>
      <c r="AA36" s="53"/>
      <c r="AB36" s="53"/>
      <c r="AC36" s="53"/>
      <c r="AD36" s="53"/>
      <c r="AE36" s="53"/>
      <c r="AF36" s="53"/>
      <c r="AG36" s="53"/>
      <c r="AH36" s="53"/>
      <c r="AI36" s="53"/>
      <c r="AJ36" s="53"/>
      <c r="AK36" s="79" t="s">
        <v>37</v>
      </c>
      <c r="AL36" s="76">
        <v>445</v>
      </c>
      <c r="AM36" s="77"/>
      <c r="AN36" s="80"/>
      <c r="AO36" s="76"/>
      <c r="AP36" s="77"/>
      <c r="AQ36" s="53"/>
    </row>
    <row r="37" spans="1:44" ht="15" x14ac:dyDescent="0.2">
      <c r="A37" s="53"/>
      <c r="B37" s="81" t="s">
        <v>30</v>
      </c>
      <c r="C37" s="82">
        <v>560</v>
      </c>
      <c r="D37" s="77"/>
      <c r="E37" s="111"/>
      <c r="F37" s="82"/>
      <c r="G37" s="77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3"/>
      <c r="W37" s="53"/>
      <c r="X37" s="53"/>
      <c r="Y37" s="53"/>
      <c r="Z37" s="53"/>
      <c r="AA37" s="53"/>
      <c r="AB37" s="53"/>
      <c r="AC37" s="53"/>
      <c r="AD37" s="53"/>
      <c r="AE37" s="53"/>
      <c r="AF37" s="53"/>
      <c r="AG37" s="53"/>
      <c r="AH37" s="53"/>
      <c r="AI37" s="53"/>
      <c r="AJ37" s="53"/>
      <c r="AK37" s="84" t="s">
        <v>12</v>
      </c>
      <c r="AL37" s="85">
        <f>+AL36-AO36</f>
        <v>445</v>
      </c>
      <c r="AM37" s="85"/>
      <c r="AN37" s="86"/>
      <c r="AO37" s="87"/>
      <c r="AP37" s="88"/>
      <c r="AQ37" s="53"/>
    </row>
    <row r="38" spans="1:44" ht="15" thickBot="1" x14ac:dyDescent="0.25">
      <c r="A38" s="53"/>
      <c r="B38" s="112" t="s">
        <v>31</v>
      </c>
      <c r="C38" s="93">
        <v>650</v>
      </c>
      <c r="D38" s="113"/>
      <c r="E38" s="95"/>
      <c r="F38" s="93"/>
      <c r="G38" s="96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3"/>
      <c r="W38" s="53"/>
      <c r="X38" s="53"/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3"/>
      <c r="AL38" s="53"/>
      <c r="AM38" s="53"/>
      <c r="AN38" s="53"/>
      <c r="AO38" s="53"/>
      <c r="AP38" s="53"/>
      <c r="AQ38" s="53"/>
    </row>
    <row r="39" spans="1:44" ht="14.25" x14ac:dyDescent="0.2">
      <c r="A39" s="53"/>
      <c r="B39" s="97" t="s">
        <v>12</v>
      </c>
      <c r="C39" s="98">
        <f>SUM(C37:C38)-SUM(F37:F38)</f>
        <v>1210</v>
      </c>
      <c r="D39" s="77"/>
      <c r="E39" s="107"/>
      <c r="F39" s="98"/>
      <c r="G39" s="77"/>
      <c r="H39" s="53"/>
      <c r="I39" s="53"/>
      <c r="J39" s="53"/>
      <c r="K39" s="53"/>
      <c r="L39" s="53"/>
      <c r="M39" s="53"/>
      <c r="N39" s="53"/>
      <c r="O39" s="53"/>
      <c r="P39" s="53"/>
      <c r="Q39" s="53"/>
      <c r="R39" s="53"/>
      <c r="S39" s="53"/>
      <c r="T39" s="53"/>
      <c r="U39" s="53"/>
      <c r="V39" s="53"/>
      <c r="W39" s="53"/>
      <c r="X39" s="53"/>
      <c r="Y39" s="53"/>
      <c r="Z39" s="53"/>
      <c r="AA39" s="53"/>
      <c r="AB39" s="53"/>
      <c r="AC39" s="53"/>
      <c r="AD39" s="53"/>
      <c r="AE39" s="53"/>
      <c r="AF39" s="53"/>
      <c r="AG39" s="53"/>
      <c r="AH39" s="53"/>
      <c r="AI39" s="53"/>
      <c r="AJ39" s="53"/>
      <c r="AK39" s="53"/>
      <c r="AL39" s="53"/>
      <c r="AM39" s="53"/>
      <c r="AN39" s="53"/>
      <c r="AO39" s="53"/>
      <c r="AP39" s="53"/>
      <c r="AQ39" s="53"/>
    </row>
    <row r="40" spans="1:44" x14ac:dyDescent="0.2">
      <c r="A40" s="53"/>
      <c r="B40" s="53"/>
      <c r="C40" s="53"/>
      <c r="D40" s="53"/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3"/>
      <c r="U40" s="53"/>
      <c r="V40" s="53"/>
      <c r="W40" s="53"/>
      <c r="X40" s="53"/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3"/>
      <c r="AL40" s="53"/>
      <c r="AM40" s="53"/>
      <c r="AN40" s="53"/>
      <c r="AO40" s="53"/>
      <c r="AP40" s="53"/>
      <c r="AQ40" s="53"/>
    </row>
    <row r="41" spans="1:44" ht="15.75" thickBot="1" x14ac:dyDescent="0.3">
      <c r="A41" s="53"/>
      <c r="B41" s="165" t="s">
        <v>47</v>
      </c>
      <c r="C41" s="165"/>
      <c r="D41" s="165"/>
      <c r="E41" s="165"/>
      <c r="F41" s="165"/>
      <c r="G41" s="57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</row>
    <row r="42" spans="1:44" ht="15" x14ac:dyDescent="0.25">
      <c r="A42" s="53"/>
      <c r="B42" s="59"/>
      <c r="C42" s="60" t="s">
        <v>6</v>
      </c>
      <c r="D42" s="61"/>
      <c r="E42" s="62"/>
      <c r="F42" s="63" t="s">
        <v>10</v>
      </c>
      <c r="G42" s="64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  <c r="V42" s="53"/>
      <c r="W42" s="53"/>
      <c r="X42" s="53"/>
      <c r="Y42" s="53"/>
      <c r="Z42" s="53"/>
      <c r="AA42" s="53"/>
      <c r="AB42" s="53"/>
      <c r="AC42" s="53"/>
      <c r="AD42" s="53"/>
      <c r="AE42" s="53"/>
      <c r="AF42" s="53"/>
      <c r="AG42" s="53"/>
      <c r="AH42" s="53"/>
      <c r="AI42" s="53"/>
      <c r="AJ42" s="53"/>
      <c r="AK42" s="53"/>
      <c r="AL42" s="53"/>
      <c r="AM42" s="53"/>
      <c r="AN42" s="53"/>
      <c r="AO42" s="53"/>
      <c r="AP42" s="53"/>
      <c r="AQ42" s="53"/>
    </row>
    <row r="43" spans="1:44" x14ac:dyDescent="0.2">
      <c r="A43" s="53"/>
      <c r="B43" s="69" t="s">
        <v>13</v>
      </c>
      <c r="C43" s="72"/>
      <c r="D43" s="73"/>
      <c r="E43" s="71" t="s">
        <v>14</v>
      </c>
      <c r="F43" s="72"/>
      <c r="G43" s="74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  <c r="AA43" s="53"/>
      <c r="AB43" s="53"/>
      <c r="AC43" s="53"/>
      <c r="AD43" s="53"/>
      <c r="AE43" s="53"/>
      <c r="AF43" s="53"/>
      <c r="AG43" s="53"/>
      <c r="AH43" s="53"/>
      <c r="AI43" s="53"/>
      <c r="AJ43" s="53"/>
      <c r="AK43" s="53"/>
      <c r="AL43" s="53"/>
      <c r="AM43" s="53"/>
      <c r="AN43" s="53"/>
      <c r="AO43" s="53"/>
      <c r="AP43" s="53"/>
      <c r="AQ43" s="53"/>
    </row>
    <row r="44" spans="1:44" ht="15" thickBot="1" x14ac:dyDescent="0.25">
      <c r="A44" s="53"/>
      <c r="B44" s="114" t="s">
        <v>33</v>
      </c>
      <c r="C44" s="109">
        <v>835</v>
      </c>
      <c r="D44" s="77"/>
      <c r="E44" s="110"/>
      <c r="F44" s="109"/>
      <c r="G44" s="77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</row>
    <row r="45" spans="1:44" ht="14.25" x14ac:dyDescent="0.2">
      <c r="B45" s="84" t="s">
        <v>12</v>
      </c>
      <c r="C45" s="85">
        <f>+C44-F44</f>
        <v>835</v>
      </c>
      <c r="D45" s="115"/>
      <c r="E45" s="116"/>
      <c r="F45" s="85"/>
      <c r="G45" s="115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53"/>
      <c r="AE45" s="53"/>
      <c r="AF45" s="53"/>
      <c r="AG45" s="53"/>
      <c r="AH45" s="53"/>
      <c r="AI45" s="53"/>
      <c r="AJ45" s="53"/>
      <c r="AK45" s="53"/>
      <c r="AL45" s="53"/>
      <c r="AM45" s="53"/>
      <c r="AN45" s="53"/>
      <c r="AO45" s="53"/>
      <c r="AP45" s="53"/>
      <c r="AQ45" s="53"/>
    </row>
    <row r="46" spans="1:44" x14ac:dyDescent="0.2"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  <c r="AA46" s="53"/>
      <c r="AB46" s="53"/>
      <c r="AC46" s="53"/>
      <c r="AD46" s="53"/>
      <c r="AE46" s="53"/>
      <c r="AF46" s="53"/>
      <c r="AG46" s="53"/>
      <c r="AH46" s="53"/>
      <c r="AI46" s="53"/>
      <c r="AJ46" s="53"/>
      <c r="AK46" s="53"/>
      <c r="AL46" s="53"/>
      <c r="AM46" s="53"/>
      <c r="AN46" s="53"/>
      <c r="AO46" s="53"/>
      <c r="AP46" s="53"/>
      <c r="AQ46" s="53"/>
    </row>
    <row r="47" spans="1:44" x14ac:dyDescent="0.2"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  <c r="AA47" s="53"/>
      <c r="AB47" s="53"/>
      <c r="AC47" s="53"/>
      <c r="AD47" s="53"/>
      <c r="AE47" s="53"/>
      <c r="AR47" t="s">
        <v>1</v>
      </c>
    </row>
    <row r="48" spans="1:44" x14ac:dyDescent="0.2">
      <c r="A48" s="156" t="s">
        <v>74</v>
      </c>
      <c r="B48" s="64"/>
      <c r="C48" s="64"/>
      <c r="D48" s="64"/>
      <c r="E48" s="64"/>
      <c r="F48" s="64"/>
      <c r="G48" s="64"/>
      <c r="H48" s="64"/>
      <c r="I48" s="64"/>
      <c r="J48" s="64"/>
      <c r="K48" s="64"/>
      <c r="L48" s="64"/>
      <c r="M48" s="64"/>
      <c r="N48" s="64"/>
      <c r="O48" s="53"/>
      <c r="P48" s="53"/>
      <c r="Q48" s="53"/>
      <c r="R48" s="53"/>
      <c r="S48" s="53"/>
      <c r="T48" s="53"/>
      <c r="U48" s="53"/>
      <c r="V48" s="53"/>
      <c r="W48" s="53"/>
      <c r="X48" s="53"/>
      <c r="Y48" s="53"/>
      <c r="Z48" s="53"/>
      <c r="AA48" s="53"/>
      <c r="AB48" s="53"/>
      <c r="AC48" s="53"/>
      <c r="AD48" s="53"/>
      <c r="AE48" s="53"/>
      <c r="AR48" t="s">
        <v>21</v>
      </c>
    </row>
    <row r="49" spans="2:44" ht="12.95" customHeight="1" x14ac:dyDescent="0.25">
      <c r="B49" s="64"/>
      <c r="C49" s="117" t="s">
        <v>62</v>
      </c>
      <c r="D49" s="118"/>
      <c r="E49" s="118"/>
      <c r="F49" s="118"/>
      <c r="G49" s="118"/>
      <c r="H49" s="118"/>
      <c r="I49" s="118"/>
      <c r="J49" s="118"/>
      <c r="K49" s="118"/>
      <c r="L49" s="118"/>
      <c r="M49" s="118"/>
      <c r="N49" s="64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R49" t="s">
        <v>3</v>
      </c>
    </row>
    <row r="50" spans="2:44" ht="12.95" customHeight="1" x14ac:dyDescent="0.25">
      <c r="B50" s="64"/>
      <c r="C50" s="117" t="s">
        <v>23</v>
      </c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64"/>
      <c r="O50" s="53"/>
      <c r="P50" s="53"/>
      <c r="Q50" s="53"/>
      <c r="R50" s="53"/>
      <c r="S50" s="53"/>
      <c r="T50" s="53"/>
      <c r="U50" s="53"/>
      <c r="V50" s="53"/>
      <c r="W50" s="53"/>
      <c r="X50" s="53"/>
      <c r="Y50" s="53"/>
      <c r="Z50" s="53"/>
      <c r="AA50" s="53"/>
      <c r="AB50" s="53"/>
      <c r="AC50" s="53"/>
      <c r="AD50" s="53"/>
      <c r="AE50" s="53"/>
      <c r="AR50" t="s">
        <v>22</v>
      </c>
    </row>
    <row r="51" spans="2:44" ht="12.95" customHeight="1" x14ac:dyDescent="0.25">
      <c r="B51" s="64"/>
      <c r="C51" s="126" t="s">
        <v>63</v>
      </c>
      <c r="D51" s="118"/>
      <c r="E51" s="118"/>
      <c r="F51" s="118"/>
      <c r="G51" s="118"/>
      <c r="H51" s="118"/>
      <c r="I51" s="118"/>
      <c r="J51" s="118"/>
      <c r="K51" s="118"/>
      <c r="L51" s="118"/>
      <c r="M51" s="118"/>
      <c r="N51" s="64"/>
      <c r="O51" s="53"/>
      <c r="P51" s="53"/>
      <c r="Q51" s="53"/>
      <c r="R51" s="53"/>
      <c r="S51" s="53"/>
      <c r="T51" s="53"/>
      <c r="U51" s="53"/>
      <c r="V51" s="53"/>
      <c r="W51" s="53"/>
      <c r="X51" s="53"/>
      <c r="Y51" s="53"/>
      <c r="Z51" s="53"/>
      <c r="AA51" s="53"/>
      <c r="AB51" s="53"/>
      <c r="AC51" s="53"/>
      <c r="AD51" s="53"/>
      <c r="AE51" s="53"/>
      <c r="AR51" t="s">
        <v>5</v>
      </c>
    </row>
    <row r="52" spans="2:44" x14ac:dyDescent="0.2">
      <c r="B52" s="64"/>
      <c r="C52" s="119"/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64"/>
      <c r="O52" s="53"/>
      <c r="P52" s="53"/>
      <c r="Q52" s="53"/>
      <c r="R52" s="53"/>
      <c r="S52" s="53"/>
      <c r="T52" s="53"/>
      <c r="U52" s="53"/>
      <c r="V52" s="53"/>
      <c r="W52" s="53"/>
      <c r="X52" s="53"/>
      <c r="Y52" s="53"/>
      <c r="Z52" s="53"/>
      <c r="AA52" s="53"/>
      <c r="AB52" s="53"/>
      <c r="AC52" s="53"/>
      <c r="AD52" s="53"/>
      <c r="AE52" s="53"/>
      <c r="AR52" t="str">
        <f>+P13</f>
        <v>D. Johnston, Capital</v>
      </c>
    </row>
    <row r="53" spans="2:44" x14ac:dyDescent="0.2">
      <c r="B53" s="64"/>
      <c r="C53" s="166" t="s">
        <v>25</v>
      </c>
      <c r="D53" s="166"/>
      <c r="E53" s="166"/>
      <c r="F53" s="166"/>
      <c r="G53" s="166"/>
      <c r="H53" s="166"/>
      <c r="I53" s="121"/>
      <c r="J53" s="120" t="s">
        <v>13</v>
      </c>
      <c r="K53" s="121"/>
      <c r="L53" s="121"/>
      <c r="M53" s="120" t="s">
        <v>26</v>
      </c>
      <c r="N53" s="64"/>
      <c r="O53" s="53"/>
      <c r="P53" s="53"/>
      <c r="Q53" s="53"/>
      <c r="R53" s="53"/>
      <c r="S53" s="53"/>
      <c r="T53" s="53"/>
      <c r="U53" s="53"/>
      <c r="V53" s="53"/>
      <c r="W53" s="53"/>
      <c r="X53" s="53"/>
      <c r="Y53" s="53"/>
      <c r="Z53" s="53"/>
      <c r="AA53" s="53"/>
      <c r="AB53" s="53"/>
      <c r="AC53" s="53"/>
      <c r="AD53" s="53"/>
      <c r="AE53" s="53"/>
      <c r="AR53">
        <f>P22</f>
        <v>0</v>
      </c>
    </row>
    <row r="54" spans="2:44" x14ac:dyDescent="0.2">
      <c r="B54" s="64"/>
      <c r="C54" s="64"/>
      <c r="D54" s="64"/>
      <c r="E54" s="64"/>
      <c r="F54" s="64"/>
      <c r="G54" s="64"/>
      <c r="H54" s="64"/>
      <c r="I54" s="64"/>
      <c r="J54" s="64"/>
      <c r="K54" s="64"/>
      <c r="L54" s="64"/>
      <c r="M54" s="64"/>
      <c r="N54" s="64"/>
      <c r="O54" s="53"/>
      <c r="P54" s="53"/>
      <c r="Q54" s="53"/>
      <c r="R54" s="53"/>
      <c r="S54" s="53"/>
      <c r="T54" s="53"/>
      <c r="U54" s="53"/>
      <c r="V54" s="53"/>
      <c r="W54" s="53"/>
      <c r="X54" s="53"/>
      <c r="Y54" s="53"/>
      <c r="Z54" s="53"/>
      <c r="AA54" s="53"/>
      <c r="AB54" s="53"/>
      <c r="AC54" s="53"/>
      <c r="AD54" s="53"/>
      <c r="AE54" s="53"/>
      <c r="AR54" t="s">
        <v>15</v>
      </c>
    </row>
    <row r="55" spans="2:44" x14ac:dyDescent="0.2">
      <c r="B55" s="64"/>
      <c r="C55" s="64" t="s">
        <v>1</v>
      </c>
      <c r="D55" s="64"/>
      <c r="E55" s="64"/>
      <c r="F55" s="64"/>
      <c r="G55" s="64"/>
      <c r="H55" s="64"/>
      <c r="I55" s="77"/>
      <c r="J55" s="122">
        <v>33185</v>
      </c>
      <c r="K55" s="77"/>
      <c r="L55" s="64"/>
      <c r="M55" s="122"/>
      <c r="N55" s="77"/>
      <c r="O55" s="53"/>
      <c r="P55" s="53"/>
      <c r="Q55" s="53"/>
      <c r="R55" s="53"/>
      <c r="S55" s="53"/>
      <c r="T55" s="53"/>
      <c r="U55" s="53"/>
      <c r="V55" s="53"/>
      <c r="W55" s="53"/>
      <c r="X55" s="53"/>
      <c r="Y55" s="53"/>
      <c r="Z55" s="53"/>
      <c r="AA55" s="53"/>
      <c r="AB55" s="53"/>
      <c r="AC55" s="53"/>
      <c r="AD55" s="53"/>
      <c r="AE55" s="53"/>
      <c r="AR55" t="s">
        <v>16</v>
      </c>
    </row>
    <row r="56" spans="2:44" x14ac:dyDescent="0.2">
      <c r="B56" s="64"/>
      <c r="C56" s="64" t="s">
        <v>46</v>
      </c>
      <c r="D56" s="64"/>
      <c r="E56" s="64"/>
      <c r="F56" s="64"/>
      <c r="G56" s="64"/>
      <c r="H56" s="64"/>
      <c r="I56" s="77"/>
      <c r="J56" s="123">
        <v>315</v>
      </c>
      <c r="K56" s="77"/>
      <c r="L56" s="64"/>
      <c r="M56" s="123"/>
      <c r="N56" s="77"/>
      <c r="O56" s="53"/>
      <c r="P56" s="53"/>
      <c r="Q56" s="53"/>
      <c r="R56" s="53"/>
      <c r="S56" s="53"/>
      <c r="T56" s="53"/>
      <c r="U56" s="53"/>
      <c r="V56" s="53"/>
      <c r="W56" s="53"/>
      <c r="X56" s="53"/>
      <c r="Y56" s="53"/>
      <c r="Z56" s="53"/>
      <c r="AA56" s="53"/>
      <c r="AB56" s="53"/>
      <c r="AC56" s="53"/>
      <c r="AD56" s="53"/>
      <c r="AE56" s="53"/>
      <c r="AR56" t="s">
        <v>17</v>
      </c>
    </row>
    <row r="57" spans="2:44" x14ac:dyDescent="0.2">
      <c r="B57" s="64"/>
      <c r="C57" s="64" t="s">
        <v>3</v>
      </c>
      <c r="D57" s="64"/>
      <c r="E57" s="64"/>
      <c r="F57" s="64"/>
      <c r="G57" s="64"/>
      <c r="H57" s="64"/>
      <c r="I57" s="77"/>
      <c r="J57" s="123">
        <v>1210</v>
      </c>
      <c r="K57" s="77"/>
      <c r="L57" s="64"/>
      <c r="M57" s="123"/>
      <c r="N57" s="77"/>
      <c r="O57" s="53"/>
      <c r="P57" s="53"/>
      <c r="Q57" s="53"/>
      <c r="R57" s="53"/>
      <c r="S57" s="53"/>
      <c r="T57" s="53"/>
      <c r="U57" s="53"/>
      <c r="V57" s="53"/>
      <c r="W57" s="53"/>
      <c r="X57" s="53"/>
      <c r="Y57" s="53"/>
      <c r="Z57" s="53"/>
      <c r="AA57" s="53"/>
      <c r="AB57" s="53"/>
      <c r="AC57" s="53"/>
      <c r="AD57" s="53"/>
      <c r="AE57" s="53"/>
      <c r="AR57" t="s">
        <v>18</v>
      </c>
    </row>
    <row r="58" spans="2:44" x14ac:dyDescent="0.2">
      <c r="B58" s="64"/>
      <c r="C58" s="64" t="s">
        <v>47</v>
      </c>
      <c r="D58" s="64"/>
      <c r="E58" s="64"/>
      <c r="F58" s="64"/>
      <c r="G58" s="64"/>
      <c r="H58" s="64"/>
      <c r="I58" s="77"/>
      <c r="J58" s="123">
        <v>835</v>
      </c>
      <c r="K58" s="77"/>
      <c r="L58" s="64"/>
      <c r="M58" s="123"/>
      <c r="N58" s="77"/>
      <c r="O58" s="53"/>
      <c r="P58" s="53"/>
      <c r="Q58" s="53"/>
      <c r="R58" s="53"/>
      <c r="S58" s="53"/>
      <c r="T58" s="53"/>
      <c r="U58" s="53"/>
      <c r="V58" s="53"/>
      <c r="W58" s="53"/>
      <c r="X58" s="53"/>
      <c r="Y58" s="53"/>
      <c r="Z58" s="53"/>
      <c r="AA58" s="53"/>
      <c r="AB58" s="53"/>
      <c r="AC58" s="53"/>
      <c r="AD58" s="53"/>
      <c r="AE58" s="53"/>
      <c r="AR58" t="s">
        <v>19</v>
      </c>
    </row>
    <row r="59" spans="2:44" x14ac:dyDescent="0.2">
      <c r="B59" s="64"/>
      <c r="C59" s="64" t="s">
        <v>5</v>
      </c>
      <c r="D59" s="64"/>
      <c r="E59" s="64"/>
      <c r="F59" s="64"/>
      <c r="G59" s="64"/>
      <c r="H59" s="64"/>
      <c r="I59" s="77"/>
      <c r="J59" s="123"/>
      <c r="K59" s="77"/>
      <c r="L59" s="64"/>
      <c r="M59" s="123">
        <v>710</v>
      </c>
      <c r="N59" s="77"/>
      <c r="O59" s="53"/>
      <c r="P59" s="53"/>
      <c r="Q59" s="53"/>
      <c r="R59" s="53"/>
      <c r="S59" s="53"/>
      <c r="T59" s="53"/>
      <c r="U59" s="53"/>
      <c r="V59" s="53"/>
      <c r="W59" s="53"/>
      <c r="X59" s="53"/>
      <c r="Y59" s="53"/>
      <c r="Z59" s="53"/>
      <c r="AA59" s="53"/>
      <c r="AB59" s="53"/>
      <c r="AC59" s="53"/>
      <c r="AD59" s="53"/>
      <c r="AE59" s="53"/>
      <c r="AR59" t="s">
        <v>20</v>
      </c>
    </row>
    <row r="60" spans="2:44" x14ac:dyDescent="0.2">
      <c r="B60" s="64"/>
      <c r="C60" s="64" t="s">
        <v>60</v>
      </c>
      <c r="D60" s="64"/>
      <c r="E60" s="64"/>
      <c r="F60" s="64"/>
      <c r="G60" s="64"/>
      <c r="H60" s="64"/>
      <c r="I60" s="77"/>
      <c r="J60" s="123"/>
      <c r="K60" s="77"/>
      <c r="L60" s="64"/>
      <c r="M60" s="123">
        <v>35000</v>
      </c>
      <c r="N60" s="77"/>
      <c r="O60" s="53"/>
      <c r="P60" s="53"/>
      <c r="Q60" s="53"/>
      <c r="R60" s="53"/>
      <c r="S60" s="53"/>
      <c r="T60" s="53"/>
      <c r="U60" s="53"/>
      <c r="V60" s="53"/>
      <c r="W60" s="53"/>
      <c r="X60" s="53"/>
      <c r="Y60" s="53"/>
      <c r="Z60" s="53"/>
      <c r="AA60" s="53"/>
      <c r="AB60" s="53"/>
      <c r="AC60" s="53"/>
      <c r="AD60" s="53"/>
      <c r="AE60" s="53"/>
    </row>
    <row r="61" spans="2:44" x14ac:dyDescent="0.2">
      <c r="B61" s="64"/>
      <c r="C61" s="64" t="s">
        <v>61</v>
      </c>
      <c r="D61" s="64"/>
      <c r="E61" s="64"/>
      <c r="F61" s="64"/>
      <c r="G61" s="64"/>
      <c r="H61" s="64"/>
      <c r="I61" s="77"/>
      <c r="J61" s="123">
        <v>1200</v>
      </c>
      <c r="K61" s="77"/>
      <c r="L61" s="64"/>
      <c r="M61" s="123"/>
      <c r="N61" s="77"/>
      <c r="O61" s="53"/>
      <c r="P61" s="53"/>
      <c r="Q61" s="53"/>
      <c r="R61" s="53"/>
      <c r="S61" s="53"/>
      <c r="T61" s="53"/>
      <c r="U61" s="53"/>
      <c r="V61" s="53"/>
      <c r="W61" s="53"/>
      <c r="X61" s="53"/>
      <c r="Y61" s="53"/>
      <c r="Z61" s="53"/>
      <c r="AA61" s="53"/>
      <c r="AB61" s="53"/>
      <c r="AC61" s="53"/>
      <c r="AD61" s="53"/>
      <c r="AE61" s="53"/>
    </row>
    <row r="62" spans="2:44" x14ac:dyDescent="0.2">
      <c r="B62" s="64"/>
      <c r="C62" s="64" t="s">
        <v>44</v>
      </c>
      <c r="D62" s="64"/>
      <c r="E62" s="64"/>
      <c r="F62" s="64"/>
      <c r="G62" s="64"/>
      <c r="H62" s="64"/>
      <c r="I62" s="77"/>
      <c r="J62" s="123"/>
      <c r="K62" s="77"/>
      <c r="L62" s="64"/>
      <c r="M62" s="123">
        <v>4205</v>
      </c>
      <c r="N62" s="77"/>
      <c r="O62" s="53"/>
      <c r="P62" s="53"/>
      <c r="Q62" s="53"/>
      <c r="R62" s="53"/>
      <c r="S62" s="53"/>
      <c r="T62" s="53"/>
      <c r="U62" s="53"/>
      <c r="V62" s="53"/>
      <c r="W62" s="53"/>
      <c r="X62" s="53"/>
      <c r="Y62" s="53"/>
      <c r="Z62" s="53"/>
      <c r="AA62" s="53"/>
      <c r="AB62" s="53"/>
      <c r="AC62" s="53"/>
      <c r="AD62" s="53"/>
      <c r="AE62" s="53"/>
    </row>
    <row r="63" spans="2:44" x14ac:dyDescent="0.2">
      <c r="B63" s="64"/>
      <c r="C63" s="64" t="s">
        <v>45</v>
      </c>
      <c r="D63" s="64"/>
      <c r="E63" s="64"/>
      <c r="F63" s="64"/>
      <c r="G63" s="64"/>
      <c r="H63" s="64"/>
      <c r="I63" s="77"/>
      <c r="J63" s="123">
        <v>960</v>
      </c>
      <c r="K63" s="77"/>
      <c r="L63" s="64"/>
      <c r="M63" s="123"/>
      <c r="N63" s="77"/>
      <c r="O63" s="53"/>
      <c r="P63" s="53"/>
      <c r="Q63" s="53"/>
      <c r="R63" s="53"/>
      <c r="S63" s="53"/>
      <c r="T63" s="53"/>
      <c r="U63" s="53"/>
      <c r="V63" s="53"/>
      <c r="W63" s="53"/>
      <c r="X63" s="53"/>
      <c r="Y63" s="53"/>
      <c r="Z63" s="53"/>
      <c r="AA63" s="53"/>
      <c r="AB63" s="53"/>
      <c r="AC63" s="53"/>
      <c r="AD63" s="53"/>
      <c r="AE63" s="53"/>
    </row>
    <row r="64" spans="2:44" x14ac:dyDescent="0.2">
      <c r="B64" s="64"/>
      <c r="C64" s="64" t="s">
        <v>17</v>
      </c>
      <c r="D64" s="64"/>
      <c r="E64" s="64"/>
      <c r="F64" s="64"/>
      <c r="G64" s="64"/>
      <c r="H64" s="64"/>
      <c r="I64" s="77"/>
      <c r="J64" s="123">
        <v>1245</v>
      </c>
      <c r="K64" s="77"/>
      <c r="L64" s="64"/>
      <c r="M64" s="123"/>
      <c r="N64" s="77"/>
      <c r="O64" s="53"/>
      <c r="P64" s="53"/>
      <c r="Q64" s="53"/>
      <c r="R64" s="53"/>
      <c r="S64" s="53"/>
      <c r="T64" s="53"/>
      <c r="U64" s="53"/>
      <c r="V64" s="53"/>
      <c r="W64" s="53"/>
      <c r="X64" s="53"/>
      <c r="Y64" s="53"/>
      <c r="Z64" s="53"/>
      <c r="AA64" s="53"/>
      <c r="AB64" s="53"/>
      <c r="AC64" s="53"/>
      <c r="AD64" s="53"/>
      <c r="AE64" s="53"/>
    </row>
    <row r="65" spans="1:31" x14ac:dyDescent="0.2">
      <c r="B65" s="64"/>
      <c r="C65" s="64" t="s">
        <v>24</v>
      </c>
      <c r="D65" s="64"/>
      <c r="E65" s="64"/>
      <c r="F65" s="64"/>
      <c r="G65" s="64"/>
      <c r="H65" s="64"/>
      <c r="I65" s="77"/>
      <c r="J65" s="123">
        <v>520</v>
      </c>
      <c r="K65" s="77"/>
      <c r="L65" s="64"/>
      <c r="M65" s="123"/>
      <c r="N65" s="77"/>
      <c r="O65" s="53"/>
      <c r="P65" s="53"/>
      <c r="Q65" s="53"/>
      <c r="R65" s="53"/>
      <c r="S65" s="53"/>
      <c r="T65" s="53"/>
      <c r="U65" s="53"/>
      <c r="V65" s="53"/>
      <c r="W65" s="53"/>
      <c r="X65" s="53"/>
      <c r="Y65" s="53"/>
      <c r="Z65" s="53"/>
      <c r="AA65" s="53"/>
      <c r="AB65" s="53"/>
      <c r="AC65" s="53"/>
      <c r="AD65" s="53"/>
      <c r="AE65" s="53"/>
    </row>
    <row r="66" spans="1:31" x14ac:dyDescent="0.2">
      <c r="B66" s="64"/>
      <c r="C66" s="64" t="s">
        <v>20</v>
      </c>
      <c r="D66" s="64"/>
      <c r="E66" s="64"/>
      <c r="F66" s="64"/>
      <c r="G66" s="64"/>
      <c r="H66" s="64"/>
      <c r="I66" s="77"/>
      <c r="J66" s="124">
        <v>445</v>
      </c>
      <c r="K66" s="77"/>
      <c r="L66" s="64"/>
      <c r="M66" s="124"/>
      <c r="N66" s="77"/>
      <c r="O66" s="53"/>
      <c r="P66" s="53"/>
      <c r="Q66" s="53"/>
      <c r="R66" s="53"/>
      <c r="S66" s="53"/>
      <c r="T66" s="53"/>
      <c r="U66" s="53"/>
      <c r="V66" s="53"/>
      <c r="W66" s="53"/>
      <c r="X66" s="53"/>
      <c r="Y66" s="53"/>
      <c r="Z66" s="53"/>
      <c r="AA66" s="53"/>
      <c r="AB66" s="53"/>
      <c r="AC66" s="53"/>
      <c r="AD66" s="53"/>
      <c r="AE66" s="53"/>
    </row>
    <row r="67" spans="1:31" ht="13.5" thickBot="1" x14ac:dyDescent="0.25">
      <c r="B67" s="64"/>
      <c r="C67" s="64"/>
      <c r="D67" s="64"/>
      <c r="E67" s="64"/>
      <c r="F67" s="64"/>
      <c r="G67" s="64"/>
      <c r="H67" s="64"/>
      <c r="I67" s="64"/>
      <c r="J67" s="125">
        <f>SUM(J55:J66)</f>
        <v>39915</v>
      </c>
      <c r="K67" s="64"/>
      <c r="L67" s="64"/>
      <c r="M67" s="125">
        <f>SUM(M55:M66)</f>
        <v>39915</v>
      </c>
      <c r="N67" s="64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  <c r="AA67" s="53"/>
      <c r="AB67" s="53"/>
      <c r="AC67" s="53"/>
      <c r="AD67" s="53"/>
      <c r="AE67" s="53"/>
    </row>
    <row r="68" spans="1:31" ht="13.5" thickTop="1" x14ac:dyDescent="0.2">
      <c r="B68" s="64"/>
      <c r="C68" s="64"/>
      <c r="D68" s="64"/>
      <c r="E68" s="64"/>
      <c r="F68" s="64"/>
      <c r="G68" s="64"/>
      <c r="H68" s="64"/>
      <c r="I68" s="64"/>
      <c r="J68" s="64"/>
      <c r="K68" s="64"/>
      <c r="L68" s="64"/>
      <c r="M68" s="64"/>
      <c r="N68" s="64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  <c r="AA68" s="53"/>
      <c r="AB68" s="53"/>
      <c r="AC68" s="53"/>
      <c r="AD68" s="53"/>
      <c r="AE68" s="53"/>
    </row>
    <row r="69" spans="1:31" x14ac:dyDescent="0.2"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  <c r="AA69" s="53"/>
      <c r="AB69" s="53"/>
      <c r="AC69" s="53"/>
      <c r="AD69" s="53"/>
      <c r="AE69" s="53"/>
    </row>
    <row r="70" spans="1:31" x14ac:dyDescent="0.2">
      <c r="A70" s="156" t="s">
        <v>75</v>
      </c>
      <c r="B70" s="64"/>
      <c r="C70" s="64"/>
      <c r="D70" s="64"/>
      <c r="E70" s="64"/>
      <c r="F70" s="64"/>
      <c r="G70" s="64"/>
      <c r="H70" s="64"/>
      <c r="I70" s="64"/>
      <c r="J70" s="64"/>
      <c r="K70" s="64"/>
      <c r="L70" s="64"/>
      <c r="M70" s="64"/>
      <c r="N70" s="64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  <c r="AA70" s="53"/>
      <c r="AB70" s="53"/>
      <c r="AC70" s="53"/>
      <c r="AD70" s="53"/>
      <c r="AE70" s="53"/>
    </row>
    <row r="71" spans="1:31" ht="12.95" customHeight="1" x14ac:dyDescent="0.25">
      <c r="B71" s="64"/>
      <c r="C71" s="117" t="s">
        <v>62</v>
      </c>
      <c r="D71" s="118"/>
      <c r="E71" s="118"/>
      <c r="F71" s="118"/>
      <c r="G71" s="118"/>
      <c r="H71" s="118"/>
      <c r="I71" s="118"/>
      <c r="J71" s="118"/>
      <c r="K71" s="118"/>
      <c r="L71" s="118"/>
      <c r="M71" s="118"/>
      <c r="N71" s="64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  <c r="AA71" s="53"/>
      <c r="AB71" s="53"/>
      <c r="AC71" s="53"/>
      <c r="AD71" s="53"/>
      <c r="AE71" s="53"/>
    </row>
    <row r="72" spans="1:31" ht="12.95" customHeight="1" x14ac:dyDescent="0.25">
      <c r="B72" s="64"/>
      <c r="C72" s="117" t="s">
        <v>48</v>
      </c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64"/>
      <c r="O72" s="53"/>
      <c r="P72" s="53"/>
      <c r="Q72" s="53"/>
      <c r="R72" s="53"/>
      <c r="S72" s="53"/>
      <c r="T72" s="53"/>
      <c r="U72" s="53"/>
      <c r="V72" s="53"/>
      <c r="W72" s="53"/>
      <c r="X72" s="53"/>
      <c r="Y72" s="53"/>
      <c r="Z72" s="53"/>
      <c r="AA72" s="53"/>
      <c r="AB72" s="53"/>
      <c r="AC72" s="53"/>
      <c r="AD72" s="53"/>
      <c r="AE72" s="53"/>
    </row>
    <row r="73" spans="1:31" ht="12.95" customHeight="1" x14ac:dyDescent="0.25">
      <c r="B73" s="64"/>
      <c r="C73" s="126" t="s">
        <v>64</v>
      </c>
      <c r="D73" s="118"/>
      <c r="E73" s="118"/>
      <c r="F73" s="118"/>
      <c r="G73" s="118"/>
      <c r="H73" s="118"/>
      <c r="I73" s="118"/>
      <c r="J73" s="118"/>
      <c r="K73" s="118"/>
      <c r="L73" s="118"/>
      <c r="M73" s="118"/>
      <c r="N73" s="64"/>
      <c r="O73" s="53"/>
      <c r="P73" s="53"/>
      <c r="Q73" s="53"/>
      <c r="R73" s="53"/>
      <c r="S73" s="53"/>
      <c r="T73" s="53"/>
      <c r="U73" s="53"/>
      <c r="V73" s="53"/>
      <c r="W73" s="53"/>
      <c r="X73" s="53"/>
      <c r="Y73" s="53"/>
      <c r="Z73" s="53"/>
      <c r="AA73" s="53"/>
      <c r="AB73" s="53"/>
      <c r="AC73" s="53"/>
      <c r="AD73" s="53"/>
      <c r="AE73" s="53"/>
    </row>
    <row r="74" spans="1:31" x14ac:dyDescent="0.2">
      <c r="B74" s="64"/>
      <c r="C74" s="119"/>
      <c r="D74" s="119"/>
      <c r="E74" s="119"/>
      <c r="F74" s="119"/>
      <c r="G74" s="119"/>
      <c r="H74" s="119"/>
      <c r="I74" s="119"/>
      <c r="J74" s="119"/>
      <c r="K74" s="119"/>
      <c r="L74" s="119"/>
      <c r="M74" s="119"/>
      <c r="N74" s="64"/>
      <c r="O74" s="53"/>
      <c r="P74" s="53"/>
      <c r="Q74" s="53"/>
      <c r="R74" s="53"/>
      <c r="S74" s="53"/>
      <c r="T74" s="53"/>
      <c r="U74" s="53"/>
      <c r="V74" s="53"/>
      <c r="W74" s="53"/>
      <c r="X74" s="53"/>
      <c r="Y74" s="53"/>
      <c r="Z74" s="53"/>
      <c r="AA74" s="53"/>
      <c r="AB74" s="53"/>
      <c r="AC74" s="53"/>
      <c r="AD74" s="53"/>
      <c r="AE74" s="53"/>
    </row>
    <row r="75" spans="1:31" x14ac:dyDescent="0.2">
      <c r="B75" s="64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64"/>
      <c r="O75" s="53"/>
      <c r="P75" s="53"/>
      <c r="Q75" s="53"/>
      <c r="R75" s="53"/>
      <c r="S75" s="53"/>
      <c r="T75" s="53"/>
      <c r="U75" s="53"/>
      <c r="V75" s="53"/>
      <c r="W75" s="53"/>
      <c r="X75" s="53"/>
      <c r="Y75" s="53"/>
      <c r="Z75" s="53"/>
      <c r="AA75" s="53"/>
      <c r="AB75" s="53"/>
      <c r="AC75" s="53"/>
      <c r="AD75" s="53"/>
      <c r="AE75" s="53"/>
    </row>
    <row r="76" spans="1:31" ht="15" customHeight="1" x14ac:dyDescent="0.2">
      <c r="B76" s="64"/>
      <c r="C76" s="64" t="s">
        <v>49</v>
      </c>
      <c r="D76" s="64"/>
      <c r="E76" s="64"/>
      <c r="F76" s="64"/>
      <c r="G76" s="64"/>
      <c r="H76" s="64"/>
      <c r="I76" s="77"/>
      <c r="J76" s="64"/>
      <c r="K76" s="77"/>
      <c r="L76" s="64"/>
      <c r="M76" s="64"/>
      <c r="N76" s="77"/>
      <c r="O76" s="53"/>
      <c r="P76" s="53"/>
      <c r="Q76" s="53"/>
      <c r="R76" s="53"/>
      <c r="S76" s="53"/>
      <c r="T76" s="53"/>
      <c r="U76" s="53"/>
      <c r="V76" s="53"/>
      <c r="W76" s="53"/>
      <c r="X76" s="53"/>
      <c r="Y76" s="53"/>
      <c r="Z76" s="53"/>
      <c r="AA76" s="53"/>
      <c r="AB76" s="53"/>
      <c r="AC76" s="53"/>
      <c r="AD76" s="53"/>
      <c r="AE76" s="53"/>
    </row>
    <row r="77" spans="1:31" ht="15" customHeight="1" x14ac:dyDescent="0.2">
      <c r="B77" s="64"/>
      <c r="C77" s="172" t="s">
        <v>44</v>
      </c>
      <c r="D77" s="172"/>
      <c r="E77" s="172"/>
      <c r="F77" s="172"/>
      <c r="G77" s="172"/>
      <c r="H77" s="64"/>
      <c r="I77" s="77"/>
      <c r="J77" s="64"/>
      <c r="K77" s="77"/>
      <c r="L77" s="64"/>
      <c r="M77" s="127">
        <v>4205</v>
      </c>
      <c r="N77" s="77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</row>
    <row r="78" spans="1:31" ht="15" customHeight="1" x14ac:dyDescent="0.2">
      <c r="B78" s="64"/>
      <c r="C78" s="64" t="s">
        <v>50</v>
      </c>
      <c r="D78" s="64"/>
      <c r="E78" s="64"/>
      <c r="F78" s="64"/>
      <c r="G78" s="64"/>
      <c r="H78" s="64"/>
      <c r="I78" s="77"/>
      <c r="J78" s="64"/>
      <c r="K78" s="77"/>
      <c r="L78" s="64"/>
      <c r="M78" s="64"/>
      <c r="N78" s="77"/>
      <c r="O78" s="53"/>
      <c r="P78" s="53"/>
      <c r="Q78" s="53"/>
      <c r="R78" s="53"/>
      <c r="S78" s="53"/>
      <c r="T78" s="53"/>
      <c r="U78" s="53"/>
      <c r="V78" s="53"/>
      <c r="W78" s="53"/>
      <c r="X78" s="53"/>
      <c r="Y78" s="53"/>
      <c r="Z78" s="53"/>
      <c r="AA78" s="53"/>
      <c r="AB78" s="53"/>
      <c r="AC78" s="53"/>
      <c r="AD78" s="53"/>
      <c r="AE78" s="53"/>
    </row>
    <row r="79" spans="1:31" ht="15" customHeight="1" x14ac:dyDescent="0.2">
      <c r="B79" s="64"/>
      <c r="C79" s="172" t="s">
        <v>45</v>
      </c>
      <c r="D79" s="172"/>
      <c r="E79" s="172"/>
      <c r="F79" s="172"/>
      <c r="G79" s="172"/>
      <c r="H79" s="64"/>
      <c r="I79" s="77"/>
      <c r="J79" s="127">
        <v>960</v>
      </c>
      <c r="K79" s="77"/>
      <c r="L79" s="64"/>
      <c r="M79" s="64"/>
      <c r="N79" s="77"/>
      <c r="O79" s="53"/>
      <c r="P79" s="53"/>
      <c r="Q79" s="53"/>
      <c r="R79" s="53"/>
      <c r="S79" s="53"/>
      <c r="T79" s="53"/>
      <c r="U79" s="53"/>
      <c r="V79" s="53"/>
      <c r="W79" s="53"/>
      <c r="X79" s="53"/>
      <c r="Y79" s="53"/>
      <c r="Z79" s="53"/>
      <c r="AA79" s="53"/>
      <c r="AB79" s="53"/>
      <c r="AC79" s="53"/>
      <c r="AD79" s="53"/>
      <c r="AE79" s="53"/>
    </row>
    <row r="80" spans="1:31" ht="15" customHeight="1" x14ac:dyDescent="0.2">
      <c r="B80" s="64"/>
      <c r="C80" s="169" t="s">
        <v>17</v>
      </c>
      <c r="D80" s="169"/>
      <c r="E80" s="169"/>
      <c r="F80" s="169"/>
      <c r="G80" s="169"/>
      <c r="H80" s="64"/>
      <c r="I80" s="77"/>
      <c r="J80" s="128">
        <v>1245</v>
      </c>
      <c r="K80" s="77"/>
      <c r="L80" s="64"/>
      <c r="M80" s="64"/>
      <c r="N80" s="77"/>
      <c r="O80" s="53"/>
      <c r="P80" s="53"/>
      <c r="Q80" s="53"/>
      <c r="R80" s="53"/>
      <c r="S80" s="53"/>
      <c r="T80" s="53"/>
      <c r="U80" s="53"/>
      <c r="V80" s="53"/>
      <c r="W80" s="53"/>
      <c r="X80" s="53"/>
      <c r="Y80" s="53"/>
      <c r="Z80" s="53"/>
      <c r="AA80" s="53"/>
      <c r="AB80" s="53"/>
      <c r="AC80" s="53"/>
      <c r="AD80" s="53"/>
      <c r="AE80" s="53"/>
    </row>
    <row r="81" spans="1:31" ht="15" customHeight="1" x14ac:dyDescent="0.2">
      <c r="B81" s="64"/>
      <c r="C81" s="169" t="s">
        <v>24</v>
      </c>
      <c r="D81" s="169"/>
      <c r="E81" s="169"/>
      <c r="F81" s="169"/>
      <c r="G81" s="169"/>
      <c r="H81" s="64"/>
      <c r="I81" s="77"/>
      <c r="J81" s="128">
        <v>520</v>
      </c>
      <c r="K81" s="77"/>
      <c r="L81" s="64"/>
      <c r="M81" s="64"/>
      <c r="N81" s="77"/>
      <c r="O81" s="53"/>
      <c r="P81" s="53"/>
      <c r="Q81" s="53"/>
      <c r="R81" s="53"/>
      <c r="S81" s="53"/>
      <c r="T81" s="53"/>
      <c r="U81" s="53"/>
      <c r="V81" s="53"/>
      <c r="W81" s="53"/>
      <c r="X81" s="53"/>
      <c r="Y81" s="53"/>
      <c r="Z81" s="53"/>
      <c r="AA81" s="53"/>
      <c r="AB81" s="53"/>
      <c r="AC81" s="53"/>
      <c r="AD81" s="53"/>
      <c r="AE81" s="53"/>
    </row>
    <row r="82" spans="1:31" ht="15" customHeight="1" x14ac:dyDescent="0.2">
      <c r="B82" s="64"/>
      <c r="C82" s="169" t="s">
        <v>20</v>
      </c>
      <c r="D82" s="169"/>
      <c r="E82" s="169"/>
      <c r="F82" s="169"/>
      <c r="G82" s="169"/>
      <c r="H82" s="64"/>
      <c r="I82" s="77"/>
      <c r="J82" s="129">
        <v>445</v>
      </c>
      <c r="K82" s="77"/>
      <c r="L82" s="64"/>
      <c r="M82" s="64"/>
      <c r="N82" s="77"/>
      <c r="O82" s="53"/>
      <c r="P82" s="53"/>
      <c r="Q82" s="53"/>
      <c r="R82" s="53"/>
      <c r="S82" s="53"/>
      <c r="T82" s="53"/>
      <c r="U82" s="53"/>
      <c r="V82" s="53"/>
      <c r="W82" s="53"/>
      <c r="X82" s="53"/>
      <c r="Y82" s="53"/>
      <c r="Z82" s="53"/>
      <c r="AA82" s="53"/>
      <c r="AB82" s="53"/>
      <c r="AC82" s="53"/>
      <c r="AD82" s="53"/>
      <c r="AE82" s="53"/>
    </row>
    <row r="83" spans="1:31" ht="15" customHeight="1" x14ac:dyDescent="0.2">
      <c r="B83" s="64"/>
      <c r="C83" s="64" t="s">
        <v>51</v>
      </c>
      <c r="D83" s="64"/>
      <c r="E83" s="64"/>
      <c r="F83" s="64"/>
      <c r="G83" s="64"/>
      <c r="H83" s="64"/>
      <c r="I83" s="77"/>
      <c r="J83" s="64"/>
      <c r="K83" s="77"/>
      <c r="L83" s="64"/>
      <c r="M83" s="128">
        <f>SUM(J79:J82)</f>
        <v>3170</v>
      </c>
      <c r="N83" s="77"/>
      <c r="O83" s="53"/>
      <c r="P83" s="53"/>
      <c r="Q83" s="53"/>
      <c r="R83" s="53"/>
      <c r="S83" s="53"/>
      <c r="T83" s="53"/>
      <c r="U83" s="53"/>
      <c r="V83" s="53"/>
      <c r="W83" s="53"/>
      <c r="X83" s="53"/>
      <c r="Y83" s="53"/>
      <c r="Z83" s="53"/>
      <c r="AA83" s="53"/>
      <c r="AB83" s="53"/>
      <c r="AC83" s="53"/>
      <c r="AD83" s="53"/>
      <c r="AE83" s="53"/>
    </row>
    <row r="84" spans="1:31" ht="15" customHeight="1" thickBot="1" x14ac:dyDescent="0.25">
      <c r="B84" s="64"/>
      <c r="C84" s="64" t="s">
        <v>52</v>
      </c>
      <c r="D84" s="64"/>
      <c r="E84" s="64"/>
      <c r="F84" s="64"/>
      <c r="G84" s="64"/>
      <c r="H84" s="64"/>
      <c r="I84" s="77"/>
      <c r="J84" s="64"/>
      <c r="K84" s="77"/>
      <c r="L84" s="64"/>
      <c r="M84" s="150">
        <f>M77-M83</f>
        <v>1035</v>
      </c>
      <c r="N84" s="77"/>
      <c r="O84" s="53"/>
      <c r="P84" s="53"/>
      <c r="Q84" s="53"/>
      <c r="R84" s="53"/>
      <c r="S84" s="53"/>
      <c r="T84" s="53"/>
      <c r="U84" s="53"/>
      <c r="V84" s="53"/>
      <c r="W84" s="53"/>
      <c r="X84" s="53"/>
      <c r="Y84" s="53"/>
      <c r="Z84" s="53"/>
      <c r="AA84" s="53"/>
      <c r="AB84" s="53"/>
      <c r="AC84" s="53"/>
      <c r="AD84" s="53"/>
      <c r="AE84" s="53"/>
    </row>
    <row r="85" spans="1:31" ht="13.5" thickTop="1" x14ac:dyDescent="0.2">
      <c r="B85" s="64"/>
      <c r="C85" s="64"/>
      <c r="D85" s="64"/>
      <c r="E85" s="64"/>
      <c r="F85" s="64"/>
      <c r="G85" s="64"/>
      <c r="H85" s="64"/>
      <c r="I85" s="77"/>
      <c r="J85" s="64"/>
      <c r="K85" s="77"/>
      <c r="L85" s="64"/>
      <c r="M85" s="77"/>
      <c r="N85" s="77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</row>
    <row r="86" spans="1:31" x14ac:dyDescent="0.2">
      <c r="B86" s="53"/>
      <c r="C86" s="53"/>
      <c r="D86" s="53"/>
      <c r="E86" s="53"/>
      <c r="F86" s="53"/>
      <c r="G86" s="53"/>
      <c r="H86" s="53"/>
      <c r="I86" s="53"/>
      <c r="J86" s="53"/>
      <c r="K86" s="53"/>
      <c r="L86" s="53"/>
      <c r="M86" s="53"/>
      <c r="N86" s="53"/>
      <c r="O86" s="53"/>
      <c r="P86" s="53"/>
      <c r="Q86" s="53"/>
      <c r="R86" s="53"/>
      <c r="S86" s="53"/>
      <c r="T86" s="53"/>
      <c r="U86" s="53"/>
      <c r="V86" s="53"/>
      <c r="W86" s="53"/>
      <c r="X86" s="53"/>
      <c r="Y86" s="53"/>
      <c r="Z86" s="53"/>
      <c r="AA86" s="53"/>
      <c r="AB86" s="53"/>
      <c r="AC86" s="53"/>
      <c r="AD86" s="53"/>
      <c r="AE86" s="53"/>
    </row>
    <row r="87" spans="1:31" x14ac:dyDescent="0.2">
      <c r="A87" s="156" t="s">
        <v>76</v>
      </c>
      <c r="B87" s="64"/>
      <c r="C87" s="64"/>
      <c r="D87" s="64"/>
      <c r="E87" s="64"/>
      <c r="F87" s="64"/>
      <c r="G87" s="64"/>
      <c r="H87" s="64"/>
      <c r="I87" s="64"/>
      <c r="J87" s="64"/>
      <c r="K87" s="64"/>
      <c r="L87" s="64"/>
      <c r="M87" s="64"/>
      <c r="N87" s="64"/>
      <c r="O87" s="53"/>
      <c r="P87" s="53"/>
      <c r="Q87" s="53"/>
      <c r="R87" s="53"/>
      <c r="S87" s="53"/>
      <c r="T87" s="53"/>
      <c r="U87" s="53"/>
      <c r="V87" s="53"/>
      <c r="W87" s="53"/>
      <c r="X87" s="53"/>
      <c r="Y87" s="53"/>
      <c r="Z87" s="53"/>
      <c r="AA87" s="53"/>
      <c r="AB87" s="53"/>
      <c r="AC87" s="53"/>
      <c r="AD87" s="53"/>
      <c r="AE87" s="53"/>
    </row>
    <row r="88" spans="1:31" ht="12.95" customHeight="1" x14ac:dyDescent="0.25">
      <c r="B88" s="64"/>
      <c r="C88" s="117" t="s">
        <v>62</v>
      </c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64"/>
      <c r="O88" s="53"/>
      <c r="P88" s="53"/>
      <c r="Q88" s="53"/>
      <c r="R88" s="53"/>
      <c r="S88" s="53"/>
      <c r="T88" s="53"/>
      <c r="U88" s="53"/>
      <c r="V88" s="53"/>
      <c r="W88" s="53"/>
      <c r="X88" s="53"/>
      <c r="Y88" s="53"/>
      <c r="Z88" s="53"/>
      <c r="AA88" s="53"/>
      <c r="AB88" s="53"/>
      <c r="AC88" s="53"/>
      <c r="AD88" s="53"/>
      <c r="AE88" s="53"/>
    </row>
    <row r="89" spans="1:31" ht="12.95" customHeight="1" x14ac:dyDescent="0.25">
      <c r="B89" s="64"/>
      <c r="C89" s="117" t="s">
        <v>53</v>
      </c>
      <c r="D89" s="118"/>
      <c r="E89" s="118"/>
      <c r="F89" s="118"/>
      <c r="G89" s="118"/>
      <c r="H89" s="118"/>
      <c r="I89" s="118"/>
      <c r="J89" s="118"/>
      <c r="K89" s="118"/>
      <c r="L89" s="118"/>
      <c r="M89" s="118"/>
      <c r="N89" s="64"/>
      <c r="O89" s="53"/>
      <c r="P89" s="53"/>
      <c r="Q89" s="53"/>
      <c r="R89" s="53"/>
      <c r="S89" s="53"/>
      <c r="T89" s="53"/>
      <c r="U89" s="53"/>
      <c r="V89" s="53"/>
      <c r="W89" s="53"/>
      <c r="X89" s="53"/>
      <c r="Y89" s="53"/>
      <c r="Z89" s="53"/>
      <c r="AA89" s="53"/>
      <c r="AB89" s="53"/>
      <c r="AC89" s="53"/>
      <c r="AD89" s="53"/>
      <c r="AE89" s="53"/>
    </row>
    <row r="90" spans="1:31" ht="12.95" customHeight="1" x14ac:dyDescent="0.25">
      <c r="B90" s="64"/>
      <c r="C90" s="126" t="s">
        <v>64</v>
      </c>
      <c r="D90" s="118"/>
      <c r="E90" s="118"/>
      <c r="F90" s="118"/>
      <c r="G90" s="118"/>
      <c r="H90" s="118"/>
      <c r="I90" s="118"/>
      <c r="J90" s="118"/>
      <c r="K90" s="118"/>
      <c r="L90" s="118"/>
      <c r="M90" s="118"/>
      <c r="N90" s="64"/>
      <c r="O90" s="53"/>
      <c r="P90" s="53"/>
      <c r="Q90" s="53"/>
      <c r="R90" s="53"/>
      <c r="S90" s="53"/>
      <c r="T90" s="53"/>
      <c r="U90" s="53"/>
      <c r="V90" s="53"/>
      <c r="W90" s="53"/>
      <c r="X90" s="53"/>
      <c r="Y90" s="53"/>
      <c r="Z90" s="53"/>
      <c r="AA90" s="53"/>
      <c r="AB90" s="53"/>
      <c r="AC90" s="53"/>
      <c r="AD90" s="53"/>
      <c r="AE90" s="53"/>
    </row>
    <row r="91" spans="1:31" x14ac:dyDescent="0.2">
      <c r="B91" s="64"/>
      <c r="C91" s="119"/>
      <c r="D91" s="119"/>
      <c r="E91" s="119"/>
      <c r="F91" s="119"/>
      <c r="G91" s="119"/>
      <c r="H91" s="119"/>
      <c r="I91" s="119"/>
      <c r="J91" s="119"/>
      <c r="K91" s="119"/>
      <c r="L91" s="119"/>
      <c r="M91" s="119"/>
      <c r="N91" s="64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  <c r="AA91" s="53"/>
      <c r="AB91" s="53"/>
      <c r="AC91" s="53"/>
      <c r="AD91" s="53"/>
      <c r="AE91" s="53"/>
    </row>
    <row r="92" spans="1:31" x14ac:dyDescent="0.2">
      <c r="B92" s="64"/>
      <c r="C92" s="130"/>
      <c r="D92" s="130"/>
      <c r="E92" s="130"/>
      <c r="F92" s="130"/>
      <c r="G92" s="130"/>
      <c r="H92" s="130"/>
      <c r="I92" s="130"/>
      <c r="J92" s="130"/>
      <c r="K92" s="130"/>
      <c r="L92" s="130"/>
      <c r="M92" s="130"/>
      <c r="N92" s="64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  <c r="AA92" s="53"/>
      <c r="AB92" s="53"/>
      <c r="AC92" s="53"/>
      <c r="AD92" s="53"/>
      <c r="AE92" s="53"/>
    </row>
    <row r="93" spans="1:31" ht="15" customHeight="1" x14ac:dyDescent="0.2">
      <c r="B93" s="64"/>
      <c r="C93" s="154" t="s">
        <v>70</v>
      </c>
      <c r="D93" s="64"/>
      <c r="E93" s="64"/>
      <c r="F93" s="170" t="s">
        <v>66</v>
      </c>
      <c r="G93" s="170"/>
      <c r="H93" s="64"/>
      <c r="I93" s="77"/>
      <c r="J93" s="64"/>
      <c r="K93" s="77"/>
      <c r="L93" s="64"/>
      <c r="M93" s="134">
        <v>0</v>
      </c>
      <c r="N93" s="77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  <c r="AA93" s="53"/>
      <c r="AB93" s="53"/>
      <c r="AC93" s="53"/>
      <c r="AD93" s="53"/>
      <c r="AE93" s="53"/>
    </row>
    <row r="94" spans="1:31" ht="15" customHeight="1" x14ac:dyDescent="0.2">
      <c r="B94" s="64"/>
      <c r="C94" s="168" t="s">
        <v>67</v>
      </c>
      <c r="D94" s="168"/>
      <c r="E94" s="168"/>
      <c r="F94" s="168"/>
      <c r="G94" s="168"/>
      <c r="H94" s="64"/>
      <c r="I94" s="77"/>
      <c r="J94" s="127">
        <v>35000</v>
      </c>
      <c r="K94" s="77"/>
      <c r="L94" s="64"/>
      <c r="M94" s="64"/>
      <c r="N94" s="77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  <c r="AA94" s="53"/>
      <c r="AB94" s="53"/>
      <c r="AC94" s="53"/>
      <c r="AD94" s="53"/>
      <c r="AE94" s="53"/>
    </row>
    <row r="95" spans="1:31" ht="15" customHeight="1" x14ac:dyDescent="0.2">
      <c r="B95" s="64"/>
      <c r="C95" s="171" t="s">
        <v>68</v>
      </c>
      <c r="D95" s="171"/>
      <c r="E95" s="171"/>
      <c r="F95" s="171"/>
      <c r="G95" s="171"/>
      <c r="H95" s="64"/>
      <c r="I95" s="77"/>
      <c r="J95" s="129">
        <v>1035</v>
      </c>
      <c r="K95" s="77"/>
      <c r="L95" s="64"/>
      <c r="M95" s="64"/>
      <c r="N95" s="77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  <c r="AA95" s="53"/>
      <c r="AB95" s="53"/>
      <c r="AC95" s="53"/>
      <c r="AD95" s="53"/>
      <c r="AE95" s="53"/>
    </row>
    <row r="96" spans="1:31" ht="15" customHeight="1" x14ac:dyDescent="0.2">
      <c r="B96" s="64"/>
      <c r="C96" s="64" t="s">
        <v>54</v>
      </c>
      <c r="D96" s="64"/>
      <c r="E96" s="64"/>
      <c r="F96" s="64"/>
      <c r="G96" s="64"/>
      <c r="H96" s="64"/>
      <c r="I96" s="77"/>
      <c r="J96" s="127">
        <f>J94+J95</f>
        <v>36035</v>
      </c>
      <c r="K96" s="77"/>
      <c r="L96" s="64"/>
      <c r="M96" s="64"/>
      <c r="N96" s="77"/>
      <c r="O96" s="53"/>
      <c r="P96" s="53"/>
      <c r="Q96" s="53"/>
      <c r="R96" s="53"/>
      <c r="S96" s="53"/>
      <c r="T96" s="53"/>
      <c r="U96" s="53"/>
      <c r="V96" s="53"/>
      <c r="W96" s="53"/>
      <c r="X96" s="53"/>
      <c r="Y96" s="53"/>
      <c r="Z96" s="53"/>
      <c r="AA96" s="53"/>
      <c r="AB96" s="53"/>
      <c r="AC96" s="53"/>
      <c r="AD96" s="53"/>
      <c r="AE96" s="53"/>
    </row>
    <row r="97" spans="1:31" ht="15" customHeight="1" x14ac:dyDescent="0.2">
      <c r="B97" s="64"/>
      <c r="C97" s="157" t="s">
        <v>69</v>
      </c>
      <c r="D97" s="157"/>
      <c r="E97" s="157"/>
      <c r="F97" s="157"/>
      <c r="G97" s="157"/>
      <c r="H97" s="64"/>
      <c r="I97" s="77"/>
      <c r="J97" s="129">
        <v>1200</v>
      </c>
      <c r="K97" s="77"/>
      <c r="L97" s="64"/>
      <c r="M97" s="64"/>
      <c r="N97" s="77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</row>
    <row r="98" spans="1:31" ht="15" customHeight="1" x14ac:dyDescent="0.2">
      <c r="B98" s="64"/>
      <c r="C98" s="168" t="s">
        <v>55</v>
      </c>
      <c r="D98" s="168"/>
      <c r="E98" s="168"/>
      <c r="F98" s="168"/>
      <c r="G98" s="168"/>
      <c r="H98" s="64"/>
      <c r="I98" s="77"/>
      <c r="J98" s="64"/>
      <c r="K98" s="77"/>
      <c r="L98" s="64"/>
      <c r="M98" s="129">
        <f>J96-J97</f>
        <v>34835</v>
      </c>
      <c r="N98" s="77"/>
      <c r="O98" s="53"/>
      <c r="P98" s="53"/>
      <c r="Q98" s="53"/>
      <c r="R98" s="53"/>
      <c r="S98" s="53"/>
      <c r="T98" s="53"/>
      <c r="U98" s="53"/>
      <c r="V98" s="53"/>
      <c r="W98" s="53"/>
      <c r="X98" s="53"/>
      <c r="Y98" s="53"/>
      <c r="Z98" s="53"/>
      <c r="AA98" s="53"/>
      <c r="AB98" s="53"/>
      <c r="AC98" s="53"/>
      <c r="AD98" s="53"/>
      <c r="AE98" s="53"/>
    </row>
    <row r="99" spans="1:31" ht="15" customHeight="1" thickBot="1" x14ac:dyDescent="0.25">
      <c r="B99" s="64"/>
      <c r="C99" s="64" t="s">
        <v>70</v>
      </c>
      <c r="D99" s="64"/>
      <c r="E99" s="64"/>
      <c r="F99" s="170" t="s">
        <v>65</v>
      </c>
      <c r="G99" s="170"/>
      <c r="H99" s="64"/>
      <c r="I99" s="77"/>
      <c r="J99" s="64"/>
      <c r="K99" s="77"/>
      <c r="L99" s="64"/>
      <c r="M99" s="150">
        <f>SUM(M88:M98)</f>
        <v>34835</v>
      </c>
      <c r="N99" s="77"/>
      <c r="O99" s="53"/>
      <c r="P99" s="53"/>
      <c r="Q99" s="53"/>
      <c r="R99" s="53"/>
      <c r="S99" s="53"/>
      <c r="T99" s="53"/>
      <c r="U99" s="53"/>
      <c r="V99" s="53"/>
      <c r="W99" s="53"/>
      <c r="X99" s="53"/>
      <c r="Y99" s="53"/>
      <c r="Z99" s="53"/>
      <c r="AA99" s="53"/>
      <c r="AB99" s="53"/>
      <c r="AC99" s="53"/>
      <c r="AD99" s="53"/>
      <c r="AE99" s="53"/>
    </row>
    <row r="100" spans="1:31" ht="13.5" thickTop="1" x14ac:dyDescent="0.2">
      <c r="B100" s="64"/>
      <c r="C100" s="64"/>
      <c r="D100" s="64"/>
      <c r="E100" s="64"/>
      <c r="F100" s="64"/>
      <c r="G100" s="64"/>
      <c r="H100" s="64"/>
      <c r="I100" s="77"/>
      <c r="J100" s="64"/>
      <c r="K100" s="77"/>
      <c r="L100" s="64"/>
      <c r="M100" s="77"/>
      <c r="N100" s="77"/>
      <c r="O100" s="53"/>
      <c r="P100" s="53"/>
      <c r="Q100" s="53"/>
      <c r="R100" s="53"/>
      <c r="S100" s="53"/>
      <c r="T100" s="53"/>
      <c r="U100" s="53"/>
      <c r="V100" s="53"/>
      <c r="W100" s="53"/>
      <c r="X100" s="53"/>
      <c r="Y100" s="53"/>
      <c r="Z100" s="53"/>
      <c r="AA100" s="53"/>
      <c r="AB100" s="53"/>
      <c r="AC100" s="53"/>
      <c r="AD100" s="53"/>
      <c r="AE100" s="53"/>
    </row>
    <row r="101" spans="1:31" x14ac:dyDescent="0.2">
      <c r="B101" s="53"/>
      <c r="C101" s="53"/>
      <c r="D101" s="53"/>
      <c r="E101" s="53"/>
      <c r="F101" s="53"/>
      <c r="G101" s="53"/>
      <c r="H101" s="53"/>
      <c r="I101" s="53"/>
      <c r="J101" s="53"/>
      <c r="K101" s="53"/>
      <c r="L101" s="53"/>
      <c r="M101" s="53"/>
      <c r="N101" s="53"/>
      <c r="O101" s="53"/>
      <c r="P101" s="53"/>
      <c r="Q101" s="53"/>
      <c r="R101" s="53"/>
      <c r="S101" s="53"/>
      <c r="T101" s="53"/>
      <c r="U101" s="53"/>
      <c r="V101" s="53"/>
      <c r="W101" s="53"/>
      <c r="X101" s="53"/>
      <c r="Y101" s="53"/>
      <c r="Z101" s="53"/>
      <c r="AA101" s="53"/>
      <c r="AB101" s="53"/>
      <c r="AC101" s="53"/>
      <c r="AD101" s="53"/>
      <c r="AE101" s="53"/>
    </row>
    <row r="102" spans="1:31" x14ac:dyDescent="0.2">
      <c r="A102" s="156" t="s">
        <v>77</v>
      </c>
      <c r="B102" s="64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53"/>
      <c r="P102" s="53"/>
      <c r="Q102" s="53"/>
      <c r="R102" s="53"/>
      <c r="S102" s="53"/>
      <c r="T102" s="53"/>
      <c r="U102" s="53"/>
      <c r="V102" s="53"/>
      <c r="W102" s="53"/>
      <c r="X102" s="53"/>
      <c r="Y102" s="53"/>
      <c r="Z102" s="53"/>
      <c r="AA102" s="53"/>
      <c r="AB102" s="53"/>
      <c r="AC102" s="53"/>
      <c r="AD102" s="53"/>
      <c r="AE102" s="53"/>
    </row>
    <row r="103" spans="1:31" ht="12.95" customHeight="1" x14ac:dyDescent="0.25">
      <c r="A103" s="53"/>
      <c r="B103" s="64"/>
      <c r="C103" s="117" t="s">
        <v>62</v>
      </c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  <c r="N103" s="64"/>
      <c r="O103" s="53"/>
      <c r="P103" s="53"/>
      <c r="Q103" s="53"/>
      <c r="R103" s="53"/>
      <c r="S103" s="53"/>
      <c r="T103" s="53"/>
      <c r="U103" s="53"/>
      <c r="V103" s="53"/>
      <c r="W103" s="53"/>
      <c r="X103" s="53"/>
      <c r="Y103" s="53"/>
      <c r="Z103" s="53"/>
      <c r="AA103" s="53"/>
      <c r="AB103" s="53"/>
      <c r="AC103" s="53"/>
      <c r="AD103" s="53"/>
      <c r="AE103" s="53"/>
    </row>
    <row r="104" spans="1:31" ht="12.95" customHeight="1" x14ac:dyDescent="0.25">
      <c r="A104" s="53"/>
      <c r="B104" s="64"/>
      <c r="C104" s="117" t="s">
        <v>56</v>
      </c>
      <c r="D104" s="118"/>
      <c r="E104" s="118"/>
      <c r="F104" s="118"/>
      <c r="G104" s="118"/>
      <c r="H104" s="118"/>
      <c r="I104" s="118"/>
      <c r="J104" s="118"/>
      <c r="K104" s="118"/>
      <c r="L104" s="118"/>
      <c r="M104" s="118"/>
      <c r="N104" s="64"/>
      <c r="O104" s="53"/>
      <c r="P104" s="53"/>
      <c r="Q104" s="53"/>
      <c r="R104" s="53"/>
      <c r="S104" s="53"/>
      <c r="T104" s="53"/>
      <c r="U104" s="53"/>
      <c r="V104" s="53"/>
      <c r="W104" s="53"/>
      <c r="X104" s="53"/>
      <c r="Y104" s="53"/>
      <c r="Z104" s="53"/>
      <c r="AA104" s="53"/>
      <c r="AB104" s="53"/>
      <c r="AC104" s="53"/>
      <c r="AD104" s="53"/>
      <c r="AE104" s="53"/>
    </row>
    <row r="105" spans="1:31" ht="12.95" customHeight="1" x14ac:dyDescent="0.25">
      <c r="A105" s="53"/>
      <c r="B105" s="64"/>
      <c r="C105" s="126" t="s">
        <v>63</v>
      </c>
      <c r="D105" s="118"/>
      <c r="E105" s="118"/>
      <c r="F105" s="118"/>
      <c r="G105" s="118"/>
      <c r="H105" s="118"/>
      <c r="I105" s="118"/>
      <c r="J105" s="118"/>
      <c r="K105" s="118"/>
      <c r="L105" s="118"/>
      <c r="M105" s="118"/>
      <c r="N105" s="64"/>
      <c r="O105" s="53"/>
      <c r="P105" s="53"/>
      <c r="Q105" s="53"/>
      <c r="R105" s="53"/>
      <c r="S105" s="53"/>
      <c r="T105" s="53"/>
      <c r="U105" s="53"/>
      <c r="V105" s="53"/>
      <c r="W105" s="53"/>
      <c r="X105" s="53"/>
      <c r="Y105" s="53"/>
      <c r="Z105" s="53"/>
      <c r="AA105" s="53"/>
      <c r="AB105" s="53"/>
      <c r="AC105" s="53"/>
      <c r="AD105" s="53"/>
      <c r="AE105" s="53"/>
    </row>
    <row r="106" spans="1:31" ht="12.95" customHeight="1" x14ac:dyDescent="0.2">
      <c r="A106" s="53"/>
      <c r="B106" s="64"/>
      <c r="C106" s="132"/>
      <c r="D106" s="132"/>
      <c r="E106" s="132"/>
      <c r="F106" s="132"/>
      <c r="G106" s="132"/>
      <c r="H106" s="132"/>
      <c r="I106" s="132"/>
      <c r="J106" s="132"/>
      <c r="K106" s="132"/>
      <c r="L106" s="132"/>
      <c r="M106" s="132"/>
      <c r="N106" s="64"/>
      <c r="O106" s="53"/>
      <c r="P106" s="53"/>
      <c r="Q106" s="53"/>
      <c r="R106" s="53"/>
      <c r="S106" s="53"/>
      <c r="T106" s="53"/>
      <c r="U106" s="53"/>
      <c r="V106" s="53"/>
      <c r="W106" s="53"/>
      <c r="X106" s="53"/>
      <c r="Y106" s="53"/>
      <c r="Z106" s="53"/>
      <c r="AA106" s="53"/>
      <c r="AB106" s="53"/>
      <c r="AC106" s="53"/>
      <c r="AD106" s="53"/>
      <c r="AE106" s="53"/>
    </row>
    <row r="107" spans="1:31" ht="12.95" customHeight="1" x14ac:dyDescent="0.2">
      <c r="A107" s="53"/>
      <c r="B107" s="64"/>
      <c r="C107" s="64"/>
      <c r="D107" s="64"/>
      <c r="E107" s="64"/>
      <c r="F107" s="64"/>
      <c r="G107" s="64"/>
      <c r="H107" s="64"/>
      <c r="I107" s="64"/>
      <c r="J107" s="64"/>
      <c r="K107" s="64"/>
      <c r="L107" s="64"/>
      <c r="M107" s="64"/>
      <c r="N107" s="64"/>
      <c r="O107" s="53"/>
      <c r="P107" s="53"/>
      <c r="Q107" s="53"/>
      <c r="R107" s="53"/>
      <c r="S107" s="53"/>
      <c r="T107" s="53"/>
      <c r="U107" s="53"/>
      <c r="V107" s="53"/>
      <c r="W107" s="53"/>
      <c r="X107" s="53"/>
      <c r="Y107" s="53"/>
      <c r="Z107" s="53"/>
      <c r="AA107" s="53"/>
      <c r="AB107" s="53"/>
      <c r="AC107" s="53"/>
      <c r="AD107" s="53"/>
      <c r="AE107" s="53"/>
    </row>
    <row r="108" spans="1:31" ht="12.95" customHeight="1" x14ac:dyDescent="0.2">
      <c r="A108" s="53"/>
      <c r="B108" s="64"/>
      <c r="C108" s="158" t="s">
        <v>2</v>
      </c>
      <c r="D108" s="158"/>
      <c r="E108" s="158"/>
      <c r="F108" s="158"/>
      <c r="G108" s="158"/>
      <c r="H108" s="64"/>
      <c r="I108" s="64"/>
      <c r="J108" s="64"/>
      <c r="K108" s="64"/>
      <c r="L108" s="64"/>
      <c r="M108" s="64"/>
      <c r="N108" s="64"/>
      <c r="O108" s="53"/>
      <c r="P108" s="53"/>
      <c r="Q108" s="53"/>
      <c r="R108" s="53"/>
      <c r="S108" s="53"/>
      <c r="T108" s="53"/>
      <c r="U108" s="53"/>
      <c r="V108" s="53"/>
      <c r="W108" s="53"/>
      <c r="X108" s="53"/>
      <c r="Y108" s="53"/>
      <c r="Z108" s="53"/>
      <c r="AA108" s="53"/>
      <c r="AB108" s="53"/>
      <c r="AC108" s="53"/>
      <c r="AD108" s="53"/>
      <c r="AE108" s="53"/>
    </row>
    <row r="109" spans="1:31" ht="15" customHeight="1" x14ac:dyDescent="0.2">
      <c r="A109" s="53"/>
      <c r="B109" s="64"/>
      <c r="C109" s="168" t="s">
        <v>1</v>
      </c>
      <c r="D109" s="168"/>
      <c r="E109" s="168"/>
      <c r="F109" s="168"/>
      <c r="G109" s="168"/>
      <c r="H109" s="64"/>
      <c r="I109" s="77"/>
      <c r="J109" s="134">
        <v>33185</v>
      </c>
      <c r="K109" s="77"/>
      <c r="L109" s="64"/>
      <c r="M109" s="64"/>
      <c r="N109" s="77"/>
      <c r="O109" s="53"/>
      <c r="P109" s="53"/>
      <c r="Q109" s="53"/>
      <c r="R109" s="53"/>
      <c r="S109" s="53"/>
      <c r="T109" s="53"/>
      <c r="U109" s="53"/>
      <c r="V109" s="53"/>
      <c r="W109" s="53"/>
      <c r="X109" s="53"/>
      <c r="Y109" s="53"/>
      <c r="Z109" s="53"/>
      <c r="AA109" s="53"/>
      <c r="AB109" s="53"/>
      <c r="AC109" s="53"/>
      <c r="AD109" s="53"/>
      <c r="AE109" s="53"/>
    </row>
    <row r="110" spans="1:31" ht="15" customHeight="1" x14ac:dyDescent="0.2">
      <c r="A110" s="53"/>
      <c r="B110" s="64"/>
      <c r="C110" s="168" t="s">
        <v>46</v>
      </c>
      <c r="D110" s="168"/>
      <c r="E110" s="168"/>
      <c r="F110" s="168"/>
      <c r="G110" s="168"/>
      <c r="H110" s="64"/>
      <c r="I110" s="77"/>
      <c r="J110" s="128">
        <v>315</v>
      </c>
      <c r="K110" s="77"/>
      <c r="L110" s="64"/>
      <c r="M110" s="64"/>
      <c r="N110" s="77"/>
      <c r="O110" s="53"/>
      <c r="P110" s="53"/>
      <c r="Q110" s="53"/>
      <c r="R110" s="53"/>
      <c r="S110" s="53"/>
      <c r="T110" s="53"/>
      <c r="U110" s="53"/>
      <c r="V110" s="53"/>
      <c r="W110" s="53"/>
      <c r="X110" s="53"/>
      <c r="Y110" s="53"/>
      <c r="Z110" s="53"/>
      <c r="AA110" s="53"/>
      <c r="AB110" s="53"/>
      <c r="AC110" s="53"/>
      <c r="AD110" s="53"/>
      <c r="AE110" s="53"/>
    </row>
    <row r="111" spans="1:31" ht="15" customHeight="1" x14ac:dyDescent="0.2">
      <c r="A111" s="53"/>
      <c r="B111" s="64"/>
      <c r="C111" s="168" t="s">
        <v>3</v>
      </c>
      <c r="D111" s="168"/>
      <c r="E111" s="168"/>
      <c r="F111" s="168"/>
      <c r="G111" s="168"/>
      <c r="H111" s="64"/>
      <c r="I111" s="77"/>
      <c r="J111" s="128">
        <v>1210</v>
      </c>
      <c r="K111" s="77"/>
      <c r="L111" s="64"/>
      <c r="M111" s="64"/>
      <c r="N111" s="77"/>
      <c r="O111" s="53"/>
      <c r="P111" s="53"/>
      <c r="Q111" s="53"/>
      <c r="R111" s="53"/>
      <c r="S111" s="53"/>
      <c r="T111" s="53"/>
      <c r="U111" s="53"/>
      <c r="V111" s="53"/>
      <c r="W111" s="53"/>
      <c r="X111" s="53"/>
      <c r="Y111" s="53"/>
      <c r="Z111" s="53"/>
      <c r="AA111" s="53"/>
      <c r="AB111" s="53"/>
      <c r="AC111" s="53"/>
      <c r="AD111" s="53"/>
      <c r="AE111" s="53"/>
    </row>
    <row r="112" spans="1:31" ht="15" customHeight="1" x14ac:dyDescent="0.2">
      <c r="A112" s="53"/>
      <c r="B112" s="64"/>
      <c r="C112" s="168" t="s">
        <v>47</v>
      </c>
      <c r="D112" s="168"/>
      <c r="E112" s="168"/>
      <c r="F112" s="168"/>
      <c r="G112" s="168"/>
      <c r="H112" s="64"/>
      <c r="I112" s="77"/>
      <c r="J112" s="135">
        <v>835</v>
      </c>
      <c r="K112" s="77"/>
      <c r="L112" s="64"/>
      <c r="M112" s="64"/>
      <c r="N112" s="77"/>
      <c r="O112" s="53"/>
      <c r="P112" s="53"/>
      <c r="Q112" s="53"/>
      <c r="R112" s="53"/>
      <c r="S112" s="53"/>
      <c r="T112" s="53"/>
      <c r="U112" s="53"/>
      <c r="V112" s="53"/>
      <c r="W112" s="53"/>
      <c r="X112" s="53"/>
      <c r="Y112" s="53"/>
      <c r="Z112" s="53"/>
      <c r="AA112" s="53"/>
      <c r="AB112" s="53"/>
      <c r="AC112" s="53"/>
      <c r="AD112" s="53"/>
      <c r="AE112" s="53"/>
    </row>
    <row r="113" spans="1:31" ht="15" customHeight="1" thickBot="1" x14ac:dyDescent="0.25">
      <c r="A113" s="53"/>
      <c r="B113" s="64"/>
      <c r="C113" s="64" t="s">
        <v>57</v>
      </c>
      <c r="D113" s="64"/>
      <c r="E113" s="64"/>
      <c r="F113" s="64"/>
      <c r="G113" s="64"/>
      <c r="H113" s="64"/>
      <c r="I113" s="77"/>
      <c r="J113" s="64"/>
      <c r="K113" s="77"/>
      <c r="L113" s="64"/>
      <c r="M113" s="151">
        <f>SUM(J109:J112)</f>
        <v>35545</v>
      </c>
      <c r="N113" s="77"/>
      <c r="O113" s="53"/>
      <c r="P113" s="53"/>
      <c r="Q113" s="53"/>
      <c r="R113" s="53"/>
      <c r="S113" s="53"/>
      <c r="T113" s="53"/>
      <c r="U113" s="53"/>
      <c r="V113" s="53"/>
      <c r="W113" s="53"/>
      <c r="X113" s="53"/>
      <c r="Y113" s="53"/>
      <c r="Z113" s="53"/>
      <c r="AA113" s="53"/>
      <c r="AB113" s="53"/>
      <c r="AC113" s="53"/>
      <c r="AD113" s="53"/>
      <c r="AE113" s="53"/>
    </row>
    <row r="114" spans="1:31" ht="15" customHeight="1" thickTop="1" x14ac:dyDescent="0.2">
      <c r="A114" s="53"/>
      <c r="B114" s="64"/>
      <c r="C114" s="64"/>
      <c r="D114" s="64"/>
      <c r="E114" s="64"/>
      <c r="F114" s="64"/>
      <c r="G114" s="64"/>
      <c r="H114" s="64"/>
      <c r="I114" s="77"/>
      <c r="J114" s="64"/>
      <c r="K114" s="77"/>
      <c r="L114" s="64"/>
      <c r="M114" s="64"/>
      <c r="N114" s="77"/>
      <c r="O114" s="53"/>
      <c r="P114" s="53"/>
      <c r="Q114" s="53"/>
      <c r="R114" s="53"/>
      <c r="S114" s="53"/>
      <c r="T114" s="53"/>
      <c r="U114" s="53"/>
      <c r="V114" s="53"/>
      <c r="W114" s="53"/>
      <c r="X114" s="53"/>
      <c r="Y114" s="53"/>
      <c r="Z114" s="53"/>
      <c r="AA114" s="53"/>
      <c r="AB114" s="53"/>
      <c r="AC114" s="53"/>
      <c r="AD114" s="53"/>
      <c r="AE114" s="53"/>
    </row>
    <row r="115" spans="1:31" ht="15" customHeight="1" x14ac:dyDescent="0.2">
      <c r="A115" s="53"/>
      <c r="B115" s="64"/>
      <c r="C115" s="158" t="s">
        <v>4</v>
      </c>
      <c r="D115" s="158"/>
      <c r="E115" s="158"/>
      <c r="F115" s="158"/>
      <c r="G115" s="158"/>
      <c r="H115" s="64"/>
      <c r="I115" s="77"/>
      <c r="J115" s="64"/>
      <c r="K115" s="77"/>
      <c r="L115" s="64"/>
      <c r="M115" s="64"/>
      <c r="N115" s="77"/>
      <c r="O115" s="53"/>
      <c r="P115" s="53"/>
      <c r="Q115" s="53"/>
      <c r="R115" s="53"/>
      <c r="S115" s="53"/>
      <c r="T115" s="53"/>
      <c r="U115" s="53"/>
      <c r="V115" s="53"/>
      <c r="W115" s="53"/>
      <c r="X115" s="53"/>
      <c r="Y115" s="53"/>
      <c r="Z115" s="53"/>
      <c r="AA115" s="53"/>
      <c r="AB115" s="53"/>
      <c r="AC115" s="53"/>
      <c r="AD115" s="53"/>
      <c r="AE115" s="53"/>
    </row>
    <row r="116" spans="1:31" ht="15" customHeight="1" x14ac:dyDescent="0.2">
      <c r="A116" s="53"/>
      <c r="B116" s="64"/>
      <c r="C116" s="168" t="s">
        <v>5</v>
      </c>
      <c r="D116" s="168"/>
      <c r="E116" s="168"/>
      <c r="F116" s="168"/>
      <c r="G116" s="168"/>
      <c r="H116" s="64"/>
      <c r="I116" s="77"/>
      <c r="J116" s="64"/>
      <c r="K116" s="77"/>
      <c r="L116" s="64"/>
      <c r="M116" s="134">
        <v>710</v>
      </c>
      <c r="N116" s="77"/>
      <c r="O116" s="53"/>
      <c r="P116" s="53"/>
      <c r="Q116" s="53"/>
      <c r="R116" s="53"/>
      <c r="S116" s="53"/>
      <c r="T116" s="53"/>
      <c r="U116" s="53"/>
      <c r="V116" s="53"/>
      <c r="W116" s="53"/>
      <c r="X116" s="53"/>
      <c r="Y116" s="53"/>
      <c r="Z116" s="53"/>
      <c r="AA116" s="53"/>
      <c r="AB116" s="53"/>
      <c r="AC116" s="53"/>
      <c r="AD116" s="53"/>
      <c r="AE116" s="53"/>
    </row>
    <row r="117" spans="1:31" ht="15" customHeight="1" x14ac:dyDescent="0.2">
      <c r="A117" s="53"/>
      <c r="B117" s="64"/>
      <c r="C117" s="64"/>
      <c r="D117" s="64"/>
      <c r="E117" s="64"/>
      <c r="F117" s="64"/>
      <c r="G117" s="64"/>
      <c r="H117" s="64"/>
      <c r="I117" s="77"/>
      <c r="J117" s="64"/>
      <c r="K117" s="77"/>
      <c r="L117" s="64"/>
      <c r="M117" s="64"/>
      <c r="N117" s="77"/>
      <c r="O117" s="53"/>
      <c r="P117" s="53"/>
      <c r="Q117" s="53"/>
      <c r="R117" s="53"/>
      <c r="S117" s="53"/>
      <c r="T117" s="53"/>
      <c r="U117" s="53"/>
      <c r="V117" s="53"/>
      <c r="W117" s="53"/>
      <c r="X117" s="53"/>
      <c r="Y117" s="53"/>
      <c r="Z117" s="53"/>
      <c r="AA117" s="53"/>
      <c r="AB117" s="53"/>
      <c r="AC117" s="53"/>
      <c r="AD117" s="53"/>
      <c r="AE117" s="53"/>
    </row>
    <row r="118" spans="1:31" ht="15" customHeight="1" x14ac:dyDescent="0.2">
      <c r="A118" s="53"/>
      <c r="B118" s="64"/>
      <c r="C118" s="158" t="s">
        <v>7</v>
      </c>
      <c r="D118" s="158"/>
      <c r="E118" s="158"/>
      <c r="F118" s="158"/>
      <c r="G118" s="158"/>
      <c r="H118" s="64"/>
      <c r="I118" s="77"/>
      <c r="J118" s="64"/>
      <c r="K118" s="77"/>
      <c r="L118" s="64"/>
      <c r="M118" s="64"/>
      <c r="N118" s="77"/>
      <c r="O118" s="53"/>
      <c r="P118" s="53"/>
      <c r="Q118" s="53"/>
      <c r="R118" s="53"/>
      <c r="S118" s="53"/>
      <c r="T118" s="53"/>
      <c r="U118" s="53"/>
      <c r="V118" s="53"/>
      <c r="W118" s="53"/>
      <c r="X118" s="53"/>
      <c r="Y118" s="53"/>
      <c r="Z118" s="53"/>
      <c r="AA118" s="53"/>
      <c r="AB118" s="53"/>
      <c r="AC118" s="53"/>
      <c r="AD118" s="53"/>
      <c r="AE118" s="53"/>
    </row>
    <row r="119" spans="1:31" ht="15" customHeight="1" x14ac:dyDescent="0.2">
      <c r="A119" s="53"/>
      <c r="B119" s="64"/>
      <c r="C119" s="168" t="s">
        <v>60</v>
      </c>
      <c r="D119" s="168"/>
      <c r="E119" s="168"/>
      <c r="F119" s="168"/>
      <c r="G119" s="168"/>
      <c r="H119" s="64"/>
      <c r="I119" s="77"/>
      <c r="J119" s="64"/>
      <c r="K119" s="77"/>
      <c r="L119" s="64"/>
      <c r="M119" s="141">
        <v>34835</v>
      </c>
      <c r="N119" s="77"/>
      <c r="O119" s="53"/>
      <c r="P119" s="53"/>
      <c r="Q119" s="53"/>
      <c r="R119" s="53"/>
      <c r="S119" s="53"/>
      <c r="T119" s="53"/>
      <c r="U119" s="53"/>
      <c r="V119" s="53"/>
      <c r="W119" s="53"/>
      <c r="X119" s="53"/>
      <c r="Y119" s="53"/>
      <c r="Z119" s="53"/>
      <c r="AA119" s="53"/>
      <c r="AB119" s="53"/>
      <c r="AC119" s="53"/>
      <c r="AD119" s="53"/>
      <c r="AE119" s="53"/>
    </row>
    <row r="120" spans="1:31" ht="15" customHeight="1" thickBot="1" x14ac:dyDescent="0.25">
      <c r="A120" s="53"/>
      <c r="B120" s="64"/>
      <c r="C120" s="64" t="s">
        <v>58</v>
      </c>
      <c r="D120" s="64"/>
      <c r="E120" s="64"/>
      <c r="F120" s="64"/>
      <c r="G120" s="64"/>
      <c r="H120" s="64"/>
      <c r="I120" s="64"/>
      <c r="J120" s="64"/>
      <c r="K120" s="64"/>
      <c r="L120" s="64"/>
      <c r="M120" s="151">
        <f>M116+M119</f>
        <v>35545</v>
      </c>
      <c r="N120" s="64"/>
      <c r="O120" s="53"/>
      <c r="P120" s="53"/>
      <c r="Q120" s="53"/>
      <c r="R120" s="53"/>
      <c r="S120" s="53"/>
      <c r="T120" s="53"/>
      <c r="U120" s="53"/>
      <c r="V120" s="53"/>
      <c r="W120" s="53"/>
      <c r="X120" s="53"/>
      <c r="Y120" s="53"/>
      <c r="Z120" s="53"/>
      <c r="AA120" s="53"/>
      <c r="AB120" s="53"/>
      <c r="AC120" s="53"/>
      <c r="AD120" s="53"/>
      <c r="AE120" s="53"/>
    </row>
    <row r="121" spans="1:31" ht="13.5" thickTop="1" x14ac:dyDescent="0.2">
      <c r="A121" s="53"/>
      <c r="B121" s="64"/>
      <c r="C121" s="64"/>
      <c r="D121" s="64"/>
      <c r="E121" s="64"/>
      <c r="F121" s="64"/>
      <c r="G121" s="64"/>
      <c r="H121" s="64"/>
      <c r="I121" s="64"/>
      <c r="J121" s="64"/>
      <c r="K121" s="64"/>
      <c r="L121" s="64"/>
      <c r="M121" s="64"/>
      <c r="N121" s="64"/>
      <c r="O121" s="53"/>
      <c r="P121" s="53"/>
      <c r="Q121" s="53"/>
      <c r="R121" s="53"/>
      <c r="S121" s="53"/>
      <c r="T121" s="53"/>
      <c r="U121" s="53"/>
      <c r="V121" s="53"/>
      <c r="W121" s="53"/>
      <c r="X121" s="53"/>
      <c r="Y121" s="53"/>
      <c r="Z121" s="53"/>
      <c r="AA121" s="53"/>
      <c r="AB121" s="53"/>
      <c r="AC121" s="53"/>
      <c r="AD121" s="53"/>
      <c r="AE121" s="53"/>
    </row>
    <row r="122" spans="1:31" x14ac:dyDescent="0.2">
      <c r="A122" s="53"/>
      <c r="B122" s="53"/>
      <c r="C122" s="53"/>
      <c r="D122" s="53"/>
      <c r="E122" s="53"/>
      <c r="F122" s="53"/>
      <c r="G122" s="53"/>
      <c r="H122" s="53"/>
      <c r="I122" s="53"/>
      <c r="J122" s="53"/>
      <c r="K122" s="53"/>
      <c r="L122" s="53"/>
      <c r="M122" s="53"/>
      <c r="N122" s="53"/>
      <c r="O122" s="53"/>
      <c r="P122" s="53"/>
      <c r="Q122" s="53"/>
      <c r="R122" s="53"/>
      <c r="S122" s="53"/>
      <c r="T122" s="53"/>
      <c r="U122" s="53"/>
      <c r="V122" s="53"/>
      <c r="W122" s="53"/>
      <c r="X122" s="53"/>
      <c r="Y122" s="53"/>
      <c r="Z122" s="53"/>
      <c r="AA122" s="53"/>
      <c r="AB122" s="53"/>
      <c r="AC122" s="53"/>
      <c r="AD122" s="53"/>
      <c r="AE122" s="53"/>
    </row>
  </sheetData>
  <sheetProtection password="B5D1" sheet="1"/>
  <mergeCells count="35">
    <mergeCell ref="N1:W1"/>
    <mergeCell ref="B9:F9"/>
    <mergeCell ref="P13:T13"/>
    <mergeCell ref="C77:G77"/>
    <mergeCell ref="AK13:AO13"/>
    <mergeCell ref="AK20:AO20"/>
    <mergeCell ref="W13:AA13"/>
    <mergeCell ref="B28:F28"/>
    <mergeCell ref="B13:F13"/>
    <mergeCell ref="I13:M13"/>
    <mergeCell ref="AK26:AP26"/>
    <mergeCell ref="C82:G82"/>
    <mergeCell ref="C94:G94"/>
    <mergeCell ref="C97:G97"/>
    <mergeCell ref="AD13:AH13"/>
    <mergeCell ref="C53:H53"/>
    <mergeCell ref="B41:F41"/>
    <mergeCell ref="B34:G34"/>
    <mergeCell ref="C79:G79"/>
    <mergeCell ref="C80:G80"/>
    <mergeCell ref="C81:G81"/>
    <mergeCell ref="C98:G98"/>
    <mergeCell ref="F93:G93"/>
    <mergeCell ref="C95:G95"/>
    <mergeCell ref="F99:G99"/>
    <mergeCell ref="AK33:AP33"/>
    <mergeCell ref="C118:G118"/>
    <mergeCell ref="C119:G119"/>
    <mergeCell ref="C112:G112"/>
    <mergeCell ref="C108:G108"/>
    <mergeCell ref="C115:G115"/>
    <mergeCell ref="C116:G116"/>
    <mergeCell ref="C109:G109"/>
    <mergeCell ref="C110:G110"/>
    <mergeCell ref="C111:G111"/>
  </mergeCells>
  <phoneticPr fontId="0" type="noConversion"/>
  <dataValidations xWindow="551" yWindow="335" count="11">
    <dataValidation type="list" allowBlank="1" showInputMessage="1" showErrorMessage="1" sqref="C77:G77 C110:G112 C80:G82 C116:G116 C119:G119">
      <formula1>$C$55:$C$66</formula1>
    </dataValidation>
    <dataValidation type="list" allowBlank="1" showInputMessage="1" showErrorMessage="1" prompt="List expenses in trial balance order" sqref="C79:G79">
      <formula1>$C$55:$C$66</formula1>
    </dataValidation>
    <dataValidation type="list" allowBlank="1" showInputMessage="1" showErrorMessage="1" sqref="C94:G94">
      <formula1>"Plus Investments during July, Less Investments during July, Plus Withdrawals during July"</formula1>
    </dataValidation>
    <dataValidation type="list" allowBlank="1" showInputMessage="1" showErrorMessage="1" sqref="C95:G95">
      <formula1>"Plus Net Income for July,Less Net Income for July,Plus Withdrawals during July"</formula1>
    </dataValidation>
    <dataValidation type="list" allowBlank="1" showInputMessage="1" showErrorMessage="1" sqref="C98:G98">
      <formula1>"Increase in Capital, Decrease in Capital"</formula1>
    </dataValidation>
    <dataValidation allowBlank="1" showInputMessage="1" showErrorMessage="1" prompt="Enter as a formula" sqref="M120 J96 M98:M99 M113 M84"/>
    <dataValidation allowBlank="1" showInputMessage="1" showErrorMessage="1" prompt="Enter amount as positive number" sqref="J97"/>
    <dataValidation type="list" allowBlank="1" showInputMessage="1" showErrorMessage="1" sqref="C97:G97">
      <formula1>"Less Investments during July, Plus Withdrawals during July, Less Withdrawals during July"</formula1>
    </dataValidation>
    <dataValidation type="list" allowBlank="1" showInputMessage="1" showErrorMessage="1" sqref="F99:G99 F93:G93">
      <formula1>"July 1 20--, July 31 20--"</formula1>
    </dataValidation>
    <dataValidation allowBlank="1" showInputMessage="1" showErrorMessage="1" prompt="Enter as a positive number and as a formula" sqref="M83"/>
    <dataValidation type="list" allowBlank="1" showInputMessage="1" showErrorMessage="1" prompt="List asset accounts in trial balance order" sqref="C109:G109">
      <formula1>$C$55:$C$66</formula1>
    </dataValidation>
  </dataValidations>
  <pageMargins left="0.7" right="0.7" top="0.75" bottom="0.75" header="0.3" footer="0.3"/>
  <ignoredErrors>
    <ignoredError sqref="A47:A10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P2-3B</vt:lpstr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Sears</dc:creator>
  <cp:lastModifiedBy>Mark Sears</cp:lastModifiedBy>
  <dcterms:created xsi:type="dcterms:W3CDTF">2010-04-28T18:01:03Z</dcterms:created>
  <dcterms:modified xsi:type="dcterms:W3CDTF">2016-11-28T04:25:45Z</dcterms:modified>
</cp:coreProperties>
</file>