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2\"/>
    </mc:Choice>
  </mc:AlternateContent>
  <bookViews>
    <workbookView xWindow="120" yWindow="120" windowWidth="15480" windowHeight="9465" activeTab="1"/>
  </bookViews>
  <sheets>
    <sheet name="P2-4B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K118" i="1" l="1"/>
  <c r="H118" i="1"/>
  <c r="H106" i="1"/>
  <c r="H100" i="1"/>
  <c r="N65" i="1"/>
  <c r="N64" i="1"/>
  <c r="N63" i="1"/>
  <c r="K65" i="1"/>
  <c r="K64" i="1"/>
  <c r="K63" i="1"/>
  <c r="G44" i="1"/>
  <c r="G50" i="1"/>
  <c r="C51" i="1"/>
  <c r="D50" i="1"/>
  <c r="D44" i="1"/>
  <c r="C45" i="1"/>
  <c r="C39" i="1"/>
  <c r="AL36" i="1"/>
  <c r="AP35" i="1"/>
  <c r="AM35" i="1"/>
  <c r="AL30" i="1"/>
  <c r="AP29" i="1"/>
  <c r="AM29" i="1"/>
  <c r="AL24" i="1"/>
  <c r="AP23" i="1"/>
  <c r="AM23" i="1"/>
  <c r="AF18" i="1"/>
  <c r="AI18" i="1"/>
  <c r="J20" i="1"/>
  <c r="M20" i="1"/>
  <c r="M21" i="1" s="1"/>
  <c r="M90" i="2"/>
  <c r="M91" i="2"/>
  <c r="AL36" i="2"/>
  <c r="AL30" i="2"/>
  <c r="AL24" i="2"/>
  <c r="M20" i="2"/>
  <c r="M21" i="2" s="1"/>
  <c r="J20" i="2"/>
  <c r="C51" i="2"/>
  <c r="C39" i="2"/>
  <c r="G24" i="1"/>
  <c r="G23" i="1"/>
  <c r="M128" i="2"/>
  <c r="N128" i="1"/>
  <c r="N127" i="1"/>
  <c r="N124" i="1"/>
  <c r="N121" i="1"/>
  <c r="K120" i="1"/>
  <c r="K119" i="1"/>
  <c r="K117" i="1"/>
  <c r="K116" i="1"/>
  <c r="H127" i="1"/>
  <c r="H124" i="1"/>
  <c r="H120" i="1"/>
  <c r="H119" i="1"/>
  <c r="H117" i="1"/>
  <c r="H116" i="1"/>
  <c r="N106" i="1"/>
  <c r="N105" i="1"/>
  <c r="N100" i="1"/>
  <c r="K104" i="1"/>
  <c r="K103" i="1"/>
  <c r="K102" i="1"/>
  <c r="K101" i="1"/>
  <c r="H105" i="1"/>
  <c r="H104" i="1"/>
  <c r="H102" i="1"/>
  <c r="H101" i="1"/>
  <c r="N91" i="1"/>
  <c r="N90" i="1"/>
  <c r="N84" i="1"/>
  <c r="K89" i="1"/>
  <c r="K88" i="1"/>
  <c r="K87" i="1"/>
  <c r="K86" i="1"/>
  <c r="N73" i="1"/>
  <c r="N72" i="1"/>
  <c r="N71" i="1"/>
  <c r="N70" i="1"/>
  <c r="N69" i="1"/>
  <c r="N68" i="1"/>
  <c r="N67" i="1"/>
  <c r="N66" i="1"/>
  <c r="K66" i="1"/>
  <c r="K67" i="1"/>
  <c r="K68" i="1"/>
  <c r="K69" i="1"/>
  <c r="K70" i="1"/>
  <c r="K71" i="1"/>
  <c r="K72" i="1"/>
  <c r="H89" i="1"/>
  <c r="H88" i="1"/>
  <c r="H87" i="1"/>
  <c r="H86" i="1"/>
  <c r="H84" i="1"/>
  <c r="M74" i="1"/>
  <c r="D38" i="1"/>
  <c r="G38" i="1"/>
  <c r="C19" i="1"/>
  <c r="C27" i="1"/>
  <c r="M121" i="2"/>
  <c r="J103" i="2"/>
  <c r="M105" i="2"/>
  <c r="M106" i="2"/>
  <c r="C19" i="2"/>
  <c r="F26" i="2"/>
  <c r="C27" i="2"/>
  <c r="C33" i="2"/>
  <c r="C45" i="2"/>
  <c r="N62" i="1"/>
  <c r="N61" i="1"/>
  <c r="K73" i="1"/>
  <c r="K62" i="1"/>
  <c r="K61" i="1"/>
  <c r="M74" i="2"/>
  <c r="J74" i="2"/>
  <c r="AL17" i="2"/>
  <c r="AH19" i="2"/>
  <c r="AB16" i="1"/>
  <c r="Y16" i="1"/>
  <c r="X17" i="2"/>
  <c r="T19" i="2"/>
  <c r="AL17" i="1"/>
  <c r="AH19" i="1"/>
  <c r="T19" i="1"/>
  <c r="U18" i="1"/>
  <c r="R18" i="1"/>
  <c r="X17" i="1"/>
  <c r="C33" i="1"/>
  <c r="J74" i="1"/>
  <c r="G32" i="1"/>
  <c r="D32" i="1"/>
  <c r="AP16" i="1"/>
  <c r="AM16" i="1"/>
  <c r="AI17" i="1"/>
  <c r="AF17" i="1"/>
  <c r="AI16" i="1"/>
  <c r="AF16" i="1"/>
  <c r="U17" i="1"/>
  <c r="U16" i="1"/>
  <c r="R17" i="1"/>
  <c r="R16" i="1"/>
  <c r="N19" i="1"/>
  <c r="N18" i="1"/>
  <c r="N17" i="1"/>
  <c r="N16" i="1"/>
  <c r="K19" i="1"/>
  <c r="K18" i="1"/>
  <c r="K17" i="1"/>
  <c r="K16" i="1"/>
  <c r="G25" i="1"/>
  <c r="G22" i="1"/>
  <c r="G21" i="1"/>
  <c r="G20" i="1"/>
  <c r="G19" i="1"/>
  <c r="G18" i="1"/>
  <c r="G17" i="1"/>
  <c r="G16" i="1"/>
  <c r="D18" i="1"/>
  <c r="D17" i="1"/>
  <c r="D16" i="1"/>
  <c r="F26" i="1"/>
  <c r="AR59" i="2"/>
  <c r="AR58" i="2"/>
</calcChain>
</file>

<file path=xl/sharedStrings.xml><?xml version="1.0" encoding="utf-8"?>
<sst xmlns="http://schemas.openxmlformats.org/spreadsheetml/2006/main" count="377" uniqueCount="80">
  <si>
    <t xml:space="preserve">Name:  </t>
  </si>
  <si>
    <t>Cash</t>
  </si>
  <si>
    <t>Assets</t>
  </si>
  <si>
    <t>Office Equipment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</si>
  <si>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</si>
  <si>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</si>
  <si>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</si>
  <si>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</si>
  <si>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</si>
  <si>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</si>
  <si>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</si>
  <si>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</si>
  <si>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>Bal.</t>
  </si>
  <si>
    <t>Debit</t>
  </si>
  <si>
    <t>Credit</t>
  </si>
  <si>
    <t>Income from Services</t>
  </si>
  <si>
    <t>Wages Expense</t>
  </si>
  <si>
    <t>Rent Expense</t>
  </si>
  <si>
    <t>Supplies Expense</t>
  </si>
  <si>
    <t>Advertising Expense</t>
  </si>
  <si>
    <t>Miscellaneous Expense</t>
  </si>
  <si>
    <t>Computer Software</t>
  </si>
  <si>
    <t>Neon Sign</t>
  </si>
  <si>
    <t>Trial Balance</t>
  </si>
  <si>
    <t>Utilities Expense</t>
  </si>
  <si>
    <t>Account Name</t>
  </si>
  <si>
    <t xml:space="preserve">Credit </t>
  </si>
  <si>
    <t>(l)</t>
  </si>
  <si>
    <t>(j)</t>
  </si>
  <si>
    <t>(a)</t>
  </si>
  <si>
    <t>(b)</t>
  </si>
  <si>
    <t>(d)</t>
  </si>
  <si>
    <t>(h)</t>
  </si>
  <si>
    <t>(c)</t>
  </si>
  <si>
    <t>(f)</t>
  </si>
  <si>
    <t>(k)</t>
  </si>
  <si>
    <t>(e)</t>
  </si>
  <si>
    <t>(g)</t>
  </si>
  <si>
    <t>(i)</t>
  </si>
  <si>
    <t>(m)</t>
  </si>
  <si>
    <t>(n)</t>
  </si>
  <si>
    <t>Enter the appropriate answers in the shaded (gray) cells, or select from the drop-down list. Not all cells should be populated.</t>
  </si>
  <si>
    <t>Drawing</t>
  </si>
  <si>
    <t>Identifying letters in T-accounts will not be graded. Balances will automatically be calculated for you.</t>
  </si>
  <si>
    <t>Income Statement</t>
  </si>
  <si>
    <t>Revenue:</t>
  </si>
  <si>
    <t>Expenses:</t>
  </si>
  <si>
    <t xml:space="preserve">      Total Expenses</t>
  </si>
  <si>
    <t>Net Income (Loss)</t>
  </si>
  <si>
    <t>Statement of Owner's Equity</t>
  </si>
  <si>
    <t>Subtotal</t>
  </si>
  <si>
    <t>Increase in Capital</t>
  </si>
  <si>
    <t>Balance Sheet</t>
  </si>
  <si>
    <t>Total Assets</t>
  </si>
  <si>
    <t>Total Liabilities and Owner's Equity</t>
  </si>
  <si>
    <t>Capital</t>
  </si>
  <si>
    <t>Supplies</t>
  </si>
  <si>
    <t>Prepaid Insurance</t>
  </si>
  <si>
    <t>Equipment</t>
  </si>
  <si>
    <t>Furniture and Fixtures</t>
  </si>
  <si>
    <t>K. Resser, Capital</t>
  </si>
  <si>
    <t>K. Resser, Drawing</t>
  </si>
  <si>
    <t>K. Resser, Capital,</t>
  </si>
  <si>
    <t>Business Services Revenue</t>
  </si>
  <si>
    <t>Resser's Business Services</t>
  </si>
  <si>
    <t>July 31, 20--</t>
  </si>
  <si>
    <t>For the Month Ended July 31, 20--</t>
  </si>
  <si>
    <t>July 1 20--</t>
  </si>
  <si>
    <t>Plus Investments during July</t>
  </si>
  <si>
    <t>Less Withdrawals during July</t>
  </si>
  <si>
    <t>July 31 20--</t>
  </si>
  <si>
    <t>Less Net Loss for July</t>
  </si>
  <si>
    <t>Problem 2-4B</t>
  </si>
  <si>
    <t xml:space="preserve">An asterisk (*) will appear in the column to the right of an incorrect answer. Enter values in T-accounts as per the given order of transactions. </t>
  </si>
  <si>
    <t>Use the next available line on each side of the account regardless of what is on opposite side (do not skip lines).</t>
  </si>
  <si>
    <t>1. to 4.</t>
  </si>
  <si>
    <t>5.</t>
  </si>
  <si>
    <t>6.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</si>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</sst>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70" formatCode="m/d"/>
    <numFmt numFmtId="171" formatCode="_(* #,##0_);_(* \(#,##0\);_(* &quot;-&quot;??_);_(@_)"/>
  </numFmts>
  <fonts count="12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</cellStyleXfs>
  <cellXfs count="169">
    <xf numFmtId="0" fontId="0" fillId="0" borderId="0" xfId="0"/>
    <xf numFmtId="0" fontId="0" fillId="2" borderId="0" xfId="0" applyFill="1"/>
    <xf numFmtId="170" fontId="6" fillId="2" borderId="0" xfId="5" applyNumberFormat="1" applyFont="1" applyFill="1" applyAlignment="1">
      <alignment horizontal="left"/>
    </xf>
    <xf numFmtId="171" fontId="6" fillId="2" borderId="0" xfId="1" applyNumberFormat="1" applyFont="1" applyFill="1"/>
    <xf numFmtId="170" fontId="6" fillId="2" borderId="1" xfId="5" applyNumberFormat="1" applyFont="1" applyFill="1" applyBorder="1" applyAlignment="1">
      <alignment horizontal="left"/>
    </xf>
    <xf numFmtId="170" fontId="6" fillId="2" borderId="2" xfId="5" applyNumberFormat="1" applyFont="1" applyFill="1" applyBorder="1" applyAlignment="1">
      <alignment horizontal="left"/>
    </xf>
    <xf numFmtId="0" fontId="5" fillId="2" borderId="0" xfId="5" applyFont="1" applyFill="1"/>
    <xf numFmtId="170" fontId="6" fillId="2" borderId="3" xfId="5" applyNumberFormat="1" applyFont="1" applyFill="1" applyBorder="1" applyAlignment="1">
      <alignment horizontal="left"/>
    </xf>
    <xf numFmtId="171" fontId="6" fillId="2" borderId="3" xfId="1" applyNumberFormat="1" applyFont="1" applyFill="1" applyBorder="1"/>
    <xf numFmtId="170" fontId="6" fillId="2" borderId="4" xfId="5" applyNumberFormat="1" applyFont="1" applyFill="1" applyBorder="1" applyAlignment="1">
      <alignment horizontal="left"/>
    </xf>
    <xf numFmtId="0" fontId="6" fillId="2" borderId="0" xfId="5" applyFont="1" applyFill="1" applyBorder="1" applyAlignment="1">
      <alignment horizontal="center"/>
    </xf>
    <xf numFmtId="0" fontId="6" fillId="2" borderId="0" xfId="5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Continuous"/>
    </xf>
    <xf numFmtId="0" fontId="6" fillId="2" borderId="0" xfId="5" quotePrefix="1" applyFont="1" applyFill="1" applyBorder="1" applyAlignment="1">
      <alignment horizontal="center"/>
    </xf>
    <xf numFmtId="0" fontId="6" fillId="2" borderId="0" xfId="5" quotePrefix="1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"/>
    </xf>
    <xf numFmtId="170" fontId="6" fillId="2" borderId="0" xfId="5" applyNumberFormat="1" applyFont="1" applyFill="1" applyBorder="1" applyAlignment="1">
      <alignment horizontal="left"/>
    </xf>
    <xf numFmtId="171" fontId="6" fillId="2" borderId="0" xfId="1" applyNumberFormat="1" applyFont="1" applyFill="1" applyBorder="1"/>
    <xf numFmtId="0" fontId="1" fillId="2" borderId="0" xfId="0" applyFont="1" applyFill="1"/>
    <xf numFmtId="170" fontId="6" fillId="3" borderId="5" xfId="5" applyNumberFormat="1" applyFont="1" applyFill="1" applyBorder="1" applyAlignment="1" applyProtection="1">
      <alignment horizontal="left"/>
      <protection locked="0"/>
    </xf>
    <xf numFmtId="171" fontId="6" fillId="3" borderId="6" xfId="1" applyNumberFormat="1" applyFont="1" applyFill="1" applyBorder="1" applyProtection="1">
      <protection locked="0"/>
    </xf>
    <xf numFmtId="171" fontId="6" fillId="3" borderId="7" xfId="1" applyNumberFormat="1" applyFont="1" applyFill="1" applyBorder="1" applyProtection="1">
      <protection locked="0"/>
    </xf>
    <xf numFmtId="171" fontId="6" fillId="3" borderId="8" xfId="1" applyNumberFormat="1" applyFont="1" applyFill="1" applyBorder="1" applyProtection="1">
      <protection locked="0"/>
    </xf>
    <xf numFmtId="170" fontId="6" fillId="3" borderId="9" xfId="5" applyNumberFormat="1" applyFont="1" applyFill="1" applyBorder="1" applyAlignment="1" applyProtection="1">
      <alignment horizontal="left"/>
      <protection locked="0"/>
    </xf>
    <xf numFmtId="170" fontId="6" fillId="3" borderId="10" xfId="5" applyNumberFormat="1" applyFont="1" applyFill="1" applyBorder="1" applyAlignment="1" applyProtection="1">
      <alignment horizontal="left"/>
      <protection locked="0"/>
    </xf>
    <xf numFmtId="170" fontId="6" fillId="3" borderId="11" xfId="5" applyNumberFormat="1" applyFont="1" applyFill="1" applyBorder="1" applyAlignment="1" applyProtection="1">
      <alignment horizontal="left"/>
      <protection locked="0"/>
    </xf>
    <xf numFmtId="171" fontId="6" fillId="3" borderId="12" xfId="1" applyNumberFormat="1" applyFont="1" applyFill="1" applyBorder="1" applyProtection="1">
      <protection locked="0"/>
    </xf>
    <xf numFmtId="170" fontId="6" fillId="3" borderId="13" xfId="5" applyNumberFormat="1" applyFont="1" applyFill="1" applyBorder="1" applyAlignment="1" applyProtection="1">
      <alignment horizontal="left"/>
      <protection locked="0"/>
    </xf>
    <xf numFmtId="0" fontId="2" fillId="2" borderId="0" xfId="5" applyFont="1" applyFill="1" applyBorder="1" applyAlignment="1">
      <alignment horizontal="centerContinuous"/>
    </xf>
    <xf numFmtId="0" fontId="2" fillId="2" borderId="0" xfId="5" applyFont="1" applyFill="1" applyBorder="1" applyAlignment="1">
      <alignment horizontal="center"/>
    </xf>
    <xf numFmtId="170" fontId="4" fillId="2" borderId="2" xfId="5" applyNumberFormat="1" applyFont="1" applyFill="1" applyBorder="1" applyAlignment="1">
      <alignment horizontal="centerContinuous"/>
    </xf>
    <xf numFmtId="0" fontId="4" fillId="2" borderId="0" xfId="5" applyFont="1" applyFill="1" applyBorder="1" applyAlignment="1">
      <alignment horizontal="centerContinuous"/>
    </xf>
    <xf numFmtId="0" fontId="4" fillId="2" borderId="0" xfId="5" applyFont="1" applyFill="1" applyBorder="1" applyAlignment="1">
      <alignment horizontal="center"/>
    </xf>
    <xf numFmtId="0" fontId="9" fillId="2" borderId="0" xfId="0" applyFont="1" applyFill="1"/>
    <xf numFmtId="171" fontId="6" fillId="3" borderId="14" xfId="1" applyNumberFormat="1" applyFont="1" applyFill="1" applyBorder="1" applyProtection="1">
      <protection locked="0"/>
    </xf>
    <xf numFmtId="170" fontId="6" fillId="3" borderId="15" xfId="5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/>
    <xf numFmtId="170" fontId="6" fillId="2" borderId="16" xfId="5" applyNumberFormat="1" applyFont="1" applyFill="1" applyBorder="1" applyAlignment="1">
      <alignment horizontal="left"/>
    </xf>
    <xf numFmtId="171" fontId="6" fillId="2" borderId="16" xfId="1" applyNumberFormat="1" applyFont="1" applyFill="1" applyBorder="1"/>
    <xf numFmtId="0" fontId="5" fillId="2" borderId="16" xfId="5" applyFont="1" applyFill="1" applyBorder="1"/>
    <xf numFmtId="0" fontId="0" fillId="2" borderId="16" xfId="0" applyFill="1" applyBorder="1"/>
    <xf numFmtId="0" fontId="1" fillId="2" borderId="16" xfId="0" applyFont="1" applyFill="1" applyBorder="1"/>
    <xf numFmtId="0" fontId="6" fillId="2" borderId="1" xfId="5" applyNumberFormat="1" applyFont="1" applyFill="1" applyBorder="1" applyAlignment="1">
      <alignment horizontal="left"/>
    </xf>
    <xf numFmtId="0" fontId="11" fillId="2" borderId="0" xfId="5" quotePrefix="1" applyFont="1" applyFill="1" applyBorder="1" applyAlignment="1">
      <alignment horizontal="centerContinuous"/>
    </xf>
    <xf numFmtId="170" fontId="6" fillId="3" borderId="5" xfId="5" applyNumberFormat="1" applyFont="1" applyFill="1" applyBorder="1" applyAlignment="1" applyProtection="1">
      <alignment horizontal="center"/>
      <protection locked="0"/>
    </xf>
    <xf numFmtId="170" fontId="6" fillId="3" borderId="17" xfId="5" applyNumberFormat="1" applyFont="1" applyFill="1" applyBorder="1" applyAlignment="1" applyProtection="1">
      <alignment horizontal="center"/>
      <protection locked="0"/>
    </xf>
    <xf numFmtId="170" fontId="6" fillId="3" borderId="18" xfId="5" applyNumberFormat="1" applyFont="1" applyFill="1" applyBorder="1" applyAlignment="1" applyProtection="1">
      <alignment horizontal="center"/>
      <protection locked="0"/>
    </xf>
    <xf numFmtId="170" fontId="6" fillId="3" borderId="9" xfId="5" applyNumberFormat="1" applyFont="1" applyFill="1" applyBorder="1" applyAlignment="1" applyProtection="1">
      <alignment horizontal="center"/>
      <protection locked="0"/>
    </xf>
    <xf numFmtId="170" fontId="6" fillId="3" borderId="10" xfId="5" applyNumberFormat="1" applyFont="1" applyFill="1" applyBorder="1" applyAlignment="1" applyProtection="1">
      <alignment horizontal="center"/>
      <protection locked="0"/>
    </xf>
    <xf numFmtId="170" fontId="6" fillId="3" borderId="19" xfId="5" applyNumberFormat="1" applyFont="1" applyFill="1" applyBorder="1" applyAlignment="1" applyProtection="1">
      <alignment horizontal="center"/>
      <protection locked="0"/>
    </xf>
    <xf numFmtId="170" fontId="6" fillId="3" borderId="11" xfId="5" applyNumberFormat="1" applyFont="1" applyFill="1" applyBorder="1" applyAlignment="1" applyProtection="1">
      <alignment horizontal="center"/>
      <protection locked="0"/>
    </xf>
    <xf numFmtId="170" fontId="6" fillId="3" borderId="20" xfId="5" applyNumberFormat="1" applyFont="1" applyFill="1" applyBorder="1" applyAlignment="1" applyProtection="1">
      <alignment horizontal="center"/>
      <protection locked="0"/>
    </xf>
    <xf numFmtId="0" fontId="4" fillId="0" borderId="0" xfId="2" applyFont="1" applyAlignment="1" applyProtection="1">
      <alignment horizontal="left"/>
    </xf>
    <xf numFmtId="0" fontId="0" fillId="0" borderId="0" xfId="0" applyProtection="1"/>
    <xf numFmtId="0" fontId="4" fillId="0" borderId="0" xfId="3" applyFont="1" applyAlignment="1" applyProtection="1">
      <alignment horizontal="right"/>
    </xf>
    <xf numFmtId="0" fontId="3" fillId="0" borderId="0" xfId="4" applyFont="1" applyProtection="1"/>
    <xf numFmtId="0" fontId="1" fillId="0" borderId="0" xfId="4" applyFont="1" applyProtection="1"/>
    <xf numFmtId="0" fontId="0" fillId="2" borderId="3" xfId="0" applyFill="1" applyBorder="1" applyProtection="1"/>
    <xf numFmtId="0" fontId="7" fillId="2" borderId="3" xfId="5" applyFont="1" applyFill="1" applyBorder="1" applyAlignment="1" applyProtection="1">
      <alignment horizontal="centerContinuous"/>
    </xf>
    <xf numFmtId="0" fontId="6" fillId="2" borderId="0" xfId="5" applyFont="1" applyFill="1" applyBorder="1" applyAlignment="1" applyProtection="1">
      <alignment horizontal="centerContinuous"/>
    </xf>
    <xf numFmtId="0" fontId="6" fillId="2" borderId="0" xfId="5" quotePrefix="1" applyFont="1" applyFill="1" applyBorder="1" applyAlignment="1" applyProtection="1">
      <alignment horizontal="centerContinuous"/>
    </xf>
    <xf numFmtId="0" fontId="6" fillId="2" borderId="0" xfId="5" applyFont="1" applyFill="1" applyBorder="1" applyAlignment="1" applyProtection="1">
      <alignment horizontal="center"/>
    </xf>
    <xf numFmtId="170" fontId="6" fillId="2" borderId="2" xfId="5" applyNumberFormat="1" applyFont="1" applyFill="1" applyBorder="1" applyAlignment="1" applyProtection="1">
      <alignment horizontal="centerContinuous"/>
    </xf>
    <xf numFmtId="0" fontId="11" fillId="2" borderId="0" xfId="5" quotePrefix="1" applyFont="1" applyFill="1" applyBorder="1" applyAlignment="1" applyProtection="1">
      <alignment horizontal="centerContinuous"/>
    </xf>
    <xf numFmtId="0" fontId="0" fillId="2" borderId="0" xfId="0" applyFill="1" applyProtection="1"/>
    <xf numFmtId="170" fontId="6" fillId="2" borderId="2" xfId="5" applyNumberFormat="1" applyFont="1" applyFill="1" applyBorder="1" applyAlignment="1" applyProtection="1">
      <alignment horizontal="center"/>
    </xf>
    <xf numFmtId="0" fontId="6" fillId="2" borderId="0" xfId="5" quotePrefix="1" applyFont="1" applyFill="1" applyBorder="1" applyAlignment="1" applyProtection="1">
      <alignment horizontal="center"/>
    </xf>
    <xf numFmtId="0" fontId="7" fillId="2" borderId="0" xfId="5" applyFont="1" applyFill="1" applyBorder="1" applyAlignment="1" applyProtection="1">
      <alignment horizontal="centerContinuous"/>
    </xf>
    <xf numFmtId="170" fontId="7" fillId="2" borderId="2" xfId="5" applyNumberFormat="1" applyFont="1" applyFill="1" applyBorder="1" applyAlignment="1" applyProtection="1">
      <alignment horizontal="centerContinuous"/>
    </xf>
    <xf numFmtId="0" fontId="4" fillId="2" borderId="0" xfId="5" applyFont="1" applyFill="1" applyBorder="1" applyAlignment="1" applyProtection="1">
      <alignment horizontal="centerContinuous"/>
    </xf>
    <xf numFmtId="0" fontId="4" fillId="2" borderId="0" xfId="5" applyFont="1" applyFill="1" applyBorder="1" applyAlignment="1" applyProtection="1">
      <alignment horizontal="center"/>
    </xf>
    <xf numFmtId="170" fontId="4" fillId="2" borderId="2" xfId="5" applyNumberFormat="1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"/>
    </xf>
    <xf numFmtId="0" fontId="9" fillId="2" borderId="0" xfId="0" applyFont="1" applyFill="1" applyProtection="1"/>
    <xf numFmtId="170" fontId="6" fillId="3" borderId="5" xfId="5" applyNumberFormat="1" applyFont="1" applyFill="1" applyBorder="1" applyAlignment="1" applyProtection="1">
      <alignment horizontal="center"/>
    </xf>
    <xf numFmtId="171" fontId="6" fillId="3" borderId="6" xfId="1" applyNumberFormat="1" applyFont="1" applyFill="1" applyBorder="1" applyProtection="1"/>
    <xf numFmtId="0" fontId="1" fillId="2" borderId="0" xfId="0" applyFont="1" applyFill="1" applyProtection="1"/>
    <xf numFmtId="170" fontId="6" fillId="3" borderId="9" xfId="5" applyNumberFormat="1" applyFont="1" applyFill="1" applyBorder="1" applyAlignment="1" applyProtection="1">
      <alignment horizontal="center"/>
    </xf>
    <xf numFmtId="170" fontId="6" fillId="3" borderId="5" xfId="5" applyNumberFormat="1" applyFont="1" applyFill="1" applyBorder="1" applyAlignment="1" applyProtection="1">
      <alignment horizontal="left"/>
    </xf>
    <xf numFmtId="170" fontId="6" fillId="3" borderId="9" xfId="5" applyNumberFormat="1" applyFont="1" applyFill="1" applyBorder="1" applyAlignment="1" applyProtection="1">
      <alignment horizontal="left"/>
    </xf>
    <xf numFmtId="170" fontId="6" fillId="3" borderId="17" xfId="5" applyNumberFormat="1" applyFont="1" applyFill="1" applyBorder="1" applyAlignment="1" applyProtection="1">
      <alignment horizontal="center"/>
    </xf>
    <xf numFmtId="171" fontId="6" fillId="3" borderId="7" xfId="1" applyNumberFormat="1" applyFont="1" applyFill="1" applyBorder="1" applyProtection="1"/>
    <xf numFmtId="170" fontId="6" fillId="3" borderId="10" xfId="5" applyNumberFormat="1" applyFont="1" applyFill="1" applyBorder="1" applyAlignment="1" applyProtection="1">
      <alignment horizontal="center"/>
    </xf>
    <xf numFmtId="170" fontId="6" fillId="2" borderId="16" xfId="5" applyNumberFormat="1" applyFont="1" applyFill="1" applyBorder="1" applyAlignment="1" applyProtection="1">
      <alignment horizontal="left"/>
    </xf>
    <xf numFmtId="171" fontId="6" fillId="2" borderId="16" xfId="1" applyNumberFormat="1" applyFont="1" applyFill="1" applyBorder="1" applyProtection="1"/>
    <xf numFmtId="170" fontId="6" fillId="2" borderId="1" xfId="5" applyNumberFormat="1" applyFont="1" applyFill="1" applyBorder="1" applyAlignment="1" applyProtection="1">
      <alignment horizontal="left"/>
    </xf>
    <xf numFmtId="0" fontId="5" fillId="2" borderId="16" xfId="5" applyFont="1" applyFill="1" applyBorder="1" applyProtection="1"/>
    <xf numFmtId="0" fontId="0" fillId="2" borderId="16" xfId="0" applyFill="1" applyBorder="1" applyProtection="1"/>
    <xf numFmtId="170" fontId="6" fillId="3" borderId="18" xfId="5" applyNumberFormat="1" applyFont="1" applyFill="1" applyBorder="1" applyAlignment="1" applyProtection="1">
      <alignment horizontal="center"/>
    </xf>
    <xf numFmtId="171" fontId="6" fillId="3" borderId="8" xfId="1" applyNumberFormat="1" applyFont="1" applyFill="1" applyBorder="1" applyProtection="1"/>
    <xf numFmtId="170" fontId="6" fillId="3" borderId="17" xfId="5" applyNumberFormat="1" applyFont="1" applyFill="1" applyBorder="1" applyAlignment="1" applyProtection="1">
      <alignment horizontal="left"/>
    </xf>
    <xf numFmtId="170" fontId="6" fillId="3" borderId="11" xfId="5" applyNumberFormat="1" applyFont="1" applyFill="1" applyBorder="1" applyAlignment="1" applyProtection="1">
      <alignment horizontal="left"/>
    </xf>
    <xf numFmtId="171" fontId="6" fillId="3" borderId="12" xfId="1" applyNumberFormat="1" applyFont="1" applyFill="1" applyBorder="1" applyProtection="1"/>
    <xf numFmtId="0" fontId="1" fillId="2" borderId="3" xfId="1" applyNumberFormat="1" applyFont="1" applyFill="1" applyBorder="1" applyAlignment="1" applyProtection="1"/>
    <xf numFmtId="170" fontId="6" fillId="3" borderId="13" xfId="5" applyNumberFormat="1" applyFont="1" applyFill="1" applyBorder="1" applyAlignment="1" applyProtection="1">
      <alignment horizontal="left"/>
    </xf>
    <xf numFmtId="0" fontId="1" fillId="2" borderId="3" xfId="0" applyFont="1" applyFill="1" applyBorder="1" applyProtection="1"/>
    <xf numFmtId="170" fontId="6" fillId="2" borderId="0" xfId="5" applyNumberFormat="1" applyFont="1" applyFill="1" applyAlignment="1" applyProtection="1">
      <alignment horizontal="left"/>
    </xf>
    <xf numFmtId="171" fontId="6" fillId="2" borderId="0" xfId="1" applyNumberFormat="1" applyFont="1" applyFill="1" applyProtection="1"/>
    <xf numFmtId="170" fontId="6" fillId="3" borderId="18" xfId="5" applyNumberFormat="1" applyFont="1" applyFill="1" applyBorder="1" applyAlignment="1" applyProtection="1">
      <alignment horizontal="left"/>
    </xf>
    <xf numFmtId="170" fontId="6" fillId="3" borderId="19" xfId="5" applyNumberFormat="1" applyFont="1" applyFill="1" applyBorder="1" applyAlignment="1" applyProtection="1">
      <alignment horizontal="center"/>
    </xf>
    <xf numFmtId="170" fontId="6" fillId="2" borderId="0" xfId="5" applyNumberFormat="1" applyFont="1" applyFill="1" applyBorder="1" applyAlignment="1" applyProtection="1">
      <alignment horizontal="left"/>
    </xf>
    <xf numFmtId="171" fontId="6" fillId="2" borderId="0" xfId="1" applyNumberFormat="1" applyFont="1" applyFill="1" applyBorder="1" applyProtection="1"/>
    <xf numFmtId="170" fontId="6" fillId="2" borderId="3" xfId="5" applyNumberFormat="1" applyFont="1" applyFill="1" applyBorder="1" applyAlignment="1" applyProtection="1">
      <alignment horizontal="left"/>
    </xf>
    <xf numFmtId="171" fontId="6" fillId="2" borderId="3" xfId="1" applyNumberFormat="1" applyFont="1" applyFill="1" applyBorder="1" applyProtection="1"/>
    <xf numFmtId="170" fontId="6" fillId="2" borderId="4" xfId="5" applyNumberFormat="1" applyFont="1" applyFill="1" applyBorder="1" applyAlignment="1" applyProtection="1">
      <alignment horizontal="left"/>
    </xf>
    <xf numFmtId="0" fontId="5" fillId="2" borderId="0" xfId="5" applyFont="1" applyFill="1" applyProtection="1"/>
    <xf numFmtId="170" fontId="6" fillId="2" borderId="2" xfId="5" applyNumberFormat="1" applyFont="1" applyFill="1" applyBorder="1" applyAlignment="1" applyProtection="1">
      <alignment horizontal="left"/>
    </xf>
    <xf numFmtId="171" fontId="6" fillId="3" borderId="14" xfId="1" applyNumberFormat="1" applyFont="1" applyFill="1" applyBorder="1" applyProtection="1"/>
    <xf numFmtId="170" fontId="6" fillId="3" borderId="15" xfId="5" applyNumberFormat="1" applyFont="1" applyFill="1" applyBorder="1" applyAlignment="1" applyProtection="1">
      <alignment horizontal="left"/>
    </xf>
    <xf numFmtId="170" fontId="6" fillId="3" borderId="10" xfId="5" applyNumberFormat="1" applyFont="1" applyFill="1" applyBorder="1" applyAlignment="1" applyProtection="1">
      <alignment horizontal="left"/>
    </xf>
    <xf numFmtId="170" fontId="6" fillId="3" borderId="11" xfId="5" applyNumberFormat="1" applyFont="1" applyFill="1" applyBorder="1" applyAlignment="1" applyProtection="1">
      <alignment horizontal="center"/>
    </xf>
    <xf numFmtId="0" fontId="1" fillId="2" borderId="21" xfId="0" applyFont="1" applyFill="1" applyBorder="1" applyProtection="1"/>
    <xf numFmtId="170" fontId="6" fillId="3" borderId="20" xfId="5" applyNumberFormat="1" applyFont="1" applyFill="1" applyBorder="1" applyAlignment="1" applyProtection="1">
      <alignment horizontal="center"/>
    </xf>
    <xf numFmtId="0" fontId="1" fillId="2" borderId="16" xfId="0" applyFont="1" applyFill="1" applyBorder="1" applyProtection="1"/>
    <xf numFmtId="0" fontId="6" fillId="2" borderId="1" xfId="5" applyNumberFormat="1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centerContinuous"/>
    </xf>
    <xf numFmtId="0" fontId="0" fillId="2" borderId="0" xfId="0" applyFill="1" applyAlignment="1" applyProtection="1">
      <alignment horizontal="centerContinuous"/>
    </xf>
    <xf numFmtId="0" fontId="0" fillId="2" borderId="0" xfId="0" applyFill="1" applyAlignment="1" applyProtection="1">
      <alignment horizontal="left"/>
    </xf>
    <xf numFmtId="0" fontId="10" fillId="2" borderId="22" xfId="0" applyFont="1" applyFill="1" applyBorder="1" applyAlignment="1" applyProtection="1">
      <alignment horizontal="center"/>
    </xf>
    <xf numFmtId="0" fontId="0" fillId="2" borderId="22" xfId="0" applyFill="1" applyBorder="1" applyProtection="1"/>
    <xf numFmtId="0" fontId="8" fillId="2" borderId="0" xfId="0" quotePrefix="1" applyFont="1" applyFill="1" applyAlignment="1" applyProtection="1">
      <alignment horizontal="centerContinuous"/>
    </xf>
    <xf numFmtId="42" fontId="0" fillId="3" borderId="23" xfId="0" applyNumberFormat="1" applyFill="1" applyBorder="1" applyProtection="1"/>
    <xf numFmtId="41" fontId="0" fillId="3" borderId="23" xfId="0" applyNumberFormat="1" applyFill="1" applyBorder="1" applyProtection="1"/>
    <xf numFmtId="41" fontId="0" fillId="3" borderId="24" xfId="0" applyNumberFormat="1" applyFill="1" applyBorder="1" applyProtection="1"/>
    <xf numFmtId="0" fontId="0" fillId="2" borderId="25" xfId="0" applyFill="1" applyBorder="1" applyProtection="1"/>
    <xf numFmtId="42" fontId="0" fillId="3" borderId="26" xfId="0" applyNumberFormat="1" applyFill="1" applyBorder="1" applyProtection="1">
      <protection locked="0"/>
    </xf>
    <xf numFmtId="0" fontId="0" fillId="2" borderId="24" xfId="0" applyFill="1" applyBorder="1" applyAlignment="1" applyProtection="1">
      <alignment horizontal="left"/>
    </xf>
    <xf numFmtId="42" fontId="0" fillId="3" borderId="27" xfId="0" applyNumberFormat="1" applyFill="1" applyBorder="1" applyProtection="1">
      <protection locked="0"/>
    </xf>
    <xf numFmtId="42" fontId="0" fillId="3" borderId="28" xfId="0" applyNumberFormat="1" applyFill="1" applyBorder="1" applyProtection="1"/>
    <xf numFmtId="41" fontId="0" fillId="3" borderId="29" xfId="0" applyNumberFormat="1" applyFill="1" applyBorder="1" applyProtection="1"/>
    <xf numFmtId="41" fontId="0" fillId="2" borderId="26" xfId="0" applyNumberFormat="1" applyFill="1" applyBorder="1"/>
    <xf numFmtId="41" fontId="0" fillId="3" borderId="28" xfId="0" applyNumberFormat="1" applyFill="1" applyBorder="1" applyProtection="1">
      <protection locked="0"/>
    </xf>
    <xf numFmtId="41" fontId="0" fillId="3" borderId="23" xfId="0" applyNumberFormat="1" applyFill="1" applyBorder="1" applyProtection="1">
      <protection locked="0"/>
    </xf>
    <xf numFmtId="41" fontId="0" fillId="3" borderId="24" xfId="0" applyNumberFormat="1" applyFill="1" applyBorder="1" applyProtection="1">
      <protection locked="0"/>
    </xf>
    <xf numFmtId="42" fontId="0" fillId="3" borderId="23" xfId="0" applyNumberFormat="1" applyFill="1" applyBorder="1" applyProtection="1">
      <protection locked="0"/>
    </xf>
    <xf numFmtId="3" fontId="0" fillId="3" borderId="24" xfId="0" applyNumberFormat="1" applyFill="1" applyBorder="1" applyProtection="1"/>
    <xf numFmtId="0" fontId="1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3" xfId="0" applyFont="1" applyFill="1" applyBorder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42" fontId="0" fillId="3" borderId="28" xfId="0" applyNumberFormat="1" applyFill="1" applyBorder="1" applyProtection="1">
      <protection locked="0"/>
    </xf>
    <xf numFmtId="41" fontId="0" fillId="3" borderId="29" xfId="0" applyNumberFormat="1" applyFill="1" applyBorder="1" applyProtection="1">
      <protection locked="0"/>
    </xf>
    <xf numFmtId="3" fontId="0" fillId="3" borderId="24" xfId="0" applyNumberFormat="1" applyFill="1" applyBorder="1" applyProtection="1">
      <protection locked="0"/>
    </xf>
    <xf numFmtId="42" fontId="0" fillId="3" borderId="26" xfId="0" applyNumberFormat="1" applyFill="1" applyBorder="1" applyProtection="1"/>
    <xf numFmtId="42" fontId="0" fillId="3" borderId="27" xfId="0" applyNumberFormat="1" applyFill="1" applyBorder="1" applyProtection="1"/>
    <xf numFmtId="41" fontId="0" fillId="3" borderId="28" xfId="0" applyNumberFormat="1" applyFill="1" applyBorder="1" applyProtection="1"/>
    <xf numFmtId="41" fontId="0" fillId="2" borderId="26" xfId="0" applyNumberFormat="1" applyFill="1" applyBorder="1" applyProtection="1"/>
    <xf numFmtId="0" fontId="4" fillId="0" borderId="0" xfId="4" applyFont="1" applyProtection="1"/>
    <xf numFmtId="0" fontId="0" fillId="0" borderId="0" xfId="0" quotePrefix="1" applyProtection="1"/>
    <xf numFmtId="0" fontId="10" fillId="0" borderId="0" xfId="0" quotePrefix="1" applyFont="1" applyProtection="1"/>
    <xf numFmtId="0" fontId="2" fillId="3" borderId="24" xfId="3" applyFont="1" applyFill="1" applyBorder="1" applyAlignment="1" applyProtection="1">
      <alignment horizontal="left"/>
      <protection locked="0"/>
    </xf>
    <xf numFmtId="0" fontId="7" fillId="2" borderId="3" xfId="5" applyFont="1" applyFill="1" applyBorder="1" applyAlignment="1" applyProtection="1">
      <alignment horizontal="center"/>
    </xf>
    <xf numFmtId="0" fontId="0" fillId="0" borderId="3" xfId="0" applyBorder="1" applyAlignment="1"/>
    <xf numFmtId="0" fontId="7" fillId="2" borderId="3" xfId="5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0" fillId="2" borderId="22" xfId="0" applyFont="1" applyFill="1" applyBorder="1" applyAlignment="1" applyProtection="1">
      <alignment horizontal="center"/>
    </xf>
    <xf numFmtId="0" fontId="0" fillId="3" borderId="28" xfId="0" applyFill="1" applyBorder="1" applyAlignment="1" applyProtection="1">
      <alignment horizontal="left" indent="1"/>
      <protection locked="0"/>
    </xf>
    <xf numFmtId="0" fontId="0" fillId="3" borderId="28" xfId="0" applyFill="1" applyBorder="1" applyAlignment="1" applyProtection="1">
      <alignment horizontal="left"/>
      <protection locked="0"/>
    </xf>
    <xf numFmtId="0" fontId="0" fillId="3" borderId="23" xfId="0" applyFill="1" applyBorder="1" applyAlignment="1" applyProtection="1">
      <alignment horizontal="left" indent="1"/>
      <protection locked="0"/>
    </xf>
    <xf numFmtId="0" fontId="0" fillId="3" borderId="23" xfId="0" applyFill="1" applyBorder="1" applyAlignment="1" applyProtection="1">
      <alignment horizontal="left"/>
      <protection locked="0"/>
    </xf>
    <xf numFmtId="41" fontId="0" fillId="3" borderId="28" xfId="0" applyNumberFormat="1" applyFill="1" applyBorder="1" applyAlignment="1" applyProtection="1">
      <protection locked="0"/>
    </xf>
    <xf numFmtId="0" fontId="10" fillId="2" borderId="0" xfId="0" applyFont="1" applyFill="1" applyAlignment="1" applyProtection="1">
      <alignment horizontal="center"/>
    </xf>
    <xf numFmtId="0" fontId="0" fillId="3" borderId="28" xfId="0" applyFill="1" applyBorder="1" applyAlignment="1" applyProtection="1">
      <alignment horizontal="left"/>
    </xf>
    <xf numFmtId="41" fontId="0" fillId="3" borderId="28" xfId="0" applyNumberFormat="1" applyFill="1" applyBorder="1" applyAlignment="1" applyProtection="1"/>
    <xf numFmtId="0" fontId="2" fillId="3" borderId="24" xfId="3" applyFont="1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 indent="1"/>
    </xf>
    <xf numFmtId="0" fontId="0" fillId="3" borderId="28" xfId="0" applyFill="1" applyBorder="1" applyAlignment="1" applyProtection="1">
      <alignment horizontal="left" indent="1"/>
    </xf>
  </cellXfs>
  <cellStyles count="6">
    <cellStyle name="Comma 2" xfId="1"/>
    <cellStyle name="Normal" xfId="0" builtinId="0"/>
    <cellStyle name="Normal 2" xfId="2"/>
    <cellStyle name="Normal 3" xfId="3"/>
    <cellStyle name="Normal 4" xfId="4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9"/>
  <sheetViews>
    <sheetView zoomScaleNormal="80" workbookViewId="0"/>
  </sheetViews>
  <sheetFormatPr defaultRowHeight="12.75" x14ac:dyDescent="0.2"/>
  <cols>
    <col min="1" max="1" width="3.42578125" customWidth="1"/>
    <col min="2" max="2" width="5" bestFit="1" customWidth="1"/>
    <col min="3" max="3" width="10.28515625" customWidth="1"/>
    <col min="4" max="4" width="2.7109375" customWidth="1"/>
    <col min="5" max="5" width="3.710937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85546875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10.5703125" customWidth="1"/>
    <col min="35" max="35" width="3.140625" customWidth="1"/>
    <col min="36" max="36" width="2.5703125" customWidth="1"/>
    <col min="37" max="37" width="4" customWidth="1"/>
    <col min="38" max="38" width="9.28515625" bestFit="1" customWidth="1"/>
    <col min="39" max="39" width="2.5703125" customWidth="1"/>
    <col min="40" max="40" width="4" customWidth="1"/>
    <col min="42" max="42" width="2.5703125" customWidth="1"/>
    <col min="44" max="44" width="23.140625" customWidth="1"/>
  </cols>
  <sheetData>
    <row r="1" spans="1:43" x14ac:dyDescent="0.2">
      <c r="A1" s="52" t="s">
        <v>72</v>
      </c>
      <c r="B1" s="53"/>
      <c r="C1" s="53"/>
      <c r="D1" s="53"/>
      <c r="E1" s="52"/>
      <c r="F1" s="53"/>
      <c r="G1" s="53"/>
      <c r="H1" s="53"/>
      <c r="I1" s="53"/>
      <c r="J1" s="53"/>
      <c r="K1" s="53"/>
      <c r="L1" s="53"/>
      <c r="M1" s="54" t="s">
        <v>0</v>
      </c>
      <c r="N1" s="151"/>
      <c r="O1" s="151"/>
      <c r="P1" s="151"/>
      <c r="Q1" s="151"/>
      <c r="R1" s="151"/>
      <c r="S1" s="151"/>
      <c r="T1" s="151"/>
      <c r="U1" s="151"/>
      <c r="V1" s="151"/>
      <c r="W1" s="151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x14ac:dyDescent="0.2">
      <c r="A3" s="53"/>
      <c r="B3" s="55" t="s">
        <v>41</v>
      </c>
      <c r="C3" s="55"/>
      <c r="D3" s="55"/>
      <c r="E3" s="55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x14ac:dyDescent="0.2">
      <c r="A4" s="53"/>
      <c r="B4" s="56" t="s">
        <v>73</v>
      </c>
      <c r="C4" s="56"/>
      <c r="D4" s="56"/>
      <c r="E4" s="5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43" x14ac:dyDescent="0.2">
      <c r="A5" s="53"/>
      <c r="B5" s="56" t="s">
        <v>74</v>
      </c>
      <c r="C5" s="56"/>
      <c r="D5" s="56"/>
      <c r="E5" s="5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43" x14ac:dyDescent="0.2">
      <c r="A6" s="53"/>
      <c r="B6" s="56" t="s">
        <v>43</v>
      </c>
      <c r="C6" s="56"/>
      <c r="D6" s="56"/>
      <c r="E6" s="56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2">
      <c r="A8" s="53"/>
      <c r="B8" s="148" t="s">
        <v>75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15.75" thickBot="1" x14ac:dyDescent="0.3">
      <c r="A9" s="53"/>
      <c r="B9" s="152" t="s">
        <v>2</v>
      </c>
      <c r="C9" s="152"/>
      <c r="D9" s="152"/>
      <c r="E9" s="152"/>
      <c r="F9" s="152"/>
      <c r="G9" s="57"/>
      <c r="H9" s="53"/>
      <c r="I9" s="58" t="s">
        <v>4</v>
      </c>
      <c r="J9" s="58"/>
      <c r="K9" s="58"/>
      <c r="L9" s="58"/>
      <c r="M9" s="58"/>
      <c r="N9" s="57"/>
      <c r="O9" s="53"/>
      <c r="P9" s="58"/>
      <c r="Q9" s="58" t="s">
        <v>7</v>
      </c>
      <c r="R9" s="58"/>
      <c r="S9" s="58"/>
      <c r="T9" s="58"/>
      <c r="U9" s="57"/>
      <c r="V9" s="53"/>
      <c r="W9" s="58"/>
      <c r="X9" s="58" t="s">
        <v>42</v>
      </c>
      <c r="Y9" s="58"/>
      <c r="Z9" s="58"/>
      <c r="AA9" s="58"/>
      <c r="AB9" s="57"/>
      <c r="AC9" s="53"/>
      <c r="AD9" s="58"/>
      <c r="AE9" s="58" t="s">
        <v>8</v>
      </c>
      <c r="AF9" s="58"/>
      <c r="AG9" s="58"/>
      <c r="AH9" s="58"/>
      <c r="AI9" s="57"/>
      <c r="AJ9" s="53"/>
      <c r="AK9" s="58"/>
      <c r="AL9" s="58" t="s">
        <v>9</v>
      </c>
      <c r="AM9" s="58"/>
      <c r="AN9" s="58"/>
      <c r="AO9" s="58"/>
      <c r="AP9" s="57"/>
      <c r="AQ9" s="53"/>
    </row>
    <row r="10" spans="1:43" ht="15" x14ac:dyDescent="0.25">
      <c r="A10" s="53"/>
      <c r="B10" s="59"/>
      <c r="C10" s="60" t="s">
        <v>6</v>
      </c>
      <c r="D10" s="61"/>
      <c r="E10" s="62"/>
      <c r="F10" s="63" t="s">
        <v>10</v>
      </c>
      <c r="G10" s="64"/>
      <c r="H10" s="53"/>
      <c r="I10" s="61"/>
      <c r="J10" s="63" t="s">
        <v>10</v>
      </c>
      <c r="K10" s="61"/>
      <c r="L10" s="65"/>
      <c r="M10" s="66" t="s">
        <v>6</v>
      </c>
      <c r="N10" s="64"/>
      <c r="O10" s="53"/>
      <c r="P10" s="61"/>
      <c r="Q10" s="63" t="s">
        <v>10</v>
      </c>
      <c r="R10" s="61"/>
      <c r="S10" s="65"/>
      <c r="T10" s="66" t="s">
        <v>6</v>
      </c>
      <c r="U10" s="64"/>
      <c r="V10" s="53"/>
      <c r="W10" s="61"/>
      <c r="X10" s="66" t="s">
        <v>6</v>
      </c>
      <c r="Y10" s="61"/>
      <c r="Z10" s="65"/>
      <c r="AA10" s="63" t="s">
        <v>10</v>
      </c>
      <c r="AB10" s="64"/>
      <c r="AC10" s="53"/>
      <c r="AD10" s="61"/>
      <c r="AE10" s="63" t="s">
        <v>10</v>
      </c>
      <c r="AF10" s="61"/>
      <c r="AG10" s="65"/>
      <c r="AH10" s="66" t="s">
        <v>6</v>
      </c>
      <c r="AI10" s="64"/>
      <c r="AJ10" s="53"/>
      <c r="AK10" s="61"/>
      <c r="AL10" s="66" t="s">
        <v>6</v>
      </c>
      <c r="AM10" s="61"/>
      <c r="AN10" s="65"/>
      <c r="AO10" s="63" t="s">
        <v>10</v>
      </c>
      <c r="AP10" s="64"/>
      <c r="AQ10" s="53"/>
    </row>
    <row r="11" spans="1:43" ht="15" x14ac:dyDescent="0.25">
      <c r="A11" s="53"/>
      <c r="B11" s="67" t="s">
        <v>13</v>
      </c>
      <c r="C11" s="59"/>
      <c r="D11" s="61"/>
      <c r="E11" s="68" t="s">
        <v>14</v>
      </c>
      <c r="F11" s="59"/>
      <c r="G11" s="64"/>
      <c r="H11" s="53"/>
      <c r="I11" s="67" t="s">
        <v>13</v>
      </c>
      <c r="J11" s="59"/>
      <c r="K11" s="61"/>
      <c r="L11" s="68" t="s">
        <v>14</v>
      </c>
      <c r="M11" s="59"/>
      <c r="N11" s="64"/>
      <c r="O11" s="53"/>
      <c r="P11" s="67" t="s">
        <v>13</v>
      </c>
      <c r="Q11" s="59"/>
      <c r="R11" s="61"/>
      <c r="S11" s="68" t="s">
        <v>14</v>
      </c>
      <c r="T11" s="59"/>
      <c r="U11" s="64"/>
      <c r="V11" s="53"/>
      <c r="W11" s="67" t="s">
        <v>13</v>
      </c>
      <c r="X11" s="59"/>
      <c r="Y11" s="61"/>
      <c r="Z11" s="68" t="s">
        <v>14</v>
      </c>
      <c r="AA11" s="59"/>
      <c r="AB11" s="64"/>
      <c r="AC11" s="53"/>
      <c r="AD11" s="67" t="s">
        <v>13</v>
      </c>
      <c r="AE11" s="59"/>
      <c r="AF11" s="61"/>
      <c r="AG11" s="68" t="s">
        <v>14</v>
      </c>
      <c r="AH11" s="59"/>
      <c r="AI11" s="64"/>
      <c r="AJ11" s="53"/>
      <c r="AK11" s="67" t="s">
        <v>13</v>
      </c>
      <c r="AL11" s="59"/>
      <c r="AM11" s="61"/>
      <c r="AN11" s="68" t="s">
        <v>14</v>
      </c>
      <c r="AO11" s="59"/>
      <c r="AP11" s="64"/>
      <c r="AQ11" s="53"/>
    </row>
    <row r="12" spans="1:4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ht="15.75" thickBot="1" x14ac:dyDescent="0.3">
      <c r="B13" s="154" t="s">
        <v>1</v>
      </c>
      <c r="C13" s="154"/>
      <c r="D13" s="154"/>
      <c r="E13" s="154"/>
      <c r="F13" s="154"/>
      <c r="G13" s="36"/>
      <c r="I13" s="154" t="s">
        <v>5</v>
      </c>
      <c r="J13" s="154"/>
      <c r="K13" s="154"/>
      <c r="L13" s="154"/>
      <c r="M13" s="154"/>
      <c r="N13" s="36"/>
      <c r="P13" s="152" t="s">
        <v>60</v>
      </c>
      <c r="Q13" s="152"/>
      <c r="R13" s="152"/>
      <c r="S13" s="152"/>
      <c r="T13" s="152"/>
      <c r="U13" s="153"/>
      <c r="W13" s="152" t="s">
        <v>61</v>
      </c>
      <c r="X13" s="152"/>
      <c r="Y13" s="152"/>
      <c r="Z13" s="152"/>
      <c r="AA13" s="152"/>
      <c r="AB13" s="153"/>
      <c r="AD13" s="152" t="s">
        <v>63</v>
      </c>
      <c r="AE13" s="152"/>
      <c r="AF13" s="152"/>
      <c r="AG13" s="152"/>
      <c r="AH13" s="152"/>
      <c r="AI13" s="153"/>
      <c r="AK13" s="152" t="s">
        <v>16</v>
      </c>
      <c r="AL13" s="152"/>
      <c r="AM13" s="152"/>
      <c r="AN13" s="152"/>
      <c r="AO13" s="152"/>
      <c r="AP13" s="153"/>
    </row>
    <row r="14" spans="1:43" ht="15" x14ac:dyDescent="0.25">
      <c r="B14" s="11"/>
      <c r="C14" s="14" t="s">
        <v>6</v>
      </c>
      <c r="D14" s="10"/>
      <c r="E14" s="12"/>
      <c r="F14" s="43" t="s">
        <v>10</v>
      </c>
      <c r="G14" s="1"/>
      <c r="I14" s="11"/>
      <c r="J14" s="43" t="s">
        <v>10</v>
      </c>
      <c r="K14" s="10"/>
      <c r="L14" s="15"/>
      <c r="M14" s="13" t="s">
        <v>6</v>
      </c>
      <c r="N14" s="1"/>
      <c r="P14" s="11"/>
      <c r="Q14" s="43" t="s">
        <v>10</v>
      </c>
      <c r="R14" s="10"/>
      <c r="S14" s="15"/>
      <c r="T14" s="13" t="s">
        <v>6</v>
      </c>
      <c r="U14" s="1"/>
      <c r="W14" s="11"/>
      <c r="X14" s="14" t="s">
        <v>6</v>
      </c>
      <c r="Y14" s="10"/>
      <c r="Z14" s="12"/>
      <c r="AA14" s="43" t="s">
        <v>10</v>
      </c>
      <c r="AB14" s="1"/>
      <c r="AD14" s="11"/>
      <c r="AE14" s="43" t="s">
        <v>10</v>
      </c>
      <c r="AF14" s="10"/>
      <c r="AG14" s="15"/>
      <c r="AH14" s="13" t="s">
        <v>6</v>
      </c>
      <c r="AI14" s="1"/>
      <c r="AK14" s="11"/>
      <c r="AL14" s="14" t="s">
        <v>6</v>
      </c>
      <c r="AM14" s="10"/>
      <c r="AN14" s="12"/>
      <c r="AO14" s="43" t="s">
        <v>10</v>
      </c>
      <c r="AP14" s="1"/>
    </row>
    <row r="15" spans="1:43" x14ac:dyDescent="0.2">
      <c r="B15" s="31" t="s">
        <v>13</v>
      </c>
      <c r="C15" s="31"/>
      <c r="D15" s="32"/>
      <c r="E15" s="30" t="s">
        <v>14</v>
      </c>
      <c r="F15" s="31"/>
      <c r="G15" s="1"/>
      <c r="I15" s="31" t="s">
        <v>13</v>
      </c>
      <c r="J15" s="28"/>
      <c r="K15" s="29"/>
      <c r="L15" s="30" t="s">
        <v>14</v>
      </c>
      <c r="M15" s="28"/>
      <c r="N15" s="33"/>
      <c r="P15" s="31" t="s">
        <v>13</v>
      </c>
      <c r="Q15" s="28"/>
      <c r="R15" s="29"/>
      <c r="S15" s="30" t="s">
        <v>14</v>
      </c>
      <c r="T15" s="28"/>
      <c r="U15" s="33"/>
      <c r="W15" s="31" t="s">
        <v>13</v>
      </c>
      <c r="X15" s="28"/>
      <c r="Y15" s="29"/>
      <c r="Z15" s="30" t="s">
        <v>14</v>
      </c>
      <c r="AA15" s="28"/>
      <c r="AB15" s="33"/>
      <c r="AD15" s="31" t="s">
        <v>13</v>
      </c>
      <c r="AE15" s="28"/>
      <c r="AF15" s="29"/>
      <c r="AG15" s="30" t="s">
        <v>14</v>
      </c>
      <c r="AH15" s="28"/>
      <c r="AI15" s="33"/>
      <c r="AK15" s="31" t="s">
        <v>13</v>
      </c>
      <c r="AL15" s="28"/>
      <c r="AM15" s="29"/>
      <c r="AN15" s="30" t="s">
        <v>14</v>
      </c>
      <c r="AO15" s="28"/>
      <c r="AP15" s="33"/>
    </row>
    <row r="16" spans="1:43" ht="15" thickBot="1" x14ac:dyDescent="0.25">
      <c r="B16" s="44"/>
      <c r="C16" s="20"/>
      <c r="D16" s="137" t="str">
        <f>IF(C16&lt;&gt;0,IF(C16=Solution!C16,"","*"),"")</f>
        <v/>
      </c>
      <c r="E16" s="47"/>
      <c r="F16" s="20"/>
      <c r="G16" s="137" t="str">
        <f>IF(F16&lt;&gt;0,IF(F16=Solution!F16,"","*"),"")</f>
        <v/>
      </c>
      <c r="I16" s="44"/>
      <c r="J16" s="20"/>
      <c r="K16" s="137" t="str">
        <f>IF(J16&lt;&gt;0,IF(J16=Solution!J16,"","*"),"")</f>
        <v/>
      </c>
      <c r="L16" s="47"/>
      <c r="M16" s="20"/>
      <c r="N16" s="137" t="str">
        <f>IF(M16&lt;&gt;0,IF(M16=Solution!M16,"","*"),"")</f>
        <v/>
      </c>
      <c r="P16" s="44"/>
      <c r="Q16" s="20"/>
      <c r="R16" s="137" t="str">
        <f>IF(Q16&lt;&gt;0,IF(Q16=Solution!Q16,"","*"),"")</f>
        <v/>
      </c>
      <c r="S16" s="47"/>
      <c r="T16" s="20"/>
      <c r="U16" s="137" t="str">
        <f>IF(T16&lt;&gt;0,IF(T16=Solution!T16,"","*"),"")</f>
        <v/>
      </c>
      <c r="W16" s="44"/>
      <c r="X16" s="20"/>
      <c r="Y16" s="137" t="str">
        <f>IF(X16&lt;&gt;0,IF(X16=Solution!X16,"","*"),"")</f>
        <v/>
      </c>
      <c r="Z16" s="47"/>
      <c r="AA16" s="20"/>
      <c r="AB16" s="137" t="str">
        <f>IF(AA16&lt;&gt;0,IF(AA16=Solution!AA16,"","*"),"")</f>
        <v/>
      </c>
      <c r="AD16" s="19"/>
      <c r="AE16" s="20"/>
      <c r="AF16" s="137" t="str">
        <f>IF(AE16&lt;&gt;0,IF(AE16=Solution!AE16,"","*"),"")</f>
        <v/>
      </c>
      <c r="AG16" s="47"/>
      <c r="AH16" s="20"/>
      <c r="AI16" s="137" t="str">
        <f>IF(AH16&lt;&gt;0,IF(AH16=Solution!AH16,"","*"),"")</f>
        <v/>
      </c>
      <c r="AK16" s="45"/>
      <c r="AL16" s="21"/>
      <c r="AM16" s="137" t="str">
        <f>IF(AL16&lt;&gt;0,IF(AL16=Solution!AL16,"","*"),"")</f>
        <v/>
      </c>
      <c r="AN16" s="24"/>
      <c r="AO16" s="21"/>
      <c r="AP16" s="137" t="str">
        <f>IF(AO16&lt;&gt;0,IF(AO16=Solution!AO16,"","*"),"")</f>
        <v/>
      </c>
    </row>
    <row r="17" spans="2:42" ht="15" x14ac:dyDescent="0.2">
      <c r="B17" s="45"/>
      <c r="C17" s="21"/>
      <c r="D17" s="137" t="str">
        <f>IF(C17&lt;&gt;0,IF(C17=Solution!C17,"","*"),"")</f>
        <v/>
      </c>
      <c r="E17" s="47"/>
      <c r="F17" s="21"/>
      <c r="G17" s="137" t="str">
        <f>IF(F17&lt;&gt;0,IF(F17=Solution!F17,"","*"),"")</f>
        <v/>
      </c>
      <c r="I17" s="44"/>
      <c r="J17" s="20"/>
      <c r="K17" s="137" t="str">
        <f>IF(J17&lt;&gt;0,IF(J17=Solution!J17,"","*"),"")</f>
        <v/>
      </c>
      <c r="L17" s="48"/>
      <c r="M17" s="21"/>
      <c r="N17" s="137" t="str">
        <f>IF(M17&lt;&gt;0,IF(M17=Solution!M17,"","*"),"")</f>
        <v/>
      </c>
      <c r="P17" s="44"/>
      <c r="Q17" s="20"/>
      <c r="R17" s="137" t="str">
        <f>IF(Q17&lt;&gt;0,IF(Q17=Solution!Q17,"","*"),"")</f>
        <v/>
      </c>
      <c r="S17" s="48"/>
      <c r="T17" s="21"/>
      <c r="U17" s="137" t="str">
        <f>IF(T17&lt;&gt;0,IF(T17=Solution!T17,"","*"),"")</f>
        <v/>
      </c>
      <c r="W17" s="37" t="s">
        <v>12</v>
      </c>
      <c r="X17" s="38">
        <f>+X16-AA16</f>
        <v>0</v>
      </c>
      <c r="Y17" s="38"/>
      <c r="Z17" s="4"/>
      <c r="AA17" s="39"/>
      <c r="AB17" s="40"/>
      <c r="AD17" s="19"/>
      <c r="AE17" s="20"/>
      <c r="AF17" s="137" t="str">
        <f>IF(AE17&lt;&gt;0,IF(AE17=Solution!AE17,"","*"),"")</f>
        <v/>
      </c>
      <c r="AG17" s="48"/>
      <c r="AH17" s="21"/>
      <c r="AI17" s="137" t="str">
        <f>IF(AH17&lt;&gt;0,IF(AH17=Solution!AH17,"","*"),"")</f>
        <v/>
      </c>
      <c r="AK17" s="37" t="s">
        <v>12</v>
      </c>
      <c r="AL17" s="38">
        <f>+AL16-AO16</f>
        <v>0</v>
      </c>
      <c r="AM17" s="38"/>
      <c r="AN17" s="4"/>
      <c r="AO17" s="39"/>
      <c r="AP17" s="40"/>
    </row>
    <row r="18" spans="2:42" ht="15" thickBot="1" x14ac:dyDescent="0.25">
      <c r="B18" s="46"/>
      <c r="C18" s="22"/>
      <c r="D18" s="137" t="str">
        <f>IF(C18&lt;&gt;0,IF(C18=Solution!C18,"","*"),"")</f>
        <v/>
      </c>
      <c r="E18" s="48"/>
      <c r="F18" s="21"/>
      <c r="G18" s="137" t="str">
        <f>IF(F18&lt;&gt;0,IF(F18=Solution!F18,"","*"),"")</f>
        <v/>
      </c>
      <c r="I18" s="45"/>
      <c r="J18" s="21"/>
      <c r="K18" s="137" t="str">
        <f>IF(J18&lt;&gt;0,IF(J18=Solution!J18,"","*"),"")</f>
        <v/>
      </c>
      <c r="L18" s="48"/>
      <c r="M18" s="21"/>
      <c r="N18" s="137" t="str">
        <f>IF(M18&lt;&gt;0,IF(M18=Solution!M18,"","*"),"")</f>
        <v/>
      </c>
      <c r="P18" s="50"/>
      <c r="Q18" s="26"/>
      <c r="R18" s="140" t="str">
        <f>IF(Q18&lt;&gt;0,IF(Q18=Solution!Q18,"","*"),"")</f>
        <v/>
      </c>
      <c r="S18" s="27"/>
      <c r="T18" s="26"/>
      <c r="U18" s="139" t="str">
        <f>IF(T18&lt;&gt;0,IF(T18=Solution!T18,"","*"),"")</f>
        <v/>
      </c>
      <c r="AD18" s="25"/>
      <c r="AE18" s="26"/>
      <c r="AF18" s="140" t="str">
        <f>IF(AE18&lt;&gt;0,IF(AE18=Solution!AE18,"","*"),"")</f>
        <v/>
      </c>
      <c r="AG18" s="27"/>
      <c r="AH18" s="26"/>
      <c r="AI18" s="139" t="str">
        <f>IF(AH18&lt;&gt;0,IF(AH18=Solution!AH18,"","*"),"")</f>
        <v/>
      </c>
    </row>
    <row r="19" spans="2:42" ht="14.25" x14ac:dyDescent="0.2">
      <c r="B19" s="2"/>
      <c r="C19" s="3">
        <f>SUM(C16:C18)</f>
        <v>0</v>
      </c>
      <c r="D19" s="3"/>
      <c r="E19" s="48"/>
      <c r="F19" s="21"/>
      <c r="G19" s="137" t="str">
        <f>IF(F19&lt;&gt;0,IF(F19=Solution!F19,"","*"),"")</f>
        <v/>
      </c>
      <c r="I19" s="46"/>
      <c r="J19" s="22"/>
      <c r="K19" s="137" t="str">
        <f>IF(J19&lt;&gt;0,IF(J19=Solution!J19,"","*"),"")</f>
        <v/>
      </c>
      <c r="L19" s="49"/>
      <c r="M19" s="22"/>
      <c r="N19" s="137" t="str">
        <f>IF(M19&lt;&gt;0,IF(M19=Solution!M19,"","*"),"")</f>
        <v/>
      </c>
      <c r="P19" s="16"/>
      <c r="Q19" s="17"/>
      <c r="R19" s="17"/>
      <c r="S19" s="4" t="s">
        <v>12</v>
      </c>
      <c r="T19" s="17">
        <f>SUM(T16:T18)-SUM(Q16:Q18)</f>
        <v>0</v>
      </c>
      <c r="U19" s="1"/>
      <c r="AD19" s="16"/>
      <c r="AE19" s="17"/>
      <c r="AF19" s="17"/>
      <c r="AG19" s="4" t="s">
        <v>12</v>
      </c>
      <c r="AH19" s="17">
        <f>SUM(AH16:AH18)-SUM(AE16:AE18)</f>
        <v>0</v>
      </c>
      <c r="AI19" s="1"/>
    </row>
    <row r="20" spans="2:42" ht="15.75" thickBot="1" x14ac:dyDescent="0.3">
      <c r="B20" s="2"/>
      <c r="C20" s="3"/>
      <c r="D20" s="3"/>
      <c r="E20" s="48"/>
      <c r="F20" s="21"/>
      <c r="G20" s="137" t="str">
        <f>IF(F20&lt;&gt;0,IF(F20=Solution!F20,"","*"),"")</f>
        <v/>
      </c>
      <c r="I20" s="7"/>
      <c r="J20" s="8">
        <f>SUM(J16:J19)</f>
        <v>0</v>
      </c>
      <c r="K20" s="8"/>
      <c r="L20" s="9"/>
      <c r="M20" s="8">
        <f>SUM(M16:M19)</f>
        <v>0</v>
      </c>
      <c r="N20" s="36"/>
      <c r="AK20" s="154" t="s">
        <v>17</v>
      </c>
      <c r="AL20" s="154"/>
      <c r="AM20" s="154"/>
      <c r="AN20" s="154"/>
      <c r="AO20" s="154"/>
      <c r="AP20" s="36"/>
    </row>
    <row r="21" spans="2:42" ht="15.75" x14ac:dyDescent="0.25">
      <c r="B21" s="2"/>
      <c r="C21" s="3"/>
      <c r="D21" s="3"/>
      <c r="E21" s="48"/>
      <c r="F21" s="21"/>
      <c r="G21" s="137" t="str">
        <f>IF(F21&lt;&gt;0,IF(F21=Solution!F21,"","*"),"")</f>
        <v/>
      </c>
      <c r="I21" s="6"/>
      <c r="J21" s="6"/>
      <c r="K21" s="3"/>
      <c r="L21" s="4" t="s">
        <v>12</v>
      </c>
      <c r="M21" s="3">
        <f>+M20-J20</f>
        <v>0</v>
      </c>
      <c r="N21" s="1"/>
      <c r="AK21" s="11"/>
      <c r="AL21" s="14" t="s">
        <v>6</v>
      </c>
      <c r="AM21" s="10"/>
      <c r="AN21" s="12"/>
      <c r="AO21" s="43" t="s">
        <v>10</v>
      </c>
      <c r="AP21" s="1"/>
    </row>
    <row r="22" spans="2:42" ht="15" x14ac:dyDescent="0.2">
      <c r="B22" s="6"/>
      <c r="C22" s="6"/>
      <c r="D22" s="6"/>
      <c r="E22" s="48"/>
      <c r="F22" s="21"/>
      <c r="G22" s="137" t="str">
        <f>IF(F22&lt;&gt;0,IF(F22=Solution!F22,"","*"),"")</f>
        <v/>
      </c>
      <c r="AK22" s="31" t="s">
        <v>13</v>
      </c>
      <c r="AL22" s="28"/>
      <c r="AM22" s="29"/>
      <c r="AN22" s="30" t="s">
        <v>14</v>
      </c>
      <c r="AO22" s="28"/>
      <c r="AP22" s="33"/>
    </row>
    <row r="23" spans="2:42" ht="15.75" thickBot="1" x14ac:dyDescent="0.25">
      <c r="B23" s="6"/>
      <c r="C23" s="6"/>
      <c r="D23" s="6"/>
      <c r="E23" s="48"/>
      <c r="F23" s="21"/>
      <c r="G23" s="137" t="str">
        <f>IF(F23&lt;&gt;0,IF(F23=Solution!F23,"","*"),"")</f>
        <v/>
      </c>
      <c r="AK23" s="44"/>
      <c r="AL23" s="20"/>
      <c r="AM23" s="137" t="str">
        <f>IF(AL23&lt;&gt;0,IF(AL23=Solution!AL23,"","*"),"")</f>
        <v/>
      </c>
      <c r="AN23" s="23"/>
      <c r="AO23" s="20"/>
      <c r="AP23" s="137" t="str">
        <f>IF(AO23&lt;&gt;0,IF(AO23=Solution!AO23,"","*"),"")</f>
        <v/>
      </c>
    </row>
    <row r="24" spans="2:42" ht="15" x14ac:dyDescent="0.2">
      <c r="B24" s="6"/>
      <c r="C24" s="6"/>
      <c r="D24" s="6"/>
      <c r="E24" s="48"/>
      <c r="F24" s="21"/>
      <c r="G24" s="137" t="str">
        <f>IF(F24&lt;&gt;0,IF(F24=Solution!F24,"","*"),"")</f>
        <v/>
      </c>
      <c r="AK24" s="37" t="s">
        <v>12</v>
      </c>
      <c r="AL24" s="38">
        <f>+AL23-AO23</f>
        <v>0</v>
      </c>
      <c r="AM24" s="38"/>
      <c r="AN24" s="4"/>
      <c r="AO24" s="39"/>
      <c r="AP24" s="40"/>
    </row>
    <row r="25" spans="2:42" ht="15" x14ac:dyDescent="0.2">
      <c r="B25" s="6"/>
      <c r="C25" s="6"/>
      <c r="D25" s="6"/>
      <c r="E25" s="49"/>
      <c r="F25" s="22"/>
      <c r="G25" s="137" t="str">
        <f>IF(F25&lt;&gt;0,IF(F25=Solution!F25,"","*"),"")</f>
        <v/>
      </c>
      <c r="AK25" s="53"/>
      <c r="AL25" s="53"/>
      <c r="AM25" s="53"/>
      <c r="AN25" s="53"/>
      <c r="AO25" s="53"/>
      <c r="AP25" s="53"/>
    </row>
    <row r="26" spans="2:42" ht="15.75" thickBot="1" x14ac:dyDescent="0.3">
      <c r="B26" s="7"/>
      <c r="C26" s="8"/>
      <c r="D26" s="8"/>
      <c r="E26" s="9"/>
      <c r="F26" s="8">
        <f>SUM(F16:F25)</f>
        <v>0</v>
      </c>
      <c r="G26" s="36"/>
      <c r="AK26" s="152" t="s">
        <v>24</v>
      </c>
      <c r="AL26" s="155"/>
      <c r="AM26" s="155"/>
      <c r="AN26" s="155"/>
      <c r="AO26" s="155"/>
      <c r="AP26" s="155"/>
    </row>
    <row r="27" spans="2:42" ht="15.75" x14ac:dyDescent="0.25">
      <c r="B27" s="2" t="s">
        <v>12</v>
      </c>
      <c r="C27" s="3">
        <f>+C19-F26</f>
        <v>0</v>
      </c>
      <c r="D27" s="3"/>
      <c r="E27" s="5"/>
      <c r="F27" s="6"/>
      <c r="G27" s="1"/>
      <c r="AK27" s="59"/>
      <c r="AL27" s="60" t="s">
        <v>6</v>
      </c>
      <c r="AM27" s="61"/>
      <c r="AN27" s="62"/>
      <c r="AO27" s="63" t="s">
        <v>10</v>
      </c>
      <c r="AP27" s="64"/>
    </row>
    <row r="28" spans="2:42" x14ac:dyDescent="0.2">
      <c r="AK28" s="69" t="s">
        <v>13</v>
      </c>
      <c r="AL28" s="72"/>
      <c r="AM28" s="73"/>
      <c r="AN28" s="71" t="s">
        <v>14</v>
      </c>
      <c r="AO28" s="72"/>
      <c r="AP28" s="74"/>
    </row>
    <row r="29" spans="2:42" ht="15.75" thickBot="1" x14ac:dyDescent="0.3">
      <c r="B29" s="154" t="s">
        <v>56</v>
      </c>
      <c r="C29" s="154"/>
      <c r="D29" s="154"/>
      <c r="E29" s="154"/>
      <c r="F29" s="154"/>
      <c r="G29" s="153"/>
      <c r="AK29" s="44"/>
      <c r="AL29" s="20"/>
      <c r="AM29" s="137" t="str">
        <f>IF(AL29&lt;&gt;0,IF(AL29=Solution!AL29,"","*"),"")</f>
        <v/>
      </c>
      <c r="AN29" s="23"/>
      <c r="AO29" s="20"/>
      <c r="AP29" s="137" t="str">
        <f>IF(AO29&lt;&gt;0,IF(AO29=Solution!AO29,"","*"),"")</f>
        <v/>
      </c>
    </row>
    <row r="30" spans="2:42" ht="15.75" x14ac:dyDescent="0.25">
      <c r="B30" s="11"/>
      <c r="C30" s="14" t="s">
        <v>6</v>
      </c>
      <c r="D30" s="10"/>
      <c r="E30" s="12"/>
      <c r="F30" s="43" t="s">
        <v>10</v>
      </c>
      <c r="G30" s="1"/>
      <c r="AK30" s="37" t="s">
        <v>12</v>
      </c>
      <c r="AL30" s="38">
        <f>+AL29-AO29</f>
        <v>0</v>
      </c>
      <c r="AM30" s="38"/>
      <c r="AN30" s="4"/>
      <c r="AO30" s="39"/>
      <c r="AP30" s="40"/>
    </row>
    <row r="31" spans="2:42" x14ac:dyDescent="0.2">
      <c r="B31" s="31" t="s">
        <v>13</v>
      </c>
      <c r="C31" s="28"/>
      <c r="D31" s="29"/>
      <c r="E31" s="30" t="s">
        <v>14</v>
      </c>
      <c r="F31" s="28"/>
      <c r="G31" s="33"/>
      <c r="AK31" s="53"/>
      <c r="AL31" s="53"/>
      <c r="AM31" s="53"/>
      <c r="AN31" s="53"/>
      <c r="AO31" s="53"/>
      <c r="AP31" s="53"/>
    </row>
    <row r="32" spans="2:42" ht="15.75" thickBot="1" x14ac:dyDescent="0.3">
      <c r="B32" s="51"/>
      <c r="C32" s="34"/>
      <c r="D32" s="137" t="str">
        <f>IF(C32&lt;&gt;0,IF(C32=Solution!C32,"","*"),"")</f>
        <v/>
      </c>
      <c r="E32" s="35"/>
      <c r="F32" s="34"/>
      <c r="G32" s="137" t="str">
        <f>IF(F32&lt;&gt;0,IF(F32=Solution!F32,"","*"),"")</f>
        <v/>
      </c>
      <c r="AK32" s="152" t="s">
        <v>20</v>
      </c>
      <c r="AL32" s="153"/>
      <c r="AM32" s="153"/>
      <c r="AN32" s="153"/>
      <c r="AO32" s="153"/>
      <c r="AP32" s="153"/>
    </row>
    <row r="33" spans="2:42" ht="15.75" x14ac:dyDescent="0.25">
      <c r="B33" s="37" t="s">
        <v>12</v>
      </c>
      <c r="C33" s="38">
        <f>+C32-F32</f>
        <v>0</v>
      </c>
      <c r="D33" s="38"/>
      <c r="E33" s="4"/>
      <c r="F33" s="39"/>
      <c r="G33" s="40"/>
      <c r="AK33" s="59"/>
      <c r="AL33" s="60" t="s">
        <v>6</v>
      </c>
      <c r="AM33" s="61"/>
      <c r="AN33" s="62"/>
      <c r="AO33" s="63" t="s">
        <v>10</v>
      </c>
      <c r="AP33" s="64"/>
    </row>
    <row r="34" spans="2:42" x14ac:dyDescent="0.2">
      <c r="AK34" s="69" t="s">
        <v>13</v>
      </c>
      <c r="AL34" s="72"/>
      <c r="AM34" s="73"/>
      <c r="AN34" s="71" t="s">
        <v>14</v>
      </c>
      <c r="AO34" s="72"/>
      <c r="AP34" s="74"/>
    </row>
    <row r="35" spans="2:42" ht="15.75" thickBot="1" x14ac:dyDescent="0.3">
      <c r="B35" s="154" t="s">
        <v>57</v>
      </c>
      <c r="C35" s="153"/>
      <c r="D35" s="153"/>
      <c r="E35" s="153"/>
      <c r="F35" s="153"/>
      <c r="G35" s="153"/>
      <c r="AK35" s="19"/>
      <c r="AL35" s="20"/>
      <c r="AM35" s="137" t="str">
        <f>IF(AL35&lt;&gt;0,IF(AL35=Solution!AL35,"","*"),"")</f>
        <v/>
      </c>
      <c r="AN35" s="23"/>
      <c r="AO35" s="20"/>
      <c r="AP35" s="137" t="str">
        <f>IF(AO35&lt;&gt;0,IF(AO35=Solution!AO35,"","*"),"")</f>
        <v/>
      </c>
    </row>
    <row r="36" spans="2:42" ht="15.75" x14ac:dyDescent="0.25">
      <c r="B36" s="11"/>
      <c r="C36" s="14" t="s">
        <v>6</v>
      </c>
      <c r="D36" s="10"/>
      <c r="E36" s="12"/>
      <c r="F36" s="43" t="s">
        <v>10</v>
      </c>
      <c r="G36" s="1"/>
      <c r="AK36" s="84" t="s">
        <v>12</v>
      </c>
      <c r="AL36" s="85">
        <f>+AL35-AO35</f>
        <v>0</v>
      </c>
      <c r="AM36" s="38"/>
      <c r="AN36" s="86"/>
      <c r="AO36" s="87"/>
      <c r="AP36" s="40"/>
    </row>
    <row r="37" spans="2:42" x14ac:dyDescent="0.2">
      <c r="B37" s="31" t="s">
        <v>13</v>
      </c>
      <c r="C37" s="28"/>
      <c r="D37" s="29"/>
      <c r="E37" s="30" t="s">
        <v>14</v>
      </c>
      <c r="F37" s="28"/>
      <c r="G37" s="33"/>
      <c r="AK37" s="53"/>
      <c r="AL37" s="53"/>
      <c r="AM37" s="53"/>
      <c r="AN37" s="53"/>
      <c r="AO37" s="53"/>
      <c r="AP37" s="53"/>
    </row>
    <row r="38" spans="2:42" ht="15" thickBot="1" x14ac:dyDescent="0.25">
      <c r="B38" s="45"/>
      <c r="C38" s="21"/>
      <c r="D38" s="137" t="str">
        <f>IF(C38&lt;&gt;0,IF(C38=Solution!C38,"","*"),"")</f>
        <v/>
      </c>
      <c r="E38" s="24"/>
      <c r="F38" s="21"/>
      <c r="G38" s="137" t="str">
        <f>IF(F38&lt;&gt;0,IF(F38=Solution!F38,"","*"),"")</f>
        <v/>
      </c>
      <c r="AK38" s="53"/>
      <c r="AL38" s="53"/>
      <c r="AM38" s="53"/>
      <c r="AN38" s="53"/>
      <c r="AO38" s="53"/>
      <c r="AP38" s="53"/>
    </row>
    <row r="39" spans="2:42" ht="15" x14ac:dyDescent="0.2">
      <c r="B39" s="37" t="s">
        <v>12</v>
      </c>
      <c r="C39" s="38">
        <f>+C38-F38</f>
        <v>0</v>
      </c>
      <c r="D39" s="38"/>
      <c r="E39" s="4"/>
      <c r="F39" s="39"/>
      <c r="G39" s="40"/>
      <c r="AK39" s="53"/>
      <c r="AL39" s="53"/>
      <c r="AM39" s="53"/>
      <c r="AN39" s="53"/>
      <c r="AO39" s="53"/>
      <c r="AP39" s="53"/>
    </row>
    <row r="40" spans="2:42" x14ac:dyDescent="0.2">
      <c r="AK40" s="53"/>
      <c r="AL40" s="53"/>
      <c r="AM40" s="53"/>
      <c r="AN40" s="53"/>
      <c r="AO40" s="53"/>
      <c r="AP40" s="53"/>
    </row>
    <row r="41" spans="2:42" ht="15.75" thickBot="1" x14ac:dyDescent="0.3">
      <c r="B41" s="154" t="s">
        <v>58</v>
      </c>
      <c r="C41" s="155"/>
      <c r="D41" s="155"/>
      <c r="E41" s="155"/>
      <c r="F41" s="155"/>
      <c r="G41" s="155"/>
      <c r="AK41" s="53"/>
      <c r="AL41" s="53"/>
      <c r="AM41" s="53"/>
      <c r="AN41" s="53"/>
      <c r="AO41" s="53"/>
      <c r="AP41" s="53"/>
    </row>
    <row r="42" spans="2:42" ht="15" x14ac:dyDescent="0.25">
      <c r="B42" s="11"/>
      <c r="C42" s="14" t="s">
        <v>6</v>
      </c>
      <c r="D42" s="10"/>
      <c r="E42" s="12"/>
      <c r="F42" s="43" t="s">
        <v>10</v>
      </c>
      <c r="G42" s="1"/>
      <c r="AK42" s="53"/>
      <c r="AL42" s="53"/>
      <c r="AM42" s="53"/>
      <c r="AN42" s="53"/>
      <c r="AO42" s="53"/>
      <c r="AP42" s="53"/>
    </row>
    <row r="43" spans="2:42" x14ac:dyDescent="0.2">
      <c r="B43" s="31" t="s">
        <v>13</v>
      </c>
      <c r="C43" s="28"/>
      <c r="D43" s="29"/>
      <c r="E43" s="30" t="s">
        <v>14</v>
      </c>
      <c r="F43" s="28"/>
      <c r="G43" s="33"/>
      <c r="AK43" s="53"/>
      <c r="AL43" s="53"/>
      <c r="AM43" s="53"/>
      <c r="AN43" s="53"/>
      <c r="AO43" s="53"/>
      <c r="AP43" s="53"/>
    </row>
    <row r="44" spans="2:42" ht="15" thickBot="1" x14ac:dyDescent="0.25">
      <c r="B44" s="51"/>
      <c r="C44" s="34"/>
      <c r="D44" s="137" t="str">
        <f>IF(C44&lt;&gt;0,IF(C44=Solution!C44,"","*"),"")</f>
        <v/>
      </c>
      <c r="E44" s="35"/>
      <c r="F44" s="34"/>
      <c r="G44" s="137" t="str">
        <f>IF(F44&lt;&gt;0,IF(F44=Solution!F44,"","*"),"")</f>
        <v/>
      </c>
      <c r="AK44" s="53"/>
      <c r="AL44" s="53"/>
      <c r="AM44" s="53"/>
      <c r="AN44" s="53"/>
      <c r="AO44" s="53"/>
      <c r="AP44" s="53"/>
    </row>
    <row r="45" spans="2:42" ht="14.25" x14ac:dyDescent="0.2">
      <c r="B45" s="37" t="s">
        <v>12</v>
      </c>
      <c r="C45" s="38">
        <f>+C44-F44</f>
        <v>0</v>
      </c>
      <c r="D45" s="41"/>
      <c r="E45" s="42"/>
      <c r="F45" s="38"/>
      <c r="G45" s="41"/>
      <c r="AK45" s="53"/>
      <c r="AL45" s="53"/>
      <c r="AM45" s="53"/>
      <c r="AN45" s="53"/>
      <c r="AO45" s="53"/>
      <c r="AP45" s="53"/>
    </row>
    <row r="46" spans="2:42" x14ac:dyDescent="0.2">
      <c r="AK46" s="53"/>
      <c r="AL46" s="53"/>
      <c r="AM46" s="53"/>
      <c r="AN46" s="53"/>
      <c r="AO46" s="53"/>
      <c r="AP46" s="53"/>
    </row>
    <row r="47" spans="2:42" ht="15.75" thickBot="1" x14ac:dyDescent="0.3">
      <c r="B47" s="154" t="s">
        <v>59</v>
      </c>
      <c r="C47" s="155"/>
      <c r="D47" s="155"/>
      <c r="E47" s="155"/>
      <c r="F47" s="155"/>
      <c r="G47" s="155"/>
      <c r="AK47" s="53"/>
      <c r="AL47" s="53"/>
      <c r="AM47" s="53"/>
      <c r="AN47" s="53"/>
      <c r="AO47" s="53"/>
      <c r="AP47" s="53"/>
    </row>
    <row r="48" spans="2:42" ht="15" x14ac:dyDescent="0.25">
      <c r="B48" s="11"/>
      <c r="C48" s="14" t="s">
        <v>6</v>
      </c>
      <c r="D48" s="10"/>
      <c r="E48" s="12"/>
      <c r="F48" s="43" t="s">
        <v>10</v>
      </c>
      <c r="G48" s="1"/>
      <c r="AK48" s="53"/>
      <c r="AL48" s="53"/>
      <c r="AM48" s="53"/>
      <c r="AN48" s="53"/>
      <c r="AO48" s="53"/>
      <c r="AP48" s="53"/>
    </row>
    <row r="49" spans="1:42" x14ac:dyDescent="0.2">
      <c r="B49" s="31" t="s">
        <v>13</v>
      </c>
      <c r="C49" s="28"/>
      <c r="D49" s="29"/>
      <c r="E49" s="30" t="s">
        <v>14</v>
      </c>
      <c r="F49" s="28"/>
      <c r="G49" s="33"/>
      <c r="AK49" s="53"/>
      <c r="AL49" s="53"/>
      <c r="AM49" s="53"/>
      <c r="AN49" s="53"/>
      <c r="AO49" s="53"/>
      <c r="AP49" s="53"/>
    </row>
    <row r="50" spans="1:42" ht="15" thickBot="1" x14ac:dyDescent="0.25">
      <c r="B50" s="51"/>
      <c r="C50" s="34"/>
      <c r="D50" s="137" t="str">
        <f>IF(C50&lt;&gt;0,IF(C50=Solution!C50,"","*"),"")</f>
        <v/>
      </c>
      <c r="E50" s="35"/>
      <c r="F50" s="34"/>
      <c r="G50" s="137" t="str">
        <f>IF(F50&lt;&gt;0,IF(F50=Solution!F50,"","*"),"")</f>
        <v/>
      </c>
      <c r="AK50" s="53"/>
      <c r="AL50" s="53"/>
      <c r="AM50" s="53"/>
      <c r="AN50" s="53"/>
      <c r="AO50" s="53"/>
      <c r="AP50" s="53"/>
    </row>
    <row r="51" spans="1:42" ht="14.25" x14ac:dyDescent="0.2">
      <c r="B51" s="37" t="s">
        <v>12</v>
      </c>
      <c r="C51" s="38">
        <f>+C50-F50</f>
        <v>0</v>
      </c>
      <c r="D51" s="41"/>
      <c r="E51" s="42"/>
      <c r="F51" s="38"/>
      <c r="G51" s="41"/>
      <c r="AK51" s="53"/>
      <c r="AL51" s="53"/>
      <c r="AM51" s="53"/>
      <c r="AN51" s="53"/>
      <c r="AO51" s="53"/>
      <c r="AP51" s="53"/>
    </row>
    <row r="54" spans="1:42" x14ac:dyDescent="0.2">
      <c r="A54" s="150" t="s">
        <v>76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</row>
    <row r="55" spans="1:42" ht="15" x14ac:dyDescent="0.25">
      <c r="A55" s="53"/>
      <c r="B55" s="64"/>
      <c r="C55" s="116" t="s">
        <v>64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64"/>
    </row>
    <row r="56" spans="1:42" ht="15" x14ac:dyDescent="0.25">
      <c r="A56" s="53"/>
      <c r="B56" s="64"/>
      <c r="C56" s="116" t="s">
        <v>23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64"/>
    </row>
    <row r="57" spans="1:42" ht="15" x14ac:dyDescent="0.25">
      <c r="A57" s="53"/>
      <c r="B57" s="64"/>
      <c r="C57" s="121" t="s">
        <v>65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64"/>
    </row>
    <row r="58" spans="1:42" x14ac:dyDescent="0.2">
      <c r="A58" s="53"/>
      <c r="B58" s="64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64"/>
    </row>
    <row r="59" spans="1:42" x14ac:dyDescent="0.2">
      <c r="A59" s="53"/>
      <c r="B59" s="64"/>
      <c r="C59" s="156" t="s">
        <v>25</v>
      </c>
      <c r="D59" s="156"/>
      <c r="E59" s="156"/>
      <c r="F59" s="156"/>
      <c r="G59" s="156"/>
      <c r="H59" s="156"/>
      <c r="I59" s="120"/>
      <c r="J59" s="119" t="s">
        <v>13</v>
      </c>
      <c r="K59" s="120"/>
      <c r="L59" s="120"/>
      <c r="M59" s="119" t="s">
        <v>26</v>
      </c>
      <c r="N59" s="64"/>
    </row>
    <row r="60" spans="1:42" ht="5.0999999999999996" customHeight="1" x14ac:dyDescent="0.2">
      <c r="A60" s="5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</row>
    <row r="61" spans="1:42" ht="15" customHeight="1" x14ac:dyDescent="0.2">
      <c r="A61" s="53"/>
      <c r="B61" s="1"/>
      <c r="C61" s="64" t="s">
        <v>1</v>
      </c>
      <c r="D61" s="64"/>
      <c r="E61" s="64"/>
      <c r="F61" s="64"/>
      <c r="G61" s="1"/>
      <c r="H61" s="1"/>
      <c r="I61" s="18"/>
      <c r="J61" s="132"/>
      <c r="K61" s="137" t="str">
        <f>IF(J61&lt;&gt;0,IF(J61=Solution!J61,"","*"),"")</f>
        <v/>
      </c>
      <c r="L61" s="1"/>
      <c r="M61" s="132"/>
      <c r="N61" s="137" t="str">
        <f>IF(M61&lt;&gt;0,IF(M61=Solution!M61,"","*"),"")</f>
        <v/>
      </c>
    </row>
    <row r="62" spans="1:42" ht="15" customHeight="1" x14ac:dyDescent="0.2">
      <c r="A62" s="53"/>
      <c r="B62" s="1"/>
      <c r="C62" s="64" t="s">
        <v>56</v>
      </c>
      <c r="D62" s="64"/>
      <c r="E62" s="64"/>
      <c r="F62" s="64"/>
      <c r="G62" s="1"/>
      <c r="H62" s="1"/>
      <c r="I62" s="18"/>
      <c r="J62" s="133"/>
      <c r="K62" s="137" t="str">
        <f>IF(J62&lt;&gt;0,IF(J62=Solution!J62,"","*"),"")</f>
        <v/>
      </c>
      <c r="L62" s="1"/>
      <c r="M62" s="133"/>
      <c r="N62" s="137" t="str">
        <f>IF(M62&lt;&gt;0,IF(M62=Solution!M62,"","*"),"")</f>
        <v/>
      </c>
    </row>
    <row r="63" spans="1:42" ht="15" customHeight="1" x14ac:dyDescent="0.2">
      <c r="A63" s="53"/>
      <c r="B63" s="1"/>
      <c r="C63" s="64" t="s">
        <v>57</v>
      </c>
      <c r="D63" s="64"/>
      <c r="E63" s="64"/>
      <c r="F63" s="64"/>
      <c r="G63" s="1"/>
      <c r="H63" s="1"/>
      <c r="I63" s="18"/>
      <c r="J63" s="133"/>
      <c r="K63" s="137" t="str">
        <f>IF(J63&lt;&gt;0,IF(J63=Solution!J63,"","*"),"")</f>
        <v/>
      </c>
      <c r="L63" s="1"/>
      <c r="M63" s="133"/>
      <c r="N63" s="137" t="str">
        <f>IF(M63&lt;&gt;0,IF(M63=Solution!M63,"","*"),"")</f>
        <v/>
      </c>
    </row>
    <row r="64" spans="1:42" ht="15" customHeight="1" x14ac:dyDescent="0.2">
      <c r="A64" s="53"/>
      <c r="B64" s="1"/>
      <c r="C64" s="64" t="s">
        <v>58</v>
      </c>
      <c r="D64" s="64"/>
      <c r="E64" s="64"/>
      <c r="F64" s="64"/>
      <c r="G64" s="1"/>
      <c r="H64" s="1"/>
      <c r="I64" s="18"/>
      <c r="J64" s="133"/>
      <c r="K64" s="137" t="str">
        <f>IF(J64&lt;&gt;0,IF(J64=Solution!J64,"","*"),"")</f>
        <v/>
      </c>
      <c r="L64" s="1"/>
      <c r="M64" s="133"/>
      <c r="N64" s="137" t="str">
        <f>IF(M64&lt;&gt;0,IF(M64=Solution!M64,"","*"),"")</f>
        <v/>
      </c>
    </row>
    <row r="65" spans="1:14" ht="15" customHeight="1" x14ac:dyDescent="0.2">
      <c r="A65" s="53"/>
      <c r="B65" s="1"/>
      <c r="C65" s="64" t="s">
        <v>59</v>
      </c>
      <c r="D65" s="64"/>
      <c r="E65" s="64"/>
      <c r="F65" s="64"/>
      <c r="G65" s="1"/>
      <c r="H65" s="1"/>
      <c r="I65" s="18"/>
      <c r="J65" s="133"/>
      <c r="K65" s="137" t="str">
        <f>IF(J65&lt;&gt;0,IF(J65=Solution!J65,"","*"),"")</f>
        <v/>
      </c>
      <c r="L65" s="1"/>
      <c r="M65" s="133"/>
      <c r="N65" s="137" t="str">
        <f>IF(M65&lt;&gt;0,IF(M65=Solution!M65,"","*"),"")</f>
        <v/>
      </c>
    </row>
    <row r="66" spans="1:14" ht="15" customHeight="1" x14ac:dyDescent="0.2">
      <c r="A66" s="53"/>
      <c r="B66" s="1"/>
      <c r="C66" s="64" t="s">
        <v>5</v>
      </c>
      <c r="D66" s="64"/>
      <c r="E66" s="64"/>
      <c r="F66" s="64"/>
      <c r="G66" s="1"/>
      <c r="H66" s="1"/>
      <c r="I66" s="18"/>
      <c r="J66" s="133"/>
      <c r="K66" s="137" t="str">
        <f>IF(J66&lt;&gt;0,IF(J66=Solution!J66,"","*"),"")</f>
        <v/>
      </c>
      <c r="L66" s="1"/>
      <c r="M66" s="133"/>
      <c r="N66" s="137" t="str">
        <f>IF(M66&lt;&gt;0,IF(M66=Solution!M66,"","*"),"")</f>
        <v/>
      </c>
    </row>
    <row r="67" spans="1:14" ht="15" customHeight="1" x14ac:dyDescent="0.2">
      <c r="A67" s="53"/>
      <c r="B67" s="1"/>
      <c r="C67" s="64" t="s">
        <v>60</v>
      </c>
      <c r="D67" s="64"/>
      <c r="E67" s="64"/>
      <c r="F67" s="64"/>
      <c r="G67" s="1"/>
      <c r="H67" s="1"/>
      <c r="I67" s="18"/>
      <c r="J67" s="133"/>
      <c r="K67" s="137" t="str">
        <f>IF(J67&lt;&gt;0,IF(J67=Solution!J67,"","*"),"")</f>
        <v/>
      </c>
      <c r="L67" s="1"/>
      <c r="M67" s="133"/>
      <c r="N67" s="137" t="str">
        <f>IF(M67&lt;&gt;0,IF(M67=Solution!M67,"","*"),"")</f>
        <v/>
      </c>
    </row>
    <row r="68" spans="1:14" ht="15" customHeight="1" x14ac:dyDescent="0.2">
      <c r="A68" s="53"/>
      <c r="B68" s="1"/>
      <c r="C68" s="64" t="s">
        <v>61</v>
      </c>
      <c r="D68" s="64"/>
      <c r="E68" s="64"/>
      <c r="F68" s="64"/>
      <c r="G68" s="1"/>
      <c r="H68" s="1"/>
      <c r="I68" s="18"/>
      <c r="J68" s="133"/>
      <c r="K68" s="137" t="str">
        <f>IF(J68&lt;&gt;0,IF(J68=Solution!J68,"","*"),"")</f>
        <v/>
      </c>
      <c r="L68" s="1"/>
      <c r="M68" s="133"/>
      <c r="N68" s="137" t="str">
        <f>IF(M68&lt;&gt;0,IF(M68=Solution!M68,"","*"),"")</f>
        <v/>
      </c>
    </row>
    <row r="69" spans="1:14" ht="15" customHeight="1" x14ac:dyDescent="0.2">
      <c r="A69" s="53"/>
      <c r="B69" s="1"/>
      <c r="C69" s="64" t="s">
        <v>63</v>
      </c>
      <c r="D69" s="64"/>
      <c r="E69" s="64"/>
      <c r="F69" s="64"/>
      <c r="G69" s="1"/>
      <c r="H69" s="1"/>
      <c r="I69" s="18"/>
      <c r="J69" s="133"/>
      <c r="K69" s="137" t="str">
        <f>IF(J69&lt;&gt;0,IF(J69=Solution!J69,"","*"),"")</f>
        <v/>
      </c>
      <c r="L69" s="1"/>
      <c r="M69" s="133"/>
      <c r="N69" s="137" t="str">
        <f>IF(M69&lt;&gt;0,IF(M69=Solution!M69,"","*"),"")</f>
        <v/>
      </c>
    </row>
    <row r="70" spans="1:14" ht="15" customHeight="1" x14ac:dyDescent="0.2">
      <c r="A70" s="53"/>
      <c r="B70" s="1"/>
      <c r="C70" s="64" t="s">
        <v>16</v>
      </c>
      <c r="D70" s="64"/>
      <c r="E70" s="64"/>
      <c r="F70" s="64"/>
      <c r="G70" s="1"/>
      <c r="H70" s="1"/>
      <c r="I70" s="18"/>
      <c r="J70" s="133"/>
      <c r="K70" s="137" t="str">
        <f>IF(J70&lt;&gt;0,IF(J70=Solution!J70,"","*"),"")</f>
        <v/>
      </c>
      <c r="L70" s="1"/>
      <c r="M70" s="133"/>
      <c r="N70" s="137" t="str">
        <f>IF(M70&lt;&gt;0,IF(M70=Solution!M70,"","*"),"")</f>
        <v/>
      </c>
    </row>
    <row r="71" spans="1:14" ht="15" customHeight="1" x14ac:dyDescent="0.2">
      <c r="A71" s="53"/>
      <c r="B71" s="1"/>
      <c r="C71" s="64" t="s">
        <v>17</v>
      </c>
      <c r="D71" s="64"/>
      <c r="E71" s="64"/>
      <c r="F71" s="64"/>
      <c r="G71" s="1"/>
      <c r="H71" s="1"/>
      <c r="I71" s="18"/>
      <c r="J71" s="133"/>
      <c r="K71" s="137" t="str">
        <f>IF(J71&lt;&gt;0,IF(J71=Solution!J71,"","*"),"")</f>
        <v/>
      </c>
      <c r="L71" s="1"/>
      <c r="M71" s="133"/>
      <c r="N71" s="137" t="str">
        <f>IF(M71&lt;&gt;0,IF(M71=Solution!M71,"","*"),"")</f>
        <v/>
      </c>
    </row>
    <row r="72" spans="1:14" ht="15" customHeight="1" x14ac:dyDescent="0.2">
      <c r="A72" s="53"/>
      <c r="B72" s="1"/>
      <c r="C72" s="64" t="s">
        <v>24</v>
      </c>
      <c r="D72" s="64"/>
      <c r="E72" s="64"/>
      <c r="F72" s="64"/>
      <c r="G72" s="1"/>
      <c r="H72" s="1"/>
      <c r="I72" s="18"/>
      <c r="J72" s="133"/>
      <c r="K72" s="137" t="str">
        <f>IF(J72&lt;&gt;0,IF(J72=Solution!J72,"","*"),"")</f>
        <v/>
      </c>
      <c r="L72" s="1"/>
      <c r="M72" s="133"/>
      <c r="N72" s="137" t="str">
        <f>IF(M72&lt;&gt;0,IF(M72=Solution!M72,"","*"),"")</f>
        <v/>
      </c>
    </row>
    <row r="73" spans="1:14" ht="15" customHeight="1" x14ac:dyDescent="0.2">
      <c r="A73" s="53"/>
      <c r="B73" s="1"/>
      <c r="C73" s="1" t="s">
        <v>20</v>
      </c>
      <c r="D73" s="1"/>
      <c r="E73" s="1"/>
      <c r="F73" s="1"/>
      <c r="G73" s="1"/>
      <c r="H73" s="1"/>
      <c r="I73" s="18"/>
      <c r="J73" s="134"/>
      <c r="K73" s="137" t="str">
        <f>IF(J73&lt;&gt;0,IF(J73=Solution!J73,"","*"),"")</f>
        <v/>
      </c>
      <c r="L73" s="1"/>
      <c r="M73" s="134"/>
      <c r="N73" s="137" t="str">
        <f>IF(M73&lt;&gt;0,IF(M73=Solution!M73,"","*"),"")</f>
        <v/>
      </c>
    </row>
    <row r="74" spans="1:14" ht="15" customHeight="1" thickBot="1" x14ac:dyDescent="0.25">
      <c r="A74" s="53"/>
      <c r="B74" s="1"/>
      <c r="C74" s="1"/>
      <c r="D74" s="1"/>
      <c r="E74" s="1"/>
      <c r="F74" s="1"/>
      <c r="G74" s="1"/>
      <c r="H74" s="1"/>
      <c r="I74" s="1"/>
      <c r="J74" s="131">
        <f>SUM(J61:J73)</f>
        <v>0</v>
      </c>
      <c r="K74" s="138"/>
      <c r="L74" s="1"/>
      <c r="M74" s="131">
        <f>SUM(M61:M73)</f>
        <v>0</v>
      </c>
      <c r="N74" s="1"/>
    </row>
    <row r="75" spans="1:14" ht="13.5" thickTop="1" x14ac:dyDescent="0.2">
      <c r="A75" s="53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">
      <c r="A76" s="53"/>
    </row>
    <row r="77" spans="1:14" x14ac:dyDescent="0.2">
      <c r="A77" s="150" t="s">
        <v>77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</row>
    <row r="78" spans="1:14" ht="12.95" customHeight="1" x14ac:dyDescent="0.25">
      <c r="A78" s="53"/>
      <c r="B78" s="64"/>
      <c r="C78" s="116" t="s">
        <v>64</v>
      </c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64"/>
    </row>
    <row r="79" spans="1:14" ht="12.95" customHeight="1" x14ac:dyDescent="0.25">
      <c r="A79" s="53"/>
      <c r="B79" s="64"/>
      <c r="C79" s="116" t="s">
        <v>44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64"/>
    </row>
    <row r="80" spans="1:14" ht="12.95" customHeight="1" x14ac:dyDescent="0.25">
      <c r="A80" s="53"/>
      <c r="B80" s="64"/>
      <c r="C80" s="121" t="s">
        <v>66</v>
      </c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64"/>
    </row>
    <row r="81" spans="1:14" x14ac:dyDescent="0.2">
      <c r="A81" s="53"/>
      <c r="B81" s="64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64"/>
    </row>
    <row r="82" spans="1:14" x14ac:dyDescent="0.2">
      <c r="A82" s="53"/>
      <c r="B82" s="64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64"/>
    </row>
    <row r="83" spans="1:14" ht="15" customHeight="1" x14ac:dyDescent="0.2">
      <c r="A83" s="53"/>
      <c r="B83" s="64"/>
      <c r="C83" s="64" t="s">
        <v>45</v>
      </c>
      <c r="D83" s="64"/>
      <c r="E83" s="64"/>
      <c r="F83" s="64"/>
      <c r="G83" s="64"/>
      <c r="H83" s="64"/>
      <c r="I83" s="77"/>
      <c r="J83" s="64"/>
      <c r="K83" s="77"/>
      <c r="L83" s="64"/>
      <c r="M83" s="64"/>
      <c r="N83" s="77"/>
    </row>
    <row r="84" spans="1:14" ht="15" customHeight="1" x14ac:dyDescent="0.2">
      <c r="A84" s="53"/>
      <c r="B84" s="64"/>
      <c r="C84" s="157"/>
      <c r="D84" s="157"/>
      <c r="E84" s="157"/>
      <c r="F84" s="157"/>
      <c r="G84" s="157"/>
      <c r="H84" s="137" t="str">
        <f>IF(C84&lt;&gt;0,IF(C84=Solution!C84,"","*"),"")</f>
        <v/>
      </c>
      <c r="I84" s="77"/>
      <c r="J84" s="64"/>
      <c r="K84" s="77"/>
      <c r="L84" s="64"/>
      <c r="M84" s="141"/>
      <c r="N84" s="137" t="str">
        <f>IF(M84&lt;&gt;0,IF(M84=Solution!M84,"","*"),"")</f>
        <v/>
      </c>
    </row>
    <row r="85" spans="1:14" ht="15" customHeight="1" x14ac:dyDescent="0.2">
      <c r="A85" s="53"/>
      <c r="B85" s="64"/>
      <c r="C85" s="64" t="s">
        <v>46</v>
      </c>
      <c r="D85" s="64"/>
      <c r="E85" s="64"/>
      <c r="F85" s="64"/>
      <c r="G85" s="64"/>
      <c r="H85" s="138"/>
      <c r="I85" s="77"/>
      <c r="J85" s="64"/>
      <c r="K85" s="77"/>
      <c r="L85" s="64"/>
      <c r="M85" s="64"/>
      <c r="N85" s="137"/>
    </row>
    <row r="86" spans="1:14" ht="15" customHeight="1" x14ac:dyDescent="0.2">
      <c r="A86" s="53"/>
      <c r="B86" s="64"/>
      <c r="C86" s="157"/>
      <c r="D86" s="157"/>
      <c r="E86" s="157"/>
      <c r="F86" s="157"/>
      <c r="G86" s="157"/>
      <c r="H86" s="137" t="str">
        <f>IF(C86&lt;&gt;0,IF(C86=Solution!C86,"","*"),"")</f>
        <v/>
      </c>
      <c r="I86" s="77"/>
      <c r="J86" s="141"/>
      <c r="K86" s="137" t="str">
        <f>IF(J86&lt;&gt;0,IF(J86=Solution!J86,"","*"),"")</f>
        <v/>
      </c>
      <c r="L86" s="64"/>
      <c r="M86" s="64"/>
      <c r="N86" s="137"/>
    </row>
    <row r="87" spans="1:14" ht="15" customHeight="1" x14ac:dyDescent="0.2">
      <c r="A87" s="53"/>
      <c r="B87" s="64"/>
      <c r="C87" s="159"/>
      <c r="D87" s="159"/>
      <c r="E87" s="159"/>
      <c r="F87" s="159"/>
      <c r="G87" s="159"/>
      <c r="H87" s="137" t="str">
        <f>IF(C87&lt;&gt;0,IF(C87=Solution!C87,"","*"),"")</f>
        <v/>
      </c>
      <c r="I87" s="77"/>
      <c r="J87" s="133"/>
      <c r="K87" s="137" t="str">
        <f>IF(J87&lt;&gt;0,IF(J87=Solution!J87,"","*"),"")</f>
        <v/>
      </c>
      <c r="L87" s="64"/>
      <c r="M87" s="64"/>
      <c r="N87" s="137"/>
    </row>
    <row r="88" spans="1:14" ht="15" customHeight="1" x14ac:dyDescent="0.2">
      <c r="A88" s="53"/>
      <c r="B88" s="64"/>
      <c r="C88" s="159"/>
      <c r="D88" s="159"/>
      <c r="E88" s="159"/>
      <c r="F88" s="159"/>
      <c r="G88" s="159"/>
      <c r="H88" s="137" t="str">
        <f>IF(C88&lt;&gt;0,IF(C88=Solution!C88,"","*"),"")</f>
        <v/>
      </c>
      <c r="I88" s="77"/>
      <c r="J88" s="133"/>
      <c r="K88" s="137" t="str">
        <f>IF(J88&lt;&gt;0,IF(J88=Solution!J88,"","*"),"")</f>
        <v/>
      </c>
      <c r="L88" s="64"/>
      <c r="M88" s="64"/>
      <c r="N88" s="137"/>
    </row>
    <row r="89" spans="1:14" ht="15" customHeight="1" x14ac:dyDescent="0.2">
      <c r="A89" s="53"/>
      <c r="B89" s="64"/>
      <c r="C89" s="159"/>
      <c r="D89" s="159"/>
      <c r="E89" s="159"/>
      <c r="F89" s="159"/>
      <c r="G89" s="159"/>
      <c r="H89" s="137" t="str">
        <f>IF(C89&lt;&gt;0,IF(C89=Solution!C89,"","*"),"")</f>
        <v/>
      </c>
      <c r="I89" s="77"/>
      <c r="J89" s="134"/>
      <c r="K89" s="137" t="str">
        <f>IF(J89&lt;&gt;0,IF(J89=Solution!J89,"","*"),"")</f>
        <v/>
      </c>
      <c r="L89" s="64"/>
      <c r="M89" s="64"/>
      <c r="N89" s="137"/>
    </row>
    <row r="90" spans="1:14" ht="15" customHeight="1" x14ac:dyDescent="0.2">
      <c r="A90" s="53"/>
      <c r="B90" s="64"/>
      <c r="C90" s="64" t="s">
        <v>47</v>
      </c>
      <c r="D90" s="64"/>
      <c r="E90" s="64"/>
      <c r="F90" s="64"/>
      <c r="G90" s="64"/>
      <c r="H90" s="64"/>
      <c r="I90" s="77"/>
      <c r="J90" s="64"/>
      <c r="K90" s="77"/>
      <c r="L90" s="64"/>
      <c r="M90" s="133"/>
      <c r="N90" s="137" t="str">
        <f>IF(M90&lt;&gt;0,IF(M90=Solution!M90,"","*"),"")</f>
        <v/>
      </c>
    </row>
    <row r="91" spans="1:14" ht="15" customHeight="1" thickBot="1" x14ac:dyDescent="0.25">
      <c r="A91" s="53"/>
      <c r="B91" s="64"/>
      <c r="C91" s="64" t="s">
        <v>48</v>
      </c>
      <c r="D91" s="64"/>
      <c r="E91" s="64"/>
      <c r="F91" s="64"/>
      <c r="G91" s="64"/>
      <c r="H91" s="64"/>
      <c r="I91" s="77"/>
      <c r="J91" s="64"/>
      <c r="K91" s="77"/>
      <c r="L91" s="64"/>
      <c r="M91" s="126"/>
      <c r="N91" s="137" t="str">
        <f>IF(M91&lt;&gt;0,IF(M91=Solution!M91,"","*"),"")</f>
        <v/>
      </c>
    </row>
    <row r="92" spans="1:14" ht="13.5" thickTop="1" x14ac:dyDescent="0.2">
      <c r="A92" s="53"/>
      <c r="B92" s="64"/>
      <c r="C92" s="64"/>
      <c r="D92" s="64"/>
      <c r="E92" s="64"/>
      <c r="F92" s="64"/>
      <c r="G92" s="64"/>
      <c r="H92" s="64"/>
      <c r="I92" s="77"/>
      <c r="J92" s="64"/>
      <c r="K92" s="77"/>
      <c r="L92" s="64"/>
      <c r="M92" s="77"/>
      <c r="N92" s="77"/>
    </row>
    <row r="93" spans="1:14" x14ac:dyDescent="0.2">
      <c r="A93" s="53"/>
    </row>
    <row r="94" spans="1:14" x14ac:dyDescent="0.2">
      <c r="A94" s="150" t="s">
        <v>78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</row>
    <row r="95" spans="1:14" ht="12.95" customHeight="1" x14ac:dyDescent="0.25">
      <c r="A95" s="53"/>
      <c r="B95" s="64"/>
      <c r="C95" s="116" t="s">
        <v>64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64"/>
    </row>
    <row r="96" spans="1:14" ht="12.95" customHeight="1" x14ac:dyDescent="0.25">
      <c r="A96" s="53"/>
      <c r="B96" s="64"/>
      <c r="C96" s="116" t="s">
        <v>49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64"/>
    </row>
    <row r="97" spans="1:14" ht="12.95" customHeight="1" x14ac:dyDescent="0.25">
      <c r="A97" s="53"/>
      <c r="B97" s="64"/>
      <c r="C97" s="121" t="s">
        <v>66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64"/>
    </row>
    <row r="98" spans="1:14" x14ac:dyDescent="0.2">
      <c r="A98" s="53"/>
      <c r="B98" s="64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64"/>
    </row>
    <row r="99" spans="1:14" x14ac:dyDescent="0.2">
      <c r="A99" s="53"/>
      <c r="B99" s="64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64"/>
    </row>
    <row r="100" spans="1:14" ht="15" customHeight="1" x14ac:dyDescent="0.2">
      <c r="A100" s="53"/>
      <c r="B100" s="64"/>
      <c r="C100" s="64" t="s">
        <v>62</v>
      </c>
      <c r="D100" s="64"/>
      <c r="E100" s="64"/>
      <c r="F100" s="161"/>
      <c r="G100" s="161"/>
      <c r="H100" s="137" t="str">
        <f>IF(F100&lt;&gt;0,IF(F100=Solution!F100,"","*"),"")</f>
        <v/>
      </c>
      <c r="I100" s="77"/>
      <c r="J100" s="64"/>
      <c r="K100" s="77"/>
      <c r="L100" s="64"/>
      <c r="M100" s="141"/>
      <c r="N100" s="137" t="str">
        <f>IF(M100&lt;&gt;0,IF(M100=Solution!M100,"","*"),"")</f>
        <v/>
      </c>
    </row>
    <row r="101" spans="1:14" ht="15" customHeight="1" x14ac:dyDescent="0.2">
      <c r="A101" s="53"/>
      <c r="B101" s="64"/>
      <c r="C101" s="158"/>
      <c r="D101" s="158"/>
      <c r="E101" s="158"/>
      <c r="F101" s="158"/>
      <c r="G101" s="158"/>
      <c r="H101" s="137" t="str">
        <f>IF(C101&lt;&gt;0,IF(C101=Solution!C101,"","*"),"")</f>
        <v/>
      </c>
      <c r="I101" s="77"/>
      <c r="J101" s="141"/>
      <c r="K101" s="137" t="str">
        <f>IF(J101&lt;&gt;0,IF(J101=Solution!J101,"","*"),"")</f>
        <v/>
      </c>
      <c r="L101" s="64"/>
      <c r="M101" s="64"/>
      <c r="N101" s="137"/>
    </row>
    <row r="102" spans="1:14" ht="15" customHeight="1" x14ac:dyDescent="0.2">
      <c r="A102" s="53"/>
      <c r="B102" s="64"/>
      <c r="C102" s="160"/>
      <c r="D102" s="160"/>
      <c r="E102" s="160"/>
      <c r="F102" s="160"/>
      <c r="G102" s="160"/>
      <c r="H102" s="137" t="str">
        <f>IF(C102&lt;&gt;0,IF(C102=Solution!C102,"","*"),"")</f>
        <v/>
      </c>
      <c r="I102" s="77"/>
      <c r="J102" s="134"/>
      <c r="K102" s="137" t="str">
        <f>IF(J102&lt;&gt;0,IF(J102=Solution!J102,"","*"),"")</f>
        <v/>
      </c>
      <c r="L102" s="64"/>
      <c r="M102" s="64"/>
      <c r="N102" s="137"/>
    </row>
    <row r="103" spans="1:14" ht="15" customHeight="1" x14ac:dyDescent="0.2">
      <c r="A103" s="53"/>
      <c r="B103" s="64"/>
      <c r="C103" s="64" t="s">
        <v>50</v>
      </c>
      <c r="D103" s="64"/>
      <c r="E103" s="64"/>
      <c r="F103" s="64"/>
      <c r="G103" s="64"/>
      <c r="H103" s="138"/>
      <c r="I103" s="77"/>
      <c r="J103" s="135"/>
      <c r="K103" s="137" t="str">
        <f>IF(J103&lt;&gt;0,IF(J103=Solution!J103,"","*"),"")</f>
        <v/>
      </c>
      <c r="L103" s="64"/>
      <c r="M103" s="64"/>
      <c r="N103" s="137"/>
    </row>
    <row r="104" spans="1:14" ht="15" customHeight="1" x14ac:dyDescent="0.2">
      <c r="A104" s="53"/>
      <c r="B104" s="64"/>
      <c r="C104" s="158"/>
      <c r="D104" s="158"/>
      <c r="E104" s="158"/>
      <c r="F104" s="158"/>
      <c r="G104" s="158"/>
      <c r="H104" s="137" t="str">
        <f>IF(C104&lt;&gt;0,IF(C104=Solution!C104,"","*"),"")</f>
        <v/>
      </c>
      <c r="I104" s="77"/>
      <c r="J104" s="134"/>
      <c r="K104" s="137" t="str">
        <f>IF(J104&lt;&gt;0,IF(J104=Solution!J104,"","*"),"")</f>
        <v/>
      </c>
      <c r="L104" s="64"/>
      <c r="M104" s="64"/>
      <c r="N104" s="137"/>
    </row>
    <row r="105" spans="1:14" ht="15" customHeight="1" x14ac:dyDescent="0.2">
      <c r="A105" s="53"/>
      <c r="B105" s="64"/>
      <c r="C105" s="158"/>
      <c r="D105" s="158"/>
      <c r="E105" s="158"/>
      <c r="F105" s="158"/>
      <c r="G105" s="158"/>
      <c r="H105" s="137" t="str">
        <f>IF(C105&lt;&gt;0,IF(C105=Solution!C105,"","*"),"")</f>
        <v/>
      </c>
      <c r="I105" s="77"/>
      <c r="J105" s="64"/>
      <c r="K105" s="77"/>
      <c r="L105" s="64"/>
      <c r="M105" s="134"/>
      <c r="N105" s="137" t="str">
        <f>IF(M105&lt;&gt;0,IF(M105=Solution!M105,"","*"),"")</f>
        <v/>
      </c>
    </row>
    <row r="106" spans="1:14" ht="15" customHeight="1" thickBot="1" x14ac:dyDescent="0.25">
      <c r="A106" s="53"/>
      <c r="B106" s="64"/>
      <c r="C106" s="64" t="s">
        <v>62</v>
      </c>
      <c r="D106" s="64"/>
      <c r="E106" s="64"/>
      <c r="F106" s="161"/>
      <c r="G106" s="161"/>
      <c r="H106" s="137" t="str">
        <f>IF(F106&lt;&gt;0,IF(F106=Solution!F106,"","*"),"")</f>
        <v/>
      </c>
      <c r="I106" s="77"/>
      <c r="J106" s="64"/>
      <c r="K106" s="77"/>
      <c r="L106" s="64"/>
      <c r="M106" s="126"/>
      <c r="N106" s="137" t="str">
        <f>IF(M106&lt;&gt;0,IF(M106=Solution!M106,"","*"),"")</f>
        <v/>
      </c>
    </row>
    <row r="107" spans="1:14" ht="13.5" thickTop="1" x14ac:dyDescent="0.2">
      <c r="A107" s="53"/>
      <c r="B107" s="64"/>
      <c r="C107" s="64"/>
      <c r="D107" s="64"/>
      <c r="E107" s="64"/>
      <c r="F107" s="64"/>
      <c r="G107" s="64"/>
      <c r="H107" s="64"/>
      <c r="I107" s="77"/>
      <c r="J107" s="64"/>
      <c r="K107" s="77"/>
      <c r="L107" s="64"/>
      <c r="M107" s="77"/>
      <c r="N107" s="77"/>
    </row>
    <row r="108" spans="1:14" x14ac:dyDescent="0.2">
      <c r="A108" s="53"/>
    </row>
    <row r="109" spans="1:14" x14ac:dyDescent="0.2">
      <c r="A109" s="150" t="s">
        <v>79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1:14" ht="12.95" customHeight="1" x14ac:dyDescent="0.25">
      <c r="B110" s="64"/>
      <c r="C110" s="116" t="s">
        <v>64</v>
      </c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64"/>
    </row>
    <row r="111" spans="1:14" ht="12.95" customHeight="1" x14ac:dyDescent="0.25">
      <c r="B111" s="64"/>
      <c r="C111" s="116" t="s">
        <v>52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64"/>
    </row>
    <row r="112" spans="1:14" ht="12.95" customHeight="1" x14ac:dyDescent="0.25">
      <c r="B112" s="64"/>
      <c r="C112" s="121" t="s">
        <v>65</v>
      </c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64"/>
    </row>
    <row r="113" spans="2:14" ht="12.95" customHeight="1" x14ac:dyDescent="0.2">
      <c r="B113" s="64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64"/>
    </row>
    <row r="114" spans="2:14" ht="12.95" customHeight="1" x14ac:dyDescent="0.2"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2:14" x14ac:dyDescent="0.2">
      <c r="B115" s="64"/>
      <c r="C115" s="162" t="s">
        <v>2</v>
      </c>
      <c r="D115" s="162"/>
      <c r="E115" s="162"/>
      <c r="F115" s="162"/>
      <c r="G115" s="162"/>
      <c r="H115" s="64"/>
      <c r="I115" s="64"/>
      <c r="J115" s="64"/>
      <c r="K115" s="64"/>
      <c r="L115" s="64"/>
      <c r="M115" s="64"/>
      <c r="N115" s="64"/>
    </row>
    <row r="116" spans="2:14" ht="15" customHeight="1" x14ac:dyDescent="0.2">
      <c r="B116" s="64"/>
      <c r="C116" s="158"/>
      <c r="D116" s="158"/>
      <c r="E116" s="158"/>
      <c r="F116" s="158"/>
      <c r="G116" s="158"/>
      <c r="H116" s="137" t="str">
        <f>IF(C116&lt;&gt;0,IF(C116=Solution!C116,"","*"),"")</f>
        <v/>
      </c>
      <c r="I116" s="77"/>
      <c r="J116" s="141"/>
      <c r="K116" s="137" t="str">
        <f>IF(J116&lt;&gt;0,IF(J116=Solution!J116,"","*"),"")</f>
        <v/>
      </c>
      <c r="L116" s="64"/>
      <c r="M116" s="64"/>
      <c r="N116" s="77"/>
    </row>
    <row r="117" spans="2:14" ht="15" customHeight="1" x14ac:dyDescent="0.2">
      <c r="B117" s="64"/>
      <c r="C117" s="158"/>
      <c r="D117" s="158"/>
      <c r="E117" s="158"/>
      <c r="F117" s="158"/>
      <c r="G117" s="158"/>
      <c r="H117" s="137" t="str">
        <f>IF(C117&lt;&gt;0,IF(C117=Solution!C117,"","*"),"")</f>
        <v/>
      </c>
      <c r="I117" s="77"/>
      <c r="J117" s="133"/>
      <c r="K117" s="137" t="str">
        <f>IF(J117&lt;&gt;0,IF(J117=Solution!J117,"","*"),"")</f>
        <v/>
      </c>
      <c r="L117" s="64"/>
      <c r="M117" s="64"/>
      <c r="N117" s="77"/>
    </row>
    <row r="118" spans="2:14" ht="15" customHeight="1" x14ac:dyDescent="0.2">
      <c r="B118" s="64"/>
      <c r="C118" s="158"/>
      <c r="D118" s="158"/>
      <c r="E118" s="158"/>
      <c r="F118" s="158"/>
      <c r="G118" s="158"/>
      <c r="H118" s="137" t="str">
        <f>IF(C118&lt;&gt;0,IF(C118=Solution!C118,"","*"),"")</f>
        <v/>
      </c>
      <c r="I118" s="77"/>
      <c r="J118" s="133"/>
      <c r="K118" s="137" t="str">
        <f>IF(J118&lt;&gt;0,IF(J118=Solution!J118,"","*"),"")</f>
        <v/>
      </c>
      <c r="L118" s="64"/>
      <c r="M118" s="64"/>
      <c r="N118" s="77"/>
    </row>
    <row r="119" spans="2:14" ht="15" customHeight="1" x14ac:dyDescent="0.2">
      <c r="B119" s="64"/>
      <c r="C119" s="158"/>
      <c r="D119" s="158"/>
      <c r="E119" s="158"/>
      <c r="F119" s="158"/>
      <c r="G119" s="158"/>
      <c r="H119" s="137" t="str">
        <f>IF(C119&lt;&gt;0,IF(C119=Solution!C119,"","*"),"")</f>
        <v/>
      </c>
      <c r="I119" s="77"/>
      <c r="J119" s="133"/>
      <c r="K119" s="137" t="str">
        <f>IF(J119&lt;&gt;0,IF(J119=Solution!J119,"","*"),"")</f>
        <v/>
      </c>
      <c r="L119" s="64"/>
      <c r="M119" s="64"/>
      <c r="N119" s="77"/>
    </row>
    <row r="120" spans="2:14" ht="15" customHeight="1" x14ac:dyDescent="0.2">
      <c r="B120" s="64"/>
      <c r="C120" s="158"/>
      <c r="D120" s="158"/>
      <c r="E120" s="158"/>
      <c r="F120" s="158"/>
      <c r="G120" s="158"/>
      <c r="H120" s="137" t="str">
        <f>IF(C120&lt;&gt;0,IF(C120=Solution!C120,"","*"),"")</f>
        <v/>
      </c>
      <c r="I120" s="77"/>
      <c r="J120" s="142"/>
      <c r="K120" s="137" t="str">
        <f>IF(J120&lt;&gt;0,IF(J120=Solution!J120,"","*"),"")</f>
        <v/>
      </c>
      <c r="L120" s="64"/>
      <c r="M120" s="64"/>
      <c r="N120" s="77"/>
    </row>
    <row r="121" spans="2:14" ht="15" customHeight="1" thickBot="1" x14ac:dyDescent="0.25">
      <c r="B121" s="64"/>
      <c r="C121" s="64" t="s">
        <v>53</v>
      </c>
      <c r="D121" s="64"/>
      <c r="E121" s="64"/>
      <c r="F121" s="64"/>
      <c r="G121" s="64"/>
      <c r="H121" s="64"/>
      <c r="I121" s="77"/>
      <c r="J121" s="64"/>
      <c r="K121" s="77"/>
      <c r="L121" s="64"/>
      <c r="M121" s="128"/>
      <c r="N121" s="137" t="str">
        <f>IF(M121&lt;&gt;0,IF(M121=Solution!M121,"","*"),"")</f>
        <v/>
      </c>
    </row>
    <row r="122" spans="2:14" ht="13.5" thickTop="1" x14ac:dyDescent="0.2">
      <c r="B122" s="64"/>
      <c r="C122" s="64"/>
      <c r="D122" s="64"/>
      <c r="E122" s="64"/>
      <c r="F122" s="64"/>
      <c r="G122" s="64"/>
      <c r="H122" s="64"/>
      <c r="I122" s="77"/>
      <c r="J122" s="64"/>
      <c r="K122" s="77"/>
      <c r="L122" s="64"/>
      <c r="M122" s="64"/>
      <c r="N122" s="137"/>
    </row>
    <row r="123" spans="2:14" x14ac:dyDescent="0.2">
      <c r="B123" s="64"/>
      <c r="C123" s="162" t="s">
        <v>4</v>
      </c>
      <c r="D123" s="162"/>
      <c r="E123" s="162"/>
      <c r="F123" s="162"/>
      <c r="G123" s="162"/>
      <c r="H123" s="64"/>
      <c r="I123" s="77"/>
      <c r="J123" s="64"/>
      <c r="K123" s="77"/>
      <c r="L123" s="64"/>
      <c r="M123" s="64"/>
      <c r="N123" s="137"/>
    </row>
    <row r="124" spans="2:14" ht="15" customHeight="1" x14ac:dyDescent="0.2">
      <c r="B124" s="64"/>
      <c r="C124" s="158"/>
      <c r="D124" s="158"/>
      <c r="E124" s="158"/>
      <c r="F124" s="158"/>
      <c r="G124" s="158"/>
      <c r="H124" s="137" t="str">
        <f>IF(C124&lt;&gt;0,IF(C124=Solution!C124,"","*"),"")</f>
        <v/>
      </c>
      <c r="I124" s="77"/>
      <c r="J124" s="64"/>
      <c r="K124" s="77"/>
      <c r="L124" s="64"/>
      <c r="M124" s="141"/>
      <c r="N124" s="137" t="str">
        <f>IF(M124&lt;&gt;0,IF(M124=Solution!M124,"","*"),"")</f>
        <v/>
      </c>
    </row>
    <row r="125" spans="2:14" x14ac:dyDescent="0.2">
      <c r="B125" s="64"/>
      <c r="C125" s="64"/>
      <c r="D125" s="64"/>
      <c r="E125" s="64"/>
      <c r="F125" s="64"/>
      <c r="G125" s="64"/>
      <c r="H125" s="138"/>
      <c r="I125" s="77"/>
      <c r="J125" s="64"/>
      <c r="K125" s="77"/>
      <c r="L125" s="64"/>
      <c r="M125" s="64"/>
      <c r="N125" s="137"/>
    </row>
    <row r="126" spans="2:14" x14ac:dyDescent="0.2">
      <c r="B126" s="64"/>
      <c r="C126" s="162" t="s">
        <v>7</v>
      </c>
      <c r="D126" s="162"/>
      <c r="E126" s="162"/>
      <c r="F126" s="162"/>
      <c r="G126" s="162"/>
      <c r="H126" s="138"/>
      <c r="I126" s="77"/>
      <c r="J126" s="64"/>
      <c r="K126" s="77"/>
      <c r="L126" s="64"/>
      <c r="M126" s="64"/>
      <c r="N126" s="137"/>
    </row>
    <row r="127" spans="2:14" ht="15" customHeight="1" x14ac:dyDescent="0.2">
      <c r="B127" s="64"/>
      <c r="C127" s="158"/>
      <c r="D127" s="158"/>
      <c r="E127" s="158"/>
      <c r="F127" s="158"/>
      <c r="G127" s="158"/>
      <c r="H127" s="137" t="str">
        <f>IF(C127&lt;&gt;0,IF(C127=Solution!C127,"","*"),"")</f>
        <v/>
      </c>
      <c r="I127" s="77"/>
      <c r="J127" s="64"/>
      <c r="K127" s="77"/>
      <c r="L127" s="64"/>
      <c r="M127" s="143"/>
      <c r="N127" s="137" t="str">
        <f>IF(M127&lt;&gt;0,IF(M127=Solution!M127,"","*"),"")</f>
        <v/>
      </c>
    </row>
    <row r="128" spans="2:14" ht="15" customHeight="1" thickBot="1" x14ac:dyDescent="0.25">
      <c r="B128" s="64"/>
      <c r="C128" s="64" t="s">
        <v>54</v>
      </c>
      <c r="D128" s="64"/>
      <c r="E128" s="64"/>
      <c r="F128" s="64"/>
      <c r="G128" s="64"/>
      <c r="H128" s="64"/>
      <c r="I128" s="64"/>
      <c r="J128" s="64"/>
      <c r="K128" s="64"/>
      <c r="L128" s="64"/>
      <c r="M128" s="128"/>
      <c r="N128" s="137" t="str">
        <f>IF(M128&lt;&gt;0,IF(M128=Solution!M128,"","*"),"")</f>
        <v/>
      </c>
    </row>
    <row r="129" spans="2:14" ht="13.5" thickTop="1" x14ac:dyDescent="0.2"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</row>
  </sheetData>
  <sheetProtection password="B5D1" sheet="1" objects="1" scenarios="1"/>
  <mergeCells count="37">
    <mergeCell ref="C127:G127"/>
    <mergeCell ref="C117:G117"/>
    <mergeCell ref="C119:G119"/>
    <mergeCell ref="C120:G120"/>
    <mergeCell ref="C123:G123"/>
    <mergeCell ref="C115:G115"/>
    <mergeCell ref="C116:G116"/>
    <mergeCell ref="C124:G124"/>
    <mergeCell ref="C126:G126"/>
    <mergeCell ref="C118:G118"/>
    <mergeCell ref="C102:G102"/>
    <mergeCell ref="C104:G104"/>
    <mergeCell ref="C105:G105"/>
    <mergeCell ref="F106:G106"/>
    <mergeCell ref="C89:G89"/>
    <mergeCell ref="F100:G100"/>
    <mergeCell ref="C84:G84"/>
    <mergeCell ref="C86:G86"/>
    <mergeCell ref="C101:G101"/>
    <mergeCell ref="AD13:AI13"/>
    <mergeCell ref="C87:G87"/>
    <mergeCell ref="C88:G88"/>
    <mergeCell ref="AK13:AP13"/>
    <mergeCell ref="AK26:AP26"/>
    <mergeCell ref="AK32:AP32"/>
    <mergeCell ref="AK20:AO20"/>
    <mergeCell ref="C59:H59"/>
    <mergeCell ref="B47:G47"/>
    <mergeCell ref="B35:G35"/>
    <mergeCell ref="B29:G29"/>
    <mergeCell ref="N1:W1"/>
    <mergeCell ref="P13:U13"/>
    <mergeCell ref="W13:AB13"/>
    <mergeCell ref="B41:G41"/>
    <mergeCell ref="B13:F13"/>
    <mergeCell ref="B9:F9"/>
    <mergeCell ref="I13:M13"/>
  </mergeCells>
  <phoneticPr fontId="0" type="noConversion"/>
  <dataValidations count="12">
    <dataValidation type="list" allowBlank="1" showInputMessage="1" showErrorMessage="1" sqref="C84:G84 C87:G89 C127:G127 C124:G124 C117:G120">
      <formula1>$C$61:$C$73</formula1>
    </dataValidation>
    <dataValidation type="list" allowBlank="1" showInputMessage="1" showErrorMessage="1" prompt="List expenses in trial balance order" sqref="C86:G86">
      <formula1>$C$61:$C$73</formula1>
    </dataValidation>
    <dataValidation allowBlank="1" showInputMessage="1" showErrorMessage="1" prompt="Enter as a formula" sqref="M128 J103 M105:M106 M121 M91"/>
    <dataValidation type="list" allowBlank="1" showInputMessage="1" showErrorMessage="1" sqref="C101:G101">
      <formula1>"Plus Investments during July, Less Investments during July, Plus Withdrawals during July"</formula1>
    </dataValidation>
    <dataValidation type="list" allowBlank="1" showInputMessage="1" showErrorMessage="1" sqref="C104:G104">
      <formula1>"Less Investments during July, Plus Withdrawals during July, Less Withdrawals during July"</formula1>
    </dataValidation>
    <dataValidation type="list" allowBlank="1" showInputMessage="1" showErrorMessage="1" sqref="C105:G105">
      <formula1>"Increase in Capital, Decrease in Capital"</formula1>
    </dataValidation>
    <dataValidation allowBlank="1" showInputMessage="1" showErrorMessage="1" prompt="Enter amount as positive number" sqref="J104"/>
    <dataValidation type="list" allowBlank="1" showInputMessage="1" showErrorMessage="1" sqref="F100:G100 F106:G106">
      <formula1>"July 1 20--, July 31 20--"</formula1>
    </dataValidation>
    <dataValidation type="list" allowBlank="1" showInputMessage="1" showErrorMessage="1" prompt="Select assets in trial balance order." sqref="C116:G116">
      <formula1>$C$61:$C$73</formula1>
    </dataValidation>
    <dataValidation allowBlank="1" showInputMessage="1" showErrorMessage="1" prompt="Enter a net loss as a negative number" sqref="J102"/>
    <dataValidation type="list" allowBlank="1" showInputMessage="1" showErrorMessage="1" sqref="C102:G102">
      <formula1>"Plus Net Income for July,Less Net Loss for July,Plus Withdrawals during July"</formula1>
    </dataValidation>
    <dataValidation allowBlank="1" showInputMessage="1" showErrorMessage="1" prompt="Enter as a positive number and as a formula" sqref="M90"/>
  </dataValidations>
  <pageMargins left="0.7" right="0.7" top="0.75" bottom="0.75" header="0.3" footer="0.3"/>
  <pageSetup orientation="portrait" r:id="rId1"/>
  <ignoredErrors>
    <ignoredError sqref="A54:A10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0"/>
  <sheetViews>
    <sheetView tabSelected="1" zoomScaleNormal="80" workbookViewId="0">
      <selection activeCell="N1" sqref="N1:W1"/>
    </sheetView>
  </sheetViews>
  <sheetFormatPr defaultRowHeight="12.75" x14ac:dyDescent="0.2"/>
  <cols>
    <col min="1" max="1" width="3.42578125" customWidth="1"/>
    <col min="2" max="2" width="5" bestFit="1" customWidth="1"/>
    <col min="3" max="3" width="10" customWidth="1"/>
    <col min="4" max="4" width="2.7109375" customWidth="1"/>
    <col min="5" max="5" width="3.710937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85546875" bestFit="1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10.5703125" customWidth="1"/>
    <col min="35" max="35" width="2.140625" customWidth="1"/>
    <col min="36" max="36" width="2.5703125" customWidth="1"/>
    <col min="37" max="37" width="4" customWidth="1"/>
    <col min="39" max="39" width="2.5703125" customWidth="1"/>
    <col min="40" max="40" width="4" customWidth="1"/>
    <col min="42" max="42" width="2.5703125" customWidth="1"/>
    <col min="44" max="44" width="23.140625" hidden="1" customWidth="1"/>
  </cols>
  <sheetData>
    <row r="1" spans="1:43" x14ac:dyDescent="0.2">
      <c r="A1" s="52" t="s">
        <v>72</v>
      </c>
      <c r="B1" s="53"/>
      <c r="C1" s="53"/>
      <c r="D1" s="53"/>
      <c r="E1" s="52"/>
      <c r="F1" s="53"/>
      <c r="G1" s="53"/>
      <c r="H1" s="53"/>
      <c r="I1" s="53"/>
      <c r="J1" s="53"/>
      <c r="K1" s="53"/>
      <c r="L1" s="53"/>
      <c r="M1" s="54" t="s">
        <v>0</v>
      </c>
      <c r="N1" s="165" t="s">
        <v>11</v>
      </c>
      <c r="O1" s="165"/>
      <c r="P1" s="165"/>
      <c r="Q1" s="165"/>
      <c r="R1" s="165"/>
      <c r="S1" s="165"/>
      <c r="T1" s="165"/>
      <c r="U1" s="165"/>
      <c r="V1" s="165"/>
      <c r="W1" s="165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x14ac:dyDescent="0.2">
      <c r="A3" s="53"/>
      <c r="B3" s="55" t="s">
        <v>41</v>
      </c>
      <c r="C3" s="55"/>
      <c r="D3" s="55"/>
      <c r="E3" s="55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x14ac:dyDescent="0.2">
      <c r="A4" s="53"/>
      <c r="B4" s="56" t="s">
        <v>73</v>
      </c>
      <c r="C4" s="56"/>
      <c r="D4" s="56"/>
      <c r="E4" s="5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43" x14ac:dyDescent="0.2">
      <c r="A5" s="53"/>
      <c r="B5" s="56" t="s">
        <v>74</v>
      </c>
      <c r="C5" s="56"/>
      <c r="D5" s="56"/>
      <c r="E5" s="5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43" x14ac:dyDescent="0.2">
      <c r="A6" s="53"/>
      <c r="B6" s="56" t="s">
        <v>43</v>
      </c>
      <c r="C6" s="56"/>
      <c r="D6" s="56"/>
      <c r="E6" s="56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2">
      <c r="A8" s="53"/>
      <c r="B8" s="148" t="s">
        <v>75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15.75" thickBot="1" x14ac:dyDescent="0.3">
      <c r="A9" s="53"/>
      <c r="B9" s="152" t="s">
        <v>2</v>
      </c>
      <c r="C9" s="152"/>
      <c r="D9" s="152"/>
      <c r="E9" s="152"/>
      <c r="F9" s="152"/>
      <c r="G9" s="57"/>
      <c r="H9" s="53"/>
      <c r="I9" s="58" t="s">
        <v>4</v>
      </c>
      <c r="J9" s="58"/>
      <c r="K9" s="58"/>
      <c r="L9" s="58"/>
      <c r="M9" s="58"/>
      <c r="N9" s="57"/>
      <c r="O9" s="53"/>
      <c r="P9" s="58"/>
      <c r="Q9" s="58" t="s">
        <v>55</v>
      </c>
      <c r="R9" s="58"/>
      <c r="S9" s="58"/>
      <c r="T9" s="58"/>
      <c r="U9" s="57"/>
      <c r="V9" s="53"/>
      <c r="W9" s="58"/>
      <c r="X9" s="58" t="s">
        <v>42</v>
      </c>
      <c r="Y9" s="58"/>
      <c r="Z9" s="58"/>
      <c r="AA9" s="58"/>
      <c r="AB9" s="57"/>
      <c r="AC9" s="53"/>
      <c r="AD9" s="58"/>
      <c r="AE9" s="58" t="s">
        <v>8</v>
      </c>
      <c r="AF9" s="58"/>
      <c r="AG9" s="58"/>
      <c r="AH9" s="58"/>
      <c r="AI9" s="57"/>
      <c r="AJ9" s="53"/>
      <c r="AK9" s="58"/>
      <c r="AL9" s="58" t="s">
        <v>9</v>
      </c>
      <c r="AM9" s="58"/>
      <c r="AN9" s="58"/>
      <c r="AO9" s="58"/>
      <c r="AP9" s="57"/>
      <c r="AQ9" s="53"/>
    </row>
    <row r="10" spans="1:43" ht="15" x14ac:dyDescent="0.25">
      <c r="A10" s="53"/>
      <c r="B10" s="59"/>
      <c r="C10" s="60" t="s">
        <v>6</v>
      </c>
      <c r="D10" s="61"/>
      <c r="E10" s="62"/>
      <c r="F10" s="63" t="s">
        <v>10</v>
      </c>
      <c r="G10" s="64"/>
      <c r="H10" s="53"/>
      <c r="I10" s="61"/>
      <c r="J10" s="63" t="s">
        <v>10</v>
      </c>
      <c r="K10" s="61"/>
      <c r="L10" s="65"/>
      <c r="M10" s="66" t="s">
        <v>6</v>
      </c>
      <c r="N10" s="64"/>
      <c r="O10" s="53"/>
      <c r="P10" s="61"/>
      <c r="Q10" s="63" t="s">
        <v>10</v>
      </c>
      <c r="R10" s="61"/>
      <c r="S10" s="65"/>
      <c r="T10" s="66" t="s">
        <v>6</v>
      </c>
      <c r="U10" s="64"/>
      <c r="V10" s="53"/>
      <c r="W10" s="61"/>
      <c r="X10" s="66" t="s">
        <v>6</v>
      </c>
      <c r="Y10" s="61"/>
      <c r="Z10" s="65"/>
      <c r="AA10" s="63" t="s">
        <v>10</v>
      </c>
      <c r="AB10" s="64"/>
      <c r="AC10" s="53"/>
      <c r="AD10" s="61"/>
      <c r="AE10" s="63" t="s">
        <v>10</v>
      </c>
      <c r="AF10" s="61"/>
      <c r="AG10" s="65"/>
      <c r="AH10" s="66" t="s">
        <v>6</v>
      </c>
      <c r="AI10" s="64"/>
      <c r="AJ10" s="53"/>
      <c r="AK10" s="61"/>
      <c r="AL10" s="66" t="s">
        <v>6</v>
      </c>
      <c r="AM10" s="61"/>
      <c r="AN10" s="65"/>
      <c r="AO10" s="63" t="s">
        <v>10</v>
      </c>
      <c r="AP10" s="64"/>
      <c r="AQ10" s="53"/>
    </row>
    <row r="11" spans="1:43" ht="15" x14ac:dyDescent="0.25">
      <c r="A11" s="53"/>
      <c r="B11" s="67" t="s">
        <v>13</v>
      </c>
      <c r="C11" s="59"/>
      <c r="D11" s="61"/>
      <c r="E11" s="68" t="s">
        <v>14</v>
      </c>
      <c r="F11" s="59"/>
      <c r="G11" s="64"/>
      <c r="H11" s="53"/>
      <c r="I11" s="67" t="s">
        <v>13</v>
      </c>
      <c r="J11" s="59"/>
      <c r="K11" s="61"/>
      <c r="L11" s="68" t="s">
        <v>14</v>
      </c>
      <c r="M11" s="59"/>
      <c r="N11" s="64"/>
      <c r="O11" s="53"/>
      <c r="P11" s="67" t="s">
        <v>13</v>
      </c>
      <c r="Q11" s="59"/>
      <c r="R11" s="61"/>
      <c r="S11" s="68" t="s">
        <v>14</v>
      </c>
      <c r="T11" s="59"/>
      <c r="U11" s="64"/>
      <c r="V11" s="53"/>
      <c r="W11" s="67" t="s">
        <v>13</v>
      </c>
      <c r="X11" s="59"/>
      <c r="Y11" s="61"/>
      <c r="Z11" s="68" t="s">
        <v>14</v>
      </c>
      <c r="AA11" s="59"/>
      <c r="AB11" s="64"/>
      <c r="AC11" s="53"/>
      <c r="AD11" s="67" t="s">
        <v>13</v>
      </c>
      <c r="AE11" s="59"/>
      <c r="AF11" s="61"/>
      <c r="AG11" s="68" t="s">
        <v>14</v>
      </c>
      <c r="AH11" s="59"/>
      <c r="AI11" s="64"/>
      <c r="AJ11" s="53"/>
      <c r="AK11" s="67" t="s">
        <v>13</v>
      </c>
      <c r="AL11" s="59"/>
      <c r="AM11" s="61"/>
      <c r="AN11" s="68" t="s">
        <v>14</v>
      </c>
      <c r="AO11" s="59"/>
      <c r="AP11" s="64"/>
      <c r="AQ11" s="53"/>
    </row>
    <row r="12" spans="1:4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ht="15.75" thickBot="1" x14ac:dyDescent="0.3">
      <c r="A13" s="53"/>
      <c r="B13" s="152" t="s">
        <v>1</v>
      </c>
      <c r="C13" s="152"/>
      <c r="D13" s="152"/>
      <c r="E13" s="152"/>
      <c r="F13" s="152"/>
      <c r="G13" s="153"/>
      <c r="H13" s="53"/>
      <c r="I13" s="152" t="s">
        <v>5</v>
      </c>
      <c r="J13" s="152"/>
      <c r="K13" s="152"/>
      <c r="L13" s="152"/>
      <c r="M13" s="152"/>
      <c r="N13" s="57"/>
      <c r="O13" s="53"/>
      <c r="P13" s="152" t="s">
        <v>60</v>
      </c>
      <c r="Q13" s="152"/>
      <c r="R13" s="152"/>
      <c r="S13" s="152"/>
      <c r="T13" s="152"/>
      <c r="U13" s="153"/>
      <c r="V13" s="53"/>
      <c r="W13" s="152" t="s">
        <v>61</v>
      </c>
      <c r="X13" s="152"/>
      <c r="Y13" s="152"/>
      <c r="Z13" s="152"/>
      <c r="AA13" s="152"/>
      <c r="AB13" s="153"/>
      <c r="AC13" s="53"/>
      <c r="AD13" s="152" t="s">
        <v>63</v>
      </c>
      <c r="AE13" s="152"/>
      <c r="AF13" s="152"/>
      <c r="AG13" s="152"/>
      <c r="AH13" s="152"/>
      <c r="AI13" s="153"/>
      <c r="AJ13" s="53"/>
      <c r="AK13" s="152" t="s">
        <v>16</v>
      </c>
      <c r="AL13" s="152"/>
      <c r="AM13" s="152"/>
      <c r="AN13" s="152"/>
      <c r="AO13" s="152"/>
      <c r="AP13" s="153"/>
      <c r="AQ13" s="53"/>
    </row>
    <row r="14" spans="1:43" ht="15" x14ac:dyDescent="0.25">
      <c r="A14" s="53"/>
      <c r="B14" s="59"/>
      <c r="C14" s="60" t="s">
        <v>6</v>
      </c>
      <c r="D14" s="61"/>
      <c r="E14" s="62"/>
      <c r="F14" s="63" t="s">
        <v>10</v>
      </c>
      <c r="G14" s="64"/>
      <c r="H14" s="53"/>
      <c r="I14" s="59"/>
      <c r="J14" s="63" t="s">
        <v>10</v>
      </c>
      <c r="K14" s="61"/>
      <c r="L14" s="62"/>
      <c r="M14" s="66" t="s">
        <v>6</v>
      </c>
      <c r="N14" s="64"/>
      <c r="O14" s="53"/>
      <c r="P14" s="59"/>
      <c r="Q14" s="63" t="s">
        <v>10</v>
      </c>
      <c r="R14" s="61"/>
      <c r="S14" s="62"/>
      <c r="T14" s="66" t="s">
        <v>6</v>
      </c>
      <c r="U14" s="64"/>
      <c r="V14" s="53"/>
      <c r="W14" s="59"/>
      <c r="X14" s="60" t="s">
        <v>6</v>
      </c>
      <c r="Y14" s="61"/>
      <c r="Z14" s="62"/>
      <c r="AA14" s="63" t="s">
        <v>10</v>
      </c>
      <c r="AB14" s="64"/>
      <c r="AC14" s="53"/>
      <c r="AD14" s="59"/>
      <c r="AE14" s="63" t="s">
        <v>10</v>
      </c>
      <c r="AF14" s="61"/>
      <c r="AG14" s="65"/>
      <c r="AH14" s="66" t="s">
        <v>6</v>
      </c>
      <c r="AI14" s="64"/>
      <c r="AJ14" s="53"/>
      <c r="AK14" s="59"/>
      <c r="AL14" s="60" t="s">
        <v>6</v>
      </c>
      <c r="AM14" s="61"/>
      <c r="AN14" s="62"/>
      <c r="AO14" s="63" t="s">
        <v>10</v>
      </c>
      <c r="AP14" s="64"/>
      <c r="AQ14" s="53"/>
    </row>
    <row r="15" spans="1:43" x14ac:dyDescent="0.2">
      <c r="A15" s="53"/>
      <c r="B15" s="69" t="s">
        <v>13</v>
      </c>
      <c r="C15" s="69"/>
      <c r="D15" s="70"/>
      <c r="E15" s="71" t="s">
        <v>14</v>
      </c>
      <c r="F15" s="69"/>
      <c r="G15" s="64"/>
      <c r="H15" s="53"/>
      <c r="I15" s="69" t="s">
        <v>13</v>
      </c>
      <c r="J15" s="72"/>
      <c r="K15" s="73"/>
      <c r="L15" s="71" t="s">
        <v>14</v>
      </c>
      <c r="M15" s="72"/>
      <c r="N15" s="74"/>
      <c r="O15" s="53"/>
      <c r="P15" s="69" t="s">
        <v>13</v>
      </c>
      <c r="Q15" s="72"/>
      <c r="R15" s="73"/>
      <c r="S15" s="71" t="s">
        <v>14</v>
      </c>
      <c r="T15" s="72"/>
      <c r="U15" s="74"/>
      <c r="V15" s="53"/>
      <c r="W15" s="69" t="s">
        <v>13</v>
      </c>
      <c r="X15" s="72"/>
      <c r="Y15" s="73"/>
      <c r="Z15" s="71" t="s">
        <v>14</v>
      </c>
      <c r="AA15" s="72"/>
      <c r="AB15" s="74"/>
      <c r="AC15" s="53"/>
      <c r="AD15" s="69" t="s">
        <v>13</v>
      </c>
      <c r="AE15" s="72"/>
      <c r="AF15" s="73"/>
      <c r="AG15" s="71" t="s">
        <v>14</v>
      </c>
      <c r="AH15" s="72"/>
      <c r="AI15" s="74"/>
      <c r="AJ15" s="53"/>
      <c r="AK15" s="69" t="s">
        <v>13</v>
      </c>
      <c r="AL15" s="72"/>
      <c r="AM15" s="73"/>
      <c r="AN15" s="71" t="s">
        <v>14</v>
      </c>
      <c r="AO15" s="72"/>
      <c r="AP15" s="74"/>
      <c r="AQ15" s="53"/>
    </row>
    <row r="16" spans="1:43" ht="15" thickBot="1" x14ac:dyDescent="0.25">
      <c r="A16" s="53"/>
      <c r="B16" s="75" t="s">
        <v>29</v>
      </c>
      <c r="C16" s="76">
        <v>25000</v>
      </c>
      <c r="D16" s="77"/>
      <c r="E16" s="78" t="s">
        <v>30</v>
      </c>
      <c r="F16" s="76">
        <v>725</v>
      </c>
      <c r="G16" s="77"/>
      <c r="H16" s="53"/>
      <c r="I16" s="75" t="s">
        <v>32</v>
      </c>
      <c r="J16" s="76">
        <v>700</v>
      </c>
      <c r="K16" s="77"/>
      <c r="L16" s="78" t="s">
        <v>31</v>
      </c>
      <c r="M16" s="76">
        <v>11700</v>
      </c>
      <c r="N16" s="77"/>
      <c r="O16" s="53"/>
      <c r="P16" s="79"/>
      <c r="Q16" s="76"/>
      <c r="R16" s="77"/>
      <c r="S16" s="78" t="s">
        <v>29</v>
      </c>
      <c r="T16" s="76">
        <v>25000</v>
      </c>
      <c r="U16" s="77"/>
      <c r="V16" s="53"/>
      <c r="W16" s="75" t="s">
        <v>40</v>
      </c>
      <c r="X16" s="76">
        <v>700</v>
      </c>
      <c r="Y16" s="77"/>
      <c r="Z16" s="80"/>
      <c r="AA16" s="76"/>
      <c r="AB16" s="77"/>
      <c r="AC16" s="53"/>
      <c r="AD16" s="79"/>
      <c r="AE16" s="76"/>
      <c r="AF16" s="77"/>
      <c r="AG16" s="78" t="s">
        <v>34</v>
      </c>
      <c r="AH16" s="76">
        <v>1742</v>
      </c>
      <c r="AI16" s="77"/>
      <c r="AJ16" s="53"/>
      <c r="AK16" s="81" t="s">
        <v>39</v>
      </c>
      <c r="AL16" s="82">
        <v>1200</v>
      </c>
      <c r="AM16" s="77"/>
      <c r="AN16" s="110"/>
      <c r="AO16" s="82"/>
      <c r="AP16" s="77"/>
      <c r="AQ16" s="53"/>
    </row>
    <row r="17" spans="1:43" ht="15" x14ac:dyDescent="0.2">
      <c r="A17" s="53"/>
      <c r="B17" s="81" t="s">
        <v>34</v>
      </c>
      <c r="C17" s="82">
        <v>1742</v>
      </c>
      <c r="D17" s="77"/>
      <c r="E17" s="78" t="s">
        <v>33</v>
      </c>
      <c r="F17" s="82">
        <v>1750</v>
      </c>
      <c r="G17" s="77"/>
      <c r="H17" s="53"/>
      <c r="I17" s="75" t="s">
        <v>28</v>
      </c>
      <c r="J17" s="76">
        <v>315</v>
      </c>
      <c r="K17" s="77"/>
      <c r="L17" s="78" t="s">
        <v>36</v>
      </c>
      <c r="M17" s="82">
        <v>535</v>
      </c>
      <c r="N17" s="77"/>
      <c r="O17" s="53"/>
      <c r="P17" s="79"/>
      <c r="Q17" s="76"/>
      <c r="R17" s="77"/>
      <c r="S17" s="83"/>
      <c r="T17" s="82"/>
      <c r="U17" s="77"/>
      <c r="V17" s="53"/>
      <c r="W17" s="84" t="s">
        <v>12</v>
      </c>
      <c r="X17" s="85">
        <f>+X16-AA16</f>
        <v>700</v>
      </c>
      <c r="Y17" s="85"/>
      <c r="Z17" s="86"/>
      <c r="AA17" s="87"/>
      <c r="AB17" s="88"/>
      <c r="AC17" s="53"/>
      <c r="AD17" s="79"/>
      <c r="AE17" s="76"/>
      <c r="AF17" s="77"/>
      <c r="AG17" s="83" t="s">
        <v>35</v>
      </c>
      <c r="AH17" s="82">
        <v>820</v>
      </c>
      <c r="AI17" s="77"/>
      <c r="AJ17" s="53"/>
      <c r="AK17" s="84" t="s">
        <v>12</v>
      </c>
      <c r="AL17" s="85">
        <f>+AL16-AO16</f>
        <v>1200</v>
      </c>
      <c r="AM17" s="85"/>
      <c r="AN17" s="86"/>
      <c r="AO17" s="87"/>
      <c r="AP17" s="88"/>
      <c r="AQ17" s="53"/>
    </row>
    <row r="18" spans="1:43" ht="15" thickBot="1" x14ac:dyDescent="0.25">
      <c r="A18" s="53"/>
      <c r="B18" s="89" t="s">
        <v>35</v>
      </c>
      <c r="C18" s="90">
        <v>820</v>
      </c>
      <c r="D18" s="77"/>
      <c r="E18" s="83" t="s">
        <v>31</v>
      </c>
      <c r="F18" s="82">
        <v>4000</v>
      </c>
      <c r="G18" s="77"/>
      <c r="H18" s="53"/>
      <c r="I18" s="91"/>
      <c r="J18" s="82"/>
      <c r="K18" s="77"/>
      <c r="L18" s="83"/>
      <c r="M18" s="82"/>
      <c r="N18" s="77"/>
      <c r="O18" s="53"/>
      <c r="P18" s="92"/>
      <c r="Q18" s="93"/>
      <c r="R18" s="94"/>
      <c r="S18" s="95"/>
      <c r="T18" s="93"/>
      <c r="U18" s="96"/>
      <c r="V18" s="53"/>
      <c r="W18" s="53"/>
      <c r="X18" s="53"/>
      <c r="Y18" s="53"/>
      <c r="Z18" s="53"/>
      <c r="AA18" s="53"/>
      <c r="AB18" s="53"/>
      <c r="AC18" s="53"/>
      <c r="AD18" s="92"/>
      <c r="AE18" s="93"/>
      <c r="AF18" s="94"/>
      <c r="AG18" s="95"/>
      <c r="AH18" s="93"/>
      <c r="AI18" s="96"/>
      <c r="AJ18" s="53"/>
      <c r="AK18" s="53"/>
      <c r="AL18" s="53"/>
      <c r="AM18" s="53"/>
      <c r="AN18" s="53"/>
      <c r="AO18" s="53"/>
      <c r="AP18" s="53"/>
      <c r="AQ18" s="53"/>
    </row>
    <row r="19" spans="1:43" ht="14.25" x14ac:dyDescent="0.2">
      <c r="A19" s="53"/>
      <c r="B19" s="97"/>
      <c r="C19" s="98">
        <f>SUM(C16:C18)</f>
        <v>27562</v>
      </c>
      <c r="D19" s="98"/>
      <c r="E19" s="83" t="s">
        <v>37</v>
      </c>
      <c r="F19" s="82">
        <v>1375</v>
      </c>
      <c r="G19" s="77"/>
      <c r="H19" s="53"/>
      <c r="I19" s="99"/>
      <c r="J19" s="90"/>
      <c r="K19" s="77"/>
      <c r="L19" s="100"/>
      <c r="M19" s="90"/>
      <c r="N19" s="77"/>
      <c r="O19" s="53"/>
      <c r="P19" s="101"/>
      <c r="Q19" s="102"/>
      <c r="R19" s="102"/>
      <c r="S19" s="86" t="s">
        <v>12</v>
      </c>
      <c r="T19" s="102">
        <f>SUM(T16:T18)-SUM(Q16:Q18)</f>
        <v>25000</v>
      </c>
      <c r="U19" s="64"/>
      <c r="V19" s="53"/>
      <c r="W19" s="53"/>
      <c r="X19" s="53"/>
      <c r="Y19" s="53"/>
      <c r="Z19" s="53"/>
      <c r="AA19" s="53"/>
      <c r="AB19" s="53"/>
      <c r="AC19" s="53"/>
      <c r="AD19" s="101"/>
      <c r="AE19" s="102"/>
      <c r="AF19" s="102"/>
      <c r="AG19" s="86" t="s">
        <v>12</v>
      </c>
      <c r="AH19" s="102">
        <f>SUM(AH16:AH18)-SUM(AE16:AE18)</f>
        <v>2562</v>
      </c>
      <c r="AI19" s="64"/>
      <c r="AJ19" s="53"/>
      <c r="AK19" s="53"/>
      <c r="AL19" s="53"/>
      <c r="AM19" s="53"/>
      <c r="AN19" s="53"/>
      <c r="AO19" s="53"/>
      <c r="AP19" s="53"/>
      <c r="AQ19" s="53"/>
    </row>
    <row r="20" spans="1:43" ht="15.75" thickBot="1" x14ac:dyDescent="0.3">
      <c r="A20" s="53"/>
      <c r="B20" s="97"/>
      <c r="C20" s="98"/>
      <c r="D20" s="98"/>
      <c r="E20" s="83" t="s">
        <v>32</v>
      </c>
      <c r="F20" s="82">
        <v>700</v>
      </c>
      <c r="G20" s="77"/>
      <c r="H20" s="53"/>
      <c r="I20" s="103"/>
      <c r="J20" s="104">
        <f>SUM(J16:J19)</f>
        <v>1015</v>
      </c>
      <c r="K20" s="104"/>
      <c r="L20" s="105"/>
      <c r="M20" s="104">
        <f>SUM(M16:M19)</f>
        <v>12235</v>
      </c>
      <c r="N20" s="57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152" t="s">
        <v>17</v>
      </c>
      <c r="AL20" s="152"/>
      <c r="AM20" s="152"/>
      <c r="AN20" s="152"/>
      <c r="AO20" s="152"/>
      <c r="AP20" s="57"/>
      <c r="AQ20" s="53"/>
    </row>
    <row r="21" spans="1:43" ht="15.75" x14ac:dyDescent="0.25">
      <c r="A21" s="53"/>
      <c r="B21" s="97"/>
      <c r="C21" s="98"/>
      <c r="D21" s="98"/>
      <c r="E21" s="83" t="s">
        <v>38</v>
      </c>
      <c r="F21" s="82">
        <v>438</v>
      </c>
      <c r="G21" s="77"/>
      <c r="H21" s="53"/>
      <c r="I21" s="106"/>
      <c r="J21" s="106"/>
      <c r="K21" s="98"/>
      <c r="L21" s="86" t="s">
        <v>12</v>
      </c>
      <c r="M21" s="98">
        <f>+M20-J20</f>
        <v>11220</v>
      </c>
      <c r="N21" s="64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9"/>
      <c r="AL21" s="60" t="s">
        <v>6</v>
      </c>
      <c r="AM21" s="61"/>
      <c r="AN21" s="62"/>
      <c r="AO21" s="63" t="s">
        <v>10</v>
      </c>
      <c r="AP21" s="64"/>
      <c r="AQ21" s="53"/>
    </row>
    <row r="22" spans="1:43" ht="15" x14ac:dyDescent="0.2">
      <c r="A22" s="53"/>
      <c r="B22" s="106"/>
      <c r="C22" s="106"/>
      <c r="D22" s="106"/>
      <c r="E22" s="83" t="s">
        <v>28</v>
      </c>
      <c r="F22" s="82">
        <v>315</v>
      </c>
      <c r="G22" s="77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69" t="s">
        <v>13</v>
      </c>
      <c r="AL22" s="72"/>
      <c r="AM22" s="73"/>
      <c r="AN22" s="71" t="s">
        <v>14</v>
      </c>
      <c r="AO22" s="72"/>
      <c r="AP22" s="74"/>
      <c r="AQ22" s="53"/>
    </row>
    <row r="23" spans="1:43" ht="15.75" thickBot="1" x14ac:dyDescent="0.25">
      <c r="A23" s="53"/>
      <c r="B23" s="106"/>
      <c r="C23" s="106"/>
      <c r="D23" s="106"/>
      <c r="E23" s="83" t="s">
        <v>27</v>
      </c>
      <c r="F23" s="82">
        <v>75</v>
      </c>
      <c r="G23" s="77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75" t="s">
        <v>33</v>
      </c>
      <c r="AL23" s="76">
        <v>1750</v>
      </c>
      <c r="AM23" s="77"/>
      <c r="AN23" s="80"/>
      <c r="AO23" s="76"/>
      <c r="AP23" s="77"/>
      <c r="AQ23" s="53"/>
    </row>
    <row r="24" spans="1:43" ht="15" x14ac:dyDescent="0.2">
      <c r="A24" s="53"/>
      <c r="B24" s="106"/>
      <c r="C24" s="106"/>
      <c r="D24" s="106"/>
      <c r="E24" s="83" t="s">
        <v>39</v>
      </c>
      <c r="F24" s="82">
        <v>1200</v>
      </c>
      <c r="G24" s="77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84" t="s">
        <v>12</v>
      </c>
      <c r="AL24" s="85">
        <f>+AL23-AO23</f>
        <v>1750</v>
      </c>
      <c r="AM24" s="85"/>
      <c r="AN24" s="86"/>
      <c r="AO24" s="87"/>
      <c r="AP24" s="88"/>
      <c r="AQ24" s="53"/>
    </row>
    <row r="25" spans="1:43" ht="15" x14ac:dyDescent="0.2">
      <c r="A25" s="53"/>
      <c r="B25" s="106"/>
      <c r="C25" s="106"/>
      <c r="D25" s="106"/>
      <c r="E25" s="100" t="s">
        <v>40</v>
      </c>
      <c r="F25" s="90">
        <v>700</v>
      </c>
      <c r="G25" s="77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</row>
    <row r="26" spans="1:43" ht="15.75" thickBot="1" x14ac:dyDescent="0.3">
      <c r="A26" s="53"/>
      <c r="B26" s="103"/>
      <c r="C26" s="104"/>
      <c r="D26" s="104"/>
      <c r="E26" s="105"/>
      <c r="F26" s="104">
        <f>SUM(F16:F25)</f>
        <v>11278</v>
      </c>
      <c r="G26" s="57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152" t="s">
        <v>24</v>
      </c>
      <c r="AL26" s="153"/>
      <c r="AM26" s="153"/>
      <c r="AN26" s="153"/>
      <c r="AO26" s="153"/>
      <c r="AP26" s="153"/>
      <c r="AQ26" s="53"/>
    </row>
    <row r="27" spans="1:43" ht="15.75" x14ac:dyDescent="0.25">
      <c r="A27" s="53"/>
      <c r="B27" s="97" t="s">
        <v>12</v>
      </c>
      <c r="C27" s="98">
        <f>+C19-F26</f>
        <v>16284</v>
      </c>
      <c r="D27" s="98"/>
      <c r="E27" s="107"/>
      <c r="F27" s="106"/>
      <c r="G27" s="64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9"/>
      <c r="AL27" s="60" t="s">
        <v>6</v>
      </c>
      <c r="AM27" s="61"/>
      <c r="AN27" s="62"/>
      <c r="AO27" s="63" t="s">
        <v>10</v>
      </c>
      <c r="AP27" s="64"/>
      <c r="AQ27" s="53"/>
    </row>
    <row r="28" spans="1:43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69" t="s">
        <v>13</v>
      </c>
      <c r="AL28" s="72"/>
      <c r="AM28" s="73"/>
      <c r="AN28" s="71" t="s">
        <v>14</v>
      </c>
      <c r="AO28" s="72"/>
      <c r="AP28" s="74"/>
      <c r="AQ28" s="53"/>
    </row>
    <row r="29" spans="1:43" ht="15.75" thickBot="1" x14ac:dyDescent="0.3">
      <c r="A29" s="149"/>
      <c r="B29" s="152" t="s">
        <v>56</v>
      </c>
      <c r="C29" s="152"/>
      <c r="D29" s="152"/>
      <c r="E29" s="152"/>
      <c r="F29" s="152"/>
      <c r="G29" s="1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111" t="s">
        <v>38</v>
      </c>
      <c r="AL29" s="93">
        <v>438</v>
      </c>
      <c r="AM29" s="112"/>
      <c r="AN29" s="95"/>
      <c r="AO29" s="93"/>
      <c r="AP29" s="96"/>
      <c r="AQ29" s="53"/>
    </row>
    <row r="30" spans="1:43" ht="15" x14ac:dyDescent="0.25">
      <c r="A30" s="53"/>
      <c r="B30" s="59"/>
      <c r="C30" s="60" t="s">
        <v>6</v>
      </c>
      <c r="D30" s="61"/>
      <c r="E30" s="62"/>
      <c r="F30" s="63" t="s">
        <v>10</v>
      </c>
      <c r="G30" s="64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97" t="s">
        <v>12</v>
      </c>
      <c r="AL30" s="98">
        <f>SUM(AL28:AL29)-SUM(AO28:AO29)</f>
        <v>438</v>
      </c>
      <c r="AM30" s="77"/>
      <c r="AN30" s="107"/>
      <c r="AO30" s="98"/>
      <c r="AP30" s="77"/>
      <c r="AQ30" s="53"/>
    </row>
    <row r="31" spans="1:43" x14ac:dyDescent="0.2">
      <c r="A31" s="53"/>
      <c r="B31" s="69" t="s">
        <v>13</v>
      </c>
      <c r="C31" s="72"/>
      <c r="D31" s="73"/>
      <c r="E31" s="71" t="s">
        <v>14</v>
      </c>
      <c r="F31" s="72"/>
      <c r="G31" s="74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</row>
    <row r="32" spans="1:43" ht="15.75" thickBot="1" x14ac:dyDescent="0.3">
      <c r="A32" s="53"/>
      <c r="B32" s="111" t="s">
        <v>36</v>
      </c>
      <c r="C32" s="108">
        <v>535</v>
      </c>
      <c r="D32" s="77"/>
      <c r="E32" s="109"/>
      <c r="F32" s="108"/>
      <c r="G32" s="77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152" t="s">
        <v>20</v>
      </c>
      <c r="AL32" s="153"/>
      <c r="AM32" s="153"/>
      <c r="AN32" s="153"/>
      <c r="AO32" s="153"/>
      <c r="AP32" s="153"/>
      <c r="AQ32" s="53"/>
    </row>
    <row r="33" spans="1:43" ht="15.75" x14ac:dyDescent="0.25">
      <c r="A33" s="53"/>
      <c r="B33" s="84" t="s">
        <v>12</v>
      </c>
      <c r="C33" s="85">
        <f>+C32-F32</f>
        <v>535</v>
      </c>
      <c r="D33" s="85"/>
      <c r="E33" s="86"/>
      <c r="F33" s="87"/>
      <c r="G33" s="88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9"/>
      <c r="AL33" s="60" t="s">
        <v>6</v>
      </c>
      <c r="AM33" s="61"/>
      <c r="AN33" s="62"/>
      <c r="AO33" s="63" t="s">
        <v>10</v>
      </c>
      <c r="AP33" s="64"/>
      <c r="AQ33" s="53"/>
    </row>
    <row r="34" spans="1:43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69" t="s">
        <v>13</v>
      </c>
      <c r="AL34" s="72"/>
      <c r="AM34" s="73"/>
      <c r="AN34" s="71" t="s">
        <v>14</v>
      </c>
      <c r="AO34" s="72"/>
      <c r="AP34" s="74"/>
      <c r="AQ34" s="53"/>
    </row>
    <row r="35" spans="1:43" ht="15.75" thickBot="1" x14ac:dyDescent="0.3">
      <c r="A35" s="53"/>
      <c r="B35" s="152" t="s">
        <v>57</v>
      </c>
      <c r="C35" s="153"/>
      <c r="D35" s="153"/>
      <c r="E35" s="153"/>
      <c r="F35" s="153"/>
      <c r="G35" s="1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79" t="s">
        <v>27</v>
      </c>
      <c r="AL35" s="76">
        <v>75</v>
      </c>
      <c r="AM35" s="77"/>
      <c r="AN35" s="80"/>
      <c r="AO35" s="76"/>
      <c r="AP35" s="77"/>
      <c r="AQ35" s="53"/>
    </row>
    <row r="36" spans="1:43" ht="15.75" x14ac:dyDescent="0.25">
      <c r="A36" s="53"/>
      <c r="B36" s="59"/>
      <c r="C36" s="60" t="s">
        <v>6</v>
      </c>
      <c r="D36" s="61"/>
      <c r="E36" s="62"/>
      <c r="F36" s="63" t="s">
        <v>10</v>
      </c>
      <c r="G36" s="64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84" t="s">
        <v>12</v>
      </c>
      <c r="AL36" s="85">
        <f>+AL35-AO35</f>
        <v>75</v>
      </c>
      <c r="AM36" s="85"/>
      <c r="AN36" s="86"/>
      <c r="AO36" s="87"/>
      <c r="AP36" s="88"/>
      <c r="AQ36" s="53"/>
    </row>
    <row r="37" spans="1:43" x14ac:dyDescent="0.2">
      <c r="A37" s="53"/>
      <c r="B37" s="69" t="s">
        <v>13</v>
      </c>
      <c r="C37" s="72"/>
      <c r="D37" s="73"/>
      <c r="E37" s="71" t="s">
        <v>14</v>
      </c>
      <c r="F37" s="72"/>
      <c r="G37" s="74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</row>
    <row r="38" spans="1:43" ht="15" thickBot="1" x14ac:dyDescent="0.25">
      <c r="A38" s="53"/>
      <c r="B38" s="113" t="s">
        <v>37</v>
      </c>
      <c r="C38" s="108">
        <v>1375</v>
      </c>
      <c r="D38" s="77"/>
      <c r="E38" s="109"/>
      <c r="F38" s="108"/>
      <c r="G38" s="77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</row>
    <row r="39" spans="1:43" ht="14.25" x14ac:dyDescent="0.2">
      <c r="A39" s="53"/>
      <c r="B39" s="84" t="s">
        <v>12</v>
      </c>
      <c r="C39" s="85">
        <f>+C38-F38</f>
        <v>1375</v>
      </c>
      <c r="D39" s="114"/>
      <c r="E39" s="115"/>
      <c r="F39" s="85"/>
      <c r="G39" s="114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</row>
    <row r="40" spans="1:43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</row>
    <row r="41" spans="1:43" ht="15.75" thickBot="1" x14ac:dyDescent="0.3">
      <c r="A41" s="53"/>
      <c r="B41" s="152" t="s">
        <v>58</v>
      </c>
      <c r="C41" s="153"/>
      <c r="D41" s="153"/>
      <c r="E41" s="153"/>
      <c r="F41" s="153"/>
      <c r="G41" s="1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</row>
    <row r="42" spans="1:43" ht="15" x14ac:dyDescent="0.25">
      <c r="A42" s="53"/>
      <c r="B42" s="59"/>
      <c r="C42" s="60" t="s">
        <v>6</v>
      </c>
      <c r="D42" s="61"/>
      <c r="E42" s="62"/>
      <c r="F42" s="63" t="s">
        <v>10</v>
      </c>
      <c r="G42" s="64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</row>
    <row r="43" spans="1:43" x14ac:dyDescent="0.2">
      <c r="A43" s="53"/>
      <c r="B43" s="69" t="s">
        <v>13</v>
      </c>
      <c r="C43" s="72"/>
      <c r="D43" s="73"/>
      <c r="E43" s="71" t="s">
        <v>14</v>
      </c>
      <c r="F43" s="72"/>
      <c r="G43" s="74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</row>
    <row r="44" spans="1:43" ht="15" thickBot="1" x14ac:dyDescent="0.25">
      <c r="A44" s="53"/>
      <c r="B44" s="113" t="s">
        <v>31</v>
      </c>
      <c r="C44" s="108">
        <v>15700</v>
      </c>
      <c r="D44" s="77"/>
      <c r="E44" s="109"/>
      <c r="F44" s="108"/>
      <c r="G44" s="77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</row>
    <row r="45" spans="1:43" ht="14.25" x14ac:dyDescent="0.2">
      <c r="A45" s="53"/>
      <c r="B45" s="84" t="s">
        <v>12</v>
      </c>
      <c r="C45" s="85">
        <f>+C44-F44</f>
        <v>15700</v>
      </c>
      <c r="D45" s="114"/>
      <c r="E45" s="115"/>
      <c r="F45" s="85"/>
      <c r="G45" s="114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</row>
    <row r="46" spans="1:43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</row>
    <row r="47" spans="1:43" ht="15.75" thickBot="1" x14ac:dyDescent="0.3">
      <c r="A47" s="53"/>
      <c r="B47" s="152" t="s">
        <v>59</v>
      </c>
      <c r="C47" s="153"/>
      <c r="D47" s="153"/>
      <c r="E47" s="153"/>
      <c r="F47" s="153"/>
      <c r="G47" s="1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</row>
    <row r="48" spans="1:43" ht="15" x14ac:dyDescent="0.25">
      <c r="A48" s="53"/>
      <c r="B48" s="59"/>
      <c r="C48" s="60" t="s">
        <v>6</v>
      </c>
      <c r="D48" s="61"/>
      <c r="E48" s="62"/>
      <c r="F48" s="63" t="s">
        <v>10</v>
      </c>
      <c r="G48" s="64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</row>
    <row r="49" spans="1:44" x14ac:dyDescent="0.2">
      <c r="A49" s="53"/>
      <c r="B49" s="69" t="s">
        <v>13</v>
      </c>
      <c r="C49" s="72"/>
      <c r="D49" s="73"/>
      <c r="E49" s="71" t="s">
        <v>14</v>
      </c>
      <c r="F49" s="72"/>
      <c r="G49" s="74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</row>
    <row r="50" spans="1:44" ht="15" thickBot="1" x14ac:dyDescent="0.25">
      <c r="A50" s="53"/>
      <c r="B50" s="113" t="s">
        <v>30</v>
      </c>
      <c r="C50" s="108">
        <v>725</v>
      </c>
      <c r="D50" s="77"/>
      <c r="E50" s="109"/>
      <c r="F50" s="108"/>
      <c r="G50" s="77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</row>
    <row r="51" spans="1:44" ht="14.25" x14ac:dyDescent="0.2">
      <c r="A51" s="53"/>
      <c r="B51" s="84" t="s">
        <v>12</v>
      </c>
      <c r="C51" s="85">
        <f>+C50-F50</f>
        <v>725</v>
      </c>
      <c r="D51" s="114"/>
      <c r="E51" s="115"/>
      <c r="F51" s="85"/>
      <c r="G51" s="114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</row>
    <row r="52" spans="1:44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</row>
    <row r="53" spans="1:44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R53" t="s">
        <v>1</v>
      </c>
    </row>
    <row r="54" spans="1:44" x14ac:dyDescent="0.2">
      <c r="A54" s="150" t="s">
        <v>76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R54" t="s">
        <v>21</v>
      </c>
    </row>
    <row r="55" spans="1:44" ht="12.95" customHeight="1" x14ac:dyDescent="0.25">
      <c r="A55" s="53"/>
      <c r="B55" s="64"/>
      <c r="C55" s="116" t="s">
        <v>64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64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R55" t="s">
        <v>3</v>
      </c>
    </row>
    <row r="56" spans="1:44" ht="12.95" customHeight="1" x14ac:dyDescent="0.25">
      <c r="A56" s="53"/>
      <c r="B56" s="64"/>
      <c r="C56" s="116" t="s">
        <v>23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64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R56" t="s">
        <v>22</v>
      </c>
    </row>
    <row r="57" spans="1:44" ht="12.95" customHeight="1" x14ac:dyDescent="0.25">
      <c r="A57" s="53"/>
      <c r="B57" s="64"/>
      <c r="C57" s="121" t="s">
        <v>65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64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R57" t="s">
        <v>5</v>
      </c>
    </row>
    <row r="58" spans="1:44" x14ac:dyDescent="0.2">
      <c r="A58" s="53"/>
      <c r="B58" s="64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64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R58" t="str">
        <f>+P13</f>
        <v>K. Resser, Capital</v>
      </c>
    </row>
    <row r="59" spans="1:44" x14ac:dyDescent="0.2">
      <c r="A59" s="53"/>
      <c r="B59" s="64"/>
      <c r="C59" s="156" t="s">
        <v>25</v>
      </c>
      <c r="D59" s="156"/>
      <c r="E59" s="156"/>
      <c r="F59" s="156"/>
      <c r="G59" s="156"/>
      <c r="H59" s="156"/>
      <c r="I59" s="120"/>
      <c r="J59" s="119" t="s">
        <v>13</v>
      </c>
      <c r="K59" s="120"/>
      <c r="L59" s="120"/>
      <c r="M59" s="119" t="s">
        <v>26</v>
      </c>
      <c r="N59" s="64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R59">
        <f>P22</f>
        <v>0</v>
      </c>
    </row>
    <row r="60" spans="1:44" x14ac:dyDescent="0.2">
      <c r="A60" s="5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R60" t="s">
        <v>15</v>
      </c>
    </row>
    <row r="61" spans="1:44" ht="15" customHeight="1" x14ac:dyDescent="0.2">
      <c r="A61" s="53"/>
      <c r="B61" s="64"/>
      <c r="C61" s="64" t="s">
        <v>1</v>
      </c>
      <c r="D61" s="64"/>
      <c r="E61" s="64"/>
      <c r="F61" s="64"/>
      <c r="G61" s="64"/>
      <c r="H61" s="64"/>
      <c r="I61" s="77"/>
      <c r="J61" s="146">
        <v>16284</v>
      </c>
      <c r="K61" s="77"/>
      <c r="L61" s="64"/>
      <c r="M61" s="146"/>
      <c r="N61" s="77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R61" t="s">
        <v>16</v>
      </c>
    </row>
    <row r="62" spans="1:44" ht="15" customHeight="1" x14ac:dyDescent="0.2">
      <c r="A62" s="53"/>
      <c r="B62" s="64"/>
      <c r="C62" s="64" t="s">
        <v>56</v>
      </c>
      <c r="D62" s="64"/>
      <c r="E62" s="64"/>
      <c r="F62" s="64"/>
      <c r="G62" s="64"/>
      <c r="H62" s="64"/>
      <c r="I62" s="77"/>
      <c r="J62" s="123">
        <v>535</v>
      </c>
      <c r="K62" s="77"/>
      <c r="L62" s="64"/>
      <c r="M62" s="123"/>
      <c r="N62" s="77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R62" t="s">
        <v>17</v>
      </c>
    </row>
    <row r="63" spans="1:44" ht="15" customHeight="1" x14ac:dyDescent="0.2">
      <c r="A63" s="53"/>
      <c r="B63" s="64"/>
      <c r="C63" s="64" t="s">
        <v>57</v>
      </c>
      <c r="D63" s="64"/>
      <c r="E63" s="64"/>
      <c r="F63" s="64"/>
      <c r="G63" s="64"/>
      <c r="H63" s="64"/>
      <c r="I63" s="77"/>
      <c r="J63" s="123">
        <v>1375</v>
      </c>
      <c r="K63" s="77"/>
      <c r="L63" s="64"/>
      <c r="M63" s="123"/>
      <c r="N63" s="77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R63" t="s">
        <v>18</v>
      </c>
    </row>
    <row r="64" spans="1:44" ht="15" customHeight="1" x14ac:dyDescent="0.2">
      <c r="A64" s="53"/>
      <c r="B64" s="64"/>
      <c r="C64" s="64" t="s">
        <v>58</v>
      </c>
      <c r="D64" s="64"/>
      <c r="E64" s="64"/>
      <c r="F64" s="64"/>
      <c r="G64" s="64"/>
      <c r="H64" s="64"/>
      <c r="I64" s="77"/>
      <c r="J64" s="123">
        <v>15700</v>
      </c>
      <c r="K64" s="77"/>
      <c r="L64" s="64"/>
      <c r="M64" s="123"/>
      <c r="N64" s="77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R64" t="s">
        <v>19</v>
      </c>
    </row>
    <row r="65" spans="1:44" ht="15" customHeight="1" x14ac:dyDescent="0.2">
      <c r="A65" s="53"/>
      <c r="B65" s="64"/>
      <c r="C65" s="64" t="s">
        <v>59</v>
      </c>
      <c r="D65" s="64"/>
      <c r="E65" s="64"/>
      <c r="F65" s="64"/>
      <c r="G65" s="64"/>
      <c r="H65" s="64"/>
      <c r="I65" s="77"/>
      <c r="J65" s="123">
        <v>725</v>
      </c>
      <c r="K65" s="77"/>
      <c r="L65" s="64"/>
      <c r="M65" s="123"/>
      <c r="N65" s="77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</row>
    <row r="66" spans="1:44" ht="15" customHeight="1" x14ac:dyDescent="0.2">
      <c r="A66" s="53"/>
      <c r="B66" s="64"/>
      <c r="C66" s="64" t="s">
        <v>5</v>
      </c>
      <c r="D66" s="64"/>
      <c r="E66" s="64"/>
      <c r="F66" s="64"/>
      <c r="G66" s="64"/>
      <c r="H66" s="64"/>
      <c r="I66" s="77"/>
      <c r="J66" s="123"/>
      <c r="K66" s="77"/>
      <c r="L66" s="64"/>
      <c r="M66" s="123">
        <v>11220</v>
      </c>
      <c r="N66" s="77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R66" t="s">
        <v>20</v>
      </c>
    </row>
    <row r="67" spans="1:44" ht="15" customHeight="1" x14ac:dyDescent="0.2">
      <c r="A67" s="53"/>
      <c r="B67" s="64"/>
      <c r="C67" s="64" t="s">
        <v>60</v>
      </c>
      <c r="D67" s="64"/>
      <c r="E67" s="64"/>
      <c r="F67" s="64"/>
      <c r="G67" s="64"/>
      <c r="H67" s="64"/>
      <c r="I67" s="77"/>
      <c r="J67" s="123"/>
      <c r="K67" s="77"/>
      <c r="L67" s="64"/>
      <c r="M67" s="123">
        <v>25000</v>
      </c>
      <c r="N67" s="77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</row>
    <row r="68" spans="1:44" ht="15" customHeight="1" x14ac:dyDescent="0.2">
      <c r="A68" s="53"/>
      <c r="B68" s="64"/>
      <c r="C68" s="64" t="s">
        <v>61</v>
      </c>
      <c r="D68" s="64"/>
      <c r="E68" s="64"/>
      <c r="F68" s="64"/>
      <c r="G68" s="64"/>
      <c r="H68" s="64"/>
      <c r="I68" s="77"/>
      <c r="J68" s="123">
        <v>700</v>
      </c>
      <c r="K68" s="77"/>
      <c r="L68" s="64"/>
      <c r="M68" s="123"/>
      <c r="N68" s="77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</row>
    <row r="69" spans="1:44" ht="15" customHeight="1" x14ac:dyDescent="0.2">
      <c r="A69" s="53"/>
      <c r="B69" s="64"/>
      <c r="C69" s="64" t="s">
        <v>63</v>
      </c>
      <c r="D69" s="64"/>
      <c r="E69" s="64"/>
      <c r="F69" s="64"/>
      <c r="G69" s="64"/>
      <c r="H69" s="64"/>
      <c r="I69" s="77"/>
      <c r="J69" s="123"/>
      <c r="K69" s="77"/>
      <c r="L69" s="64"/>
      <c r="M69" s="123">
        <v>2562</v>
      </c>
      <c r="N69" s="77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</row>
    <row r="70" spans="1:44" ht="15" customHeight="1" x14ac:dyDescent="0.2">
      <c r="A70" s="53"/>
      <c r="B70" s="64"/>
      <c r="C70" s="64" t="s">
        <v>16</v>
      </c>
      <c r="D70" s="64"/>
      <c r="E70" s="64"/>
      <c r="F70" s="64"/>
      <c r="G70" s="64"/>
      <c r="H70" s="64"/>
      <c r="I70" s="77"/>
      <c r="J70" s="123">
        <v>1200</v>
      </c>
      <c r="K70" s="77"/>
      <c r="L70" s="64"/>
      <c r="M70" s="123"/>
      <c r="N70" s="77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</row>
    <row r="71" spans="1:44" ht="15" customHeight="1" x14ac:dyDescent="0.2">
      <c r="A71" s="53"/>
      <c r="B71" s="64"/>
      <c r="C71" s="64" t="s">
        <v>17</v>
      </c>
      <c r="D71" s="64"/>
      <c r="E71" s="64"/>
      <c r="F71" s="64"/>
      <c r="G71" s="64"/>
      <c r="H71" s="64"/>
      <c r="I71" s="77"/>
      <c r="J71" s="123">
        <v>1750</v>
      </c>
      <c r="K71" s="77"/>
      <c r="L71" s="64"/>
      <c r="M71" s="123"/>
      <c r="N71" s="77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</row>
    <row r="72" spans="1:44" ht="15" customHeight="1" x14ac:dyDescent="0.2">
      <c r="A72" s="53"/>
      <c r="B72" s="64"/>
      <c r="C72" s="64" t="s">
        <v>24</v>
      </c>
      <c r="D72" s="64"/>
      <c r="E72" s="64"/>
      <c r="F72" s="64"/>
      <c r="G72" s="64"/>
      <c r="H72" s="64"/>
      <c r="I72" s="77"/>
      <c r="J72" s="123">
        <v>438</v>
      </c>
      <c r="K72" s="77"/>
      <c r="L72" s="64"/>
      <c r="M72" s="123"/>
      <c r="N72" s="77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</row>
    <row r="73" spans="1:44" ht="15" customHeight="1" x14ac:dyDescent="0.2">
      <c r="A73" s="53"/>
      <c r="B73" s="64"/>
      <c r="C73" s="64" t="s">
        <v>20</v>
      </c>
      <c r="D73" s="64"/>
      <c r="E73" s="64"/>
      <c r="F73" s="64"/>
      <c r="G73" s="64"/>
      <c r="H73" s="64"/>
      <c r="I73" s="77"/>
      <c r="J73" s="124">
        <v>75</v>
      </c>
      <c r="K73" s="77"/>
      <c r="L73" s="64"/>
      <c r="M73" s="124"/>
      <c r="N73" s="77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</row>
    <row r="74" spans="1:44" ht="15" customHeight="1" thickBot="1" x14ac:dyDescent="0.25">
      <c r="A74" s="53"/>
      <c r="B74" s="64"/>
      <c r="C74" s="64"/>
      <c r="D74" s="64"/>
      <c r="E74" s="64"/>
      <c r="F74" s="64"/>
      <c r="G74" s="64"/>
      <c r="H74" s="64"/>
      <c r="I74" s="64"/>
      <c r="J74" s="147">
        <f>SUM(J61:J73)</f>
        <v>38782</v>
      </c>
      <c r="K74" s="64"/>
      <c r="L74" s="64"/>
      <c r="M74" s="147">
        <f>SUM(M61:M73)</f>
        <v>38782</v>
      </c>
      <c r="N74" s="64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</row>
    <row r="75" spans="1:44" ht="13.5" thickTop="1" x14ac:dyDescent="0.2">
      <c r="A75" s="53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</row>
    <row r="76" spans="1:44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</row>
    <row r="77" spans="1:44" x14ac:dyDescent="0.2">
      <c r="A77" s="150" t="s">
        <v>77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</row>
    <row r="78" spans="1:44" ht="12.95" customHeight="1" x14ac:dyDescent="0.25">
      <c r="A78" s="53"/>
      <c r="B78" s="64"/>
      <c r="C78" s="116" t="s">
        <v>64</v>
      </c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64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</row>
    <row r="79" spans="1:44" ht="12.95" customHeight="1" x14ac:dyDescent="0.25">
      <c r="A79" s="53"/>
      <c r="B79" s="64"/>
      <c r="C79" s="116" t="s">
        <v>44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64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</row>
    <row r="80" spans="1:44" ht="12.95" customHeight="1" x14ac:dyDescent="0.25">
      <c r="A80" s="53"/>
      <c r="B80" s="64"/>
      <c r="C80" s="121" t="s">
        <v>66</v>
      </c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64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</row>
    <row r="81" spans="1:31" x14ac:dyDescent="0.2">
      <c r="A81" s="53"/>
      <c r="B81" s="64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64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</row>
    <row r="82" spans="1:31" x14ac:dyDescent="0.2">
      <c r="A82" s="53"/>
      <c r="B82" s="64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64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</row>
    <row r="83" spans="1:31" ht="15" customHeight="1" x14ac:dyDescent="0.2">
      <c r="A83" s="53"/>
      <c r="B83" s="64"/>
      <c r="C83" s="64" t="s">
        <v>45</v>
      </c>
      <c r="D83" s="64"/>
      <c r="E83" s="64"/>
      <c r="F83" s="64"/>
      <c r="G83" s="64"/>
      <c r="H83" s="64"/>
      <c r="I83" s="77"/>
      <c r="J83" s="64"/>
      <c r="K83" s="77"/>
      <c r="L83" s="64"/>
      <c r="M83" s="64"/>
      <c r="N83" s="77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</row>
    <row r="84" spans="1:31" ht="15" customHeight="1" x14ac:dyDescent="0.2">
      <c r="A84" s="53"/>
      <c r="B84" s="64"/>
      <c r="C84" s="168" t="s">
        <v>63</v>
      </c>
      <c r="D84" s="168"/>
      <c r="E84" s="168"/>
      <c r="F84" s="168"/>
      <c r="G84" s="168"/>
      <c r="H84" s="64"/>
      <c r="I84" s="77"/>
      <c r="J84" s="64"/>
      <c r="K84" s="77"/>
      <c r="L84" s="64"/>
      <c r="M84" s="122">
        <v>2562</v>
      </c>
      <c r="N84" s="77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</row>
    <row r="85" spans="1:31" ht="15" customHeight="1" x14ac:dyDescent="0.2">
      <c r="A85" s="53"/>
      <c r="B85" s="64"/>
      <c r="C85" s="64" t="s">
        <v>46</v>
      </c>
      <c r="D85" s="64"/>
      <c r="E85" s="64"/>
      <c r="F85" s="64"/>
      <c r="G85" s="64"/>
      <c r="H85" s="64"/>
      <c r="I85" s="77"/>
      <c r="J85" s="64"/>
      <c r="K85" s="77"/>
      <c r="L85" s="64"/>
      <c r="M85" s="64"/>
      <c r="N85" s="77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</row>
    <row r="86" spans="1:31" ht="15" customHeight="1" x14ac:dyDescent="0.2">
      <c r="A86" s="53"/>
      <c r="B86" s="64"/>
      <c r="C86" s="168" t="s">
        <v>16</v>
      </c>
      <c r="D86" s="168"/>
      <c r="E86" s="168"/>
      <c r="F86" s="168"/>
      <c r="G86" s="168"/>
      <c r="H86" s="64"/>
      <c r="I86" s="77"/>
      <c r="J86" s="122">
        <v>1200</v>
      </c>
      <c r="K86" s="77"/>
      <c r="L86" s="64"/>
      <c r="M86" s="64"/>
      <c r="N86" s="77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</row>
    <row r="87" spans="1:31" ht="15" customHeight="1" x14ac:dyDescent="0.2">
      <c r="A87" s="53"/>
      <c r="B87" s="64"/>
      <c r="C87" s="167" t="s">
        <v>17</v>
      </c>
      <c r="D87" s="167"/>
      <c r="E87" s="167"/>
      <c r="F87" s="167"/>
      <c r="G87" s="167"/>
      <c r="H87" s="64"/>
      <c r="I87" s="77"/>
      <c r="J87" s="123">
        <v>1750</v>
      </c>
      <c r="K87" s="77"/>
      <c r="L87" s="64"/>
      <c r="M87" s="64"/>
      <c r="N87" s="77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</row>
    <row r="88" spans="1:31" ht="15" customHeight="1" x14ac:dyDescent="0.2">
      <c r="A88" s="53"/>
      <c r="B88" s="64"/>
      <c r="C88" s="167" t="s">
        <v>24</v>
      </c>
      <c r="D88" s="167"/>
      <c r="E88" s="167"/>
      <c r="F88" s="167"/>
      <c r="G88" s="167"/>
      <c r="H88" s="64"/>
      <c r="I88" s="77"/>
      <c r="J88" s="123">
        <v>438</v>
      </c>
      <c r="K88" s="77"/>
      <c r="L88" s="64"/>
      <c r="M88" s="64"/>
      <c r="N88" s="77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</row>
    <row r="89" spans="1:31" ht="15" customHeight="1" x14ac:dyDescent="0.2">
      <c r="A89" s="53"/>
      <c r="B89" s="64"/>
      <c r="C89" s="167" t="s">
        <v>20</v>
      </c>
      <c r="D89" s="167"/>
      <c r="E89" s="167"/>
      <c r="F89" s="167"/>
      <c r="G89" s="167"/>
      <c r="H89" s="64"/>
      <c r="I89" s="77"/>
      <c r="J89" s="124">
        <v>75</v>
      </c>
      <c r="K89" s="77"/>
      <c r="L89" s="64"/>
      <c r="M89" s="64"/>
      <c r="N89" s="77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</row>
    <row r="90" spans="1:31" ht="15" customHeight="1" x14ac:dyDescent="0.2">
      <c r="A90" s="53"/>
      <c r="B90" s="64"/>
      <c r="C90" s="64" t="s">
        <v>47</v>
      </c>
      <c r="D90" s="64"/>
      <c r="E90" s="64"/>
      <c r="F90" s="64"/>
      <c r="G90" s="64"/>
      <c r="H90" s="64"/>
      <c r="I90" s="77"/>
      <c r="J90" s="64"/>
      <c r="K90" s="77"/>
      <c r="L90" s="64"/>
      <c r="M90" s="123">
        <f>SUM(J86:J89)</f>
        <v>3463</v>
      </c>
      <c r="N90" s="77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</row>
    <row r="91" spans="1:31" ht="15" customHeight="1" thickBot="1" x14ac:dyDescent="0.25">
      <c r="A91" s="53"/>
      <c r="B91" s="64"/>
      <c r="C91" s="64" t="s">
        <v>48</v>
      </c>
      <c r="D91" s="64"/>
      <c r="E91" s="64"/>
      <c r="F91" s="64"/>
      <c r="G91" s="64"/>
      <c r="H91" s="64"/>
      <c r="I91" s="77"/>
      <c r="J91" s="64"/>
      <c r="K91" s="77"/>
      <c r="L91" s="64"/>
      <c r="M91" s="144">
        <f>M84-M90</f>
        <v>-901</v>
      </c>
      <c r="N91" s="77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</row>
    <row r="92" spans="1:31" ht="13.5" thickTop="1" x14ac:dyDescent="0.2">
      <c r="A92" s="53"/>
      <c r="B92" s="64"/>
      <c r="C92" s="64"/>
      <c r="D92" s="64"/>
      <c r="E92" s="64"/>
      <c r="F92" s="64"/>
      <c r="G92" s="64"/>
      <c r="H92" s="64"/>
      <c r="I92" s="77"/>
      <c r="J92" s="64"/>
      <c r="K92" s="77"/>
      <c r="L92" s="64"/>
      <c r="M92" s="77"/>
      <c r="N92" s="77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</row>
    <row r="93" spans="1:31" x14ac:dyDescent="0.2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</row>
    <row r="94" spans="1:31" x14ac:dyDescent="0.2">
      <c r="A94" s="150" t="s">
        <v>78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</row>
    <row r="95" spans="1:31" ht="12.95" customHeight="1" x14ac:dyDescent="0.25">
      <c r="A95" s="53"/>
      <c r="B95" s="64"/>
      <c r="C95" s="116" t="s">
        <v>64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64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</row>
    <row r="96" spans="1:31" ht="12.95" customHeight="1" x14ac:dyDescent="0.25">
      <c r="A96" s="53"/>
      <c r="B96" s="64"/>
      <c r="C96" s="116" t="s">
        <v>49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64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</row>
    <row r="97" spans="1:31" ht="12.95" customHeight="1" x14ac:dyDescent="0.25">
      <c r="A97" s="53"/>
      <c r="B97" s="64"/>
      <c r="C97" s="121" t="s">
        <v>66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64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</row>
    <row r="98" spans="1:31" x14ac:dyDescent="0.2">
      <c r="A98" s="53"/>
      <c r="B98" s="64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64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</row>
    <row r="99" spans="1:31" x14ac:dyDescent="0.2">
      <c r="A99" s="53"/>
      <c r="B99" s="64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64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</row>
    <row r="100" spans="1:31" ht="15" customHeight="1" x14ac:dyDescent="0.2">
      <c r="A100" s="53"/>
      <c r="B100" s="64"/>
      <c r="C100" s="64" t="s">
        <v>62</v>
      </c>
      <c r="D100" s="64"/>
      <c r="E100" s="64"/>
      <c r="F100" s="164" t="s">
        <v>67</v>
      </c>
      <c r="G100" s="164"/>
      <c r="H100" s="64"/>
      <c r="I100" s="77"/>
      <c r="J100" s="64"/>
      <c r="K100" s="77"/>
      <c r="L100" s="64"/>
      <c r="M100" s="129">
        <v>0</v>
      </c>
      <c r="N100" s="77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</row>
    <row r="101" spans="1:31" ht="15" customHeight="1" x14ac:dyDescent="0.2">
      <c r="A101" s="53"/>
      <c r="B101" s="64"/>
      <c r="C101" s="163" t="s">
        <v>68</v>
      </c>
      <c r="D101" s="163"/>
      <c r="E101" s="163"/>
      <c r="F101" s="163"/>
      <c r="G101" s="163"/>
      <c r="H101" s="64"/>
      <c r="I101" s="77"/>
      <c r="J101" s="122">
        <v>25000</v>
      </c>
      <c r="K101" s="77"/>
      <c r="L101" s="64"/>
      <c r="M101" s="64"/>
      <c r="N101" s="77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</row>
    <row r="102" spans="1:31" ht="15" customHeight="1" x14ac:dyDescent="0.2">
      <c r="A102" s="53"/>
      <c r="B102" s="64"/>
      <c r="C102" s="166" t="s">
        <v>71</v>
      </c>
      <c r="D102" s="166"/>
      <c r="E102" s="166"/>
      <c r="F102" s="166"/>
      <c r="G102" s="166"/>
      <c r="H102" s="64"/>
      <c r="I102" s="77"/>
      <c r="J102" s="124">
        <v>-901</v>
      </c>
      <c r="K102" s="77"/>
      <c r="L102" s="64"/>
      <c r="M102" s="64"/>
      <c r="N102" s="77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</row>
    <row r="103" spans="1:31" ht="15" customHeight="1" x14ac:dyDescent="0.2">
      <c r="A103" s="53"/>
      <c r="B103" s="64"/>
      <c r="C103" s="64" t="s">
        <v>50</v>
      </c>
      <c r="D103" s="64"/>
      <c r="E103" s="64"/>
      <c r="F103" s="64"/>
      <c r="G103" s="64"/>
      <c r="H103" s="64"/>
      <c r="I103" s="77"/>
      <c r="J103" s="122">
        <f>J101+J102</f>
        <v>24099</v>
      </c>
      <c r="K103" s="77"/>
      <c r="L103" s="64"/>
      <c r="M103" s="64"/>
      <c r="N103" s="77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</row>
    <row r="104" spans="1:31" ht="15" customHeight="1" x14ac:dyDescent="0.2">
      <c r="A104" s="53"/>
      <c r="B104" s="64"/>
      <c r="C104" s="163" t="s">
        <v>69</v>
      </c>
      <c r="D104" s="163"/>
      <c r="E104" s="163"/>
      <c r="F104" s="163"/>
      <c r="G104" s="163"/>
      <c r="H104" s="64"/>
      <c r="I104" s="77"/>
      <c r="J104" s="124">
        <v>700</v>
      </c>
      <c r="K104" s="77"/>
      <c r="L104" s="64"/>
      <c r="M104" s="64"/>
      <c r="N104" s="77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</row>
    <row r="105" spans="1:31" ht="15" customHeight="1" x14ac:dyDescent="0.2">
      <c r="A105" s="53"/>
      <c r="B105" s="64"/>
      <c r="C105" s="163" t="s">
        <v>51</v>
      </c>
      <c r="D105" s="163"/>
      <c r="E105" s="163"/>
      <c r="F105" s="163"/>
      <c r="G105" s="163"/>
      <c r="H105" s="64"/>
      <c r="I105" s="77"/>
      <c r="J105" s="64"/>
      <c r="K105" s="77"/>
      <c r="L105" s="64"/>
      <c r="M105" s="124">
        <f>J103-J104</f>
        <v>23399</v>
      </c>
      <c r="N105" s="77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</row>
    <row r="106" spans="1:31" ht="15" customHeight="1" thickBot="1" x14ac:dyDescent="0.25">
      <c r="A106" s="53"/>
      <c r="B106" s="64"/>
      <c r="C106" s="64" t="s">
        <v>62</v>
      </c>
      <c r="D106" s="64"/>
      <c r="E106" s="64"/>
      <c r="F106" s="164" t="s">
        <v>70</v>
      </c>
      <c r="G106" s="164"/>
      <c r="H106" s="64"/>
      <c r="I106" s="77"/>
      <c r="J106" s="64"/>
      <c r="K106" s="77"/>
      <c r="L106" s="64"/>
      <c r="M106" s="144">
        <f>SUM(M95:M105)</f>
        <v>23399</v>
      </c>
      <c r="N106" s="77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</row>
    <row r="107" spans="1:31" ht="13.5" thickTop="1" x14ac:dyDescent="0.2">
      <c r="A107" s="53"/>
      <c r="B107" s="64"/>
      <c r="C107" s="64"/>
      <c r="D107" s="64"/>
      <c r="E107" s="64"/>
      <c r="F107" s="64"/>
      <c r="G107" s="64"/>
      <c r="H107" s="64"/>
      <c r="I107" s="77"/>
      <c r="J107" s="64"/>
      <c r="K107" s="77"/>
      <c r="L107" s="64"/>
      <c r="M107" s="77"/>
      <c r="N107" s="77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</row>
    <row r="108" spans="1:31" x14ac:dyDescent="0.2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</row>
    <row r="109" spans="1:31" x14ac:dyDescent="0.2">
      <c r="A109" s="150" t="s">
        <v>79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</row>
    <row r="110" spans="1:31" ht="12.95" customHeight="1" x14ac:dyDescent="0.25">
      <c r="A110" s="53"/>
      <c r="B110" s="64"/>
      <c r="C110" s="116" t="s">
        <v>64</v>
      </c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64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</row>
    <row r="111" spans="1:31" ht="12.95" customHeight="1" x14ac:dyDescent="0.25">
      <c r="A111" s="53"/>
      <c r="B111" s="64"/>
      <c r="C111" s="116" t="s">
        <v>52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64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</row>
    <row r="112" spans="1:31" ht="12.95" customHeight="1" x14ac:dyDescent="0.25">
      <c r="A112" s="53"/>
      <c r="B112" s="64"/>
      <c r="C112" s="121" t="s">
        <v>65</v>
      </c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64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</row>
    <row r="113" spans="1:31" ht="12.95" customHeight="1" x14ac:dyDescent="0.2">
      <c r="A113" s="53"/>
      <c r="B113" s="64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64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</row>
    <row r="114" spans="1:31" ht="12.95" customHeight="1" x14ac:dyDescent="0.2">
      <c r="A114" s="53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</row>
    <row r="115" spans="1:31" ht="12.95" customHeight="1" x14ac:dyDescent="0.2">
      <c r="A115" s="53"/>
      <c r="B115" s="64"/>
      <c r="C115" s="162" t="s">
        <v>2</v>
      </c>
      <c r="D115" s="162"/>
      <c r="E115" s="162"/>
      <c r="F115" s="162"/>
      <c r="G115" s="162"/>
      <c r="H115" s="64"/>
      <c r="I115" s="64"/>
      <c r="J115" s="64"/>
      <c r="K115" s="64"/>
      <c r="L115" s="64"/>
      <c r="M115" s="64"/>
      <c r="N115" s="64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</row>
    <row r="116" spans="1:31" ht="15" customHeight="1" x14ac:dyDescent="0.2">
      <c r="A116" s="53"/>
      <c r="B116" s="64"/>
      <c r="C116" s="163" t="s">
        <v>1</v>
      </c>
      <c r="D116" s="163"/>
      <c r="E116" s="163"/>
      <c r="F116" s="163"/>
      <c r="G116" s="163"/>
      <c r="H116" s="64"/>
      <c r="I116" s="77"/>
      <c r="J116" s="129">
        <v>16284</v>
      </c>
      <c r="K116" s="77"/>
      <c r="L116" s="64"/>
      <c r="M116" s="64"/>
      <c r="N116" s="77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</row>
    <row r="117" spans="1:31" ht="15" customHeight="1" x14ac:dyDescent="0.2">
      <c r="A117" s="53"/>
      <c r="B117" s="64"/>
      <c r="C117" s="163" t="s">
        <v>56</v>
      </c>
      <c r="D117" s="163"/>
      <c r="E117" s="163"/>
      <c r="F117" s="163"/>
      <c r="G117" s="163"/>
      <c r="H117" s="64"/>
      <c r="I117" s="77"/>
      <c r="J117" s="123">
        <v>535</v>
      </c>
      <c r="K117" s="77"/>
      <c r="L117" s="64"/>
      <c r="M117" s="64"/>
      <c r="N117" s="77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</row>
    <row r="118" spans="1:31" ht="15" customHeight="1" x14ac:dyDescent="0.2">
      <c r="A118" s="53"/>
      <c r="B118" s="64"/>
      <c r="C118" s="163" t="s">
        <v>57</v>
      </c>
      <c r="D118" s="163"/>
      <c r="E118" s="163"/>
      <c r="F118" s="163"/>
      <c r="G118" s="163"/>
      <c r="H118" s="64"/>
      <c r="I118" s="77"/>
      <c r="J118" s="123">
        <v>1375</v>
      </c>
      <c r="K118" s="77"/>
      <c r="L118" s="64"/>
      <c r="M118" s="64"/>
      <c r="N118" s="77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</row>
    <row r="119" spans="1:31" ht="15" customHeight="1" x14ac:dyDescent="0.2">
      <c r="A119" s="53"/>
      <c r="B119" s="64"/>
      <c r="C119" s="163" t="s">
        <v>58</v>
      </c>
      <c r="D119" s="163"/>
      <c r="E119" s="163"/>
      <c r="F119" s="163"/>
      <c r="G119" s="163"/>
      <c r="H119" s="64"/>
      <c r="I119" s="77"/>
      <c r="J119" s="123">
        <v>15700</v>
      </c>
      <c r="K119" s="77"/>
      <c r="L119" s="64"/>
      <c r="M119" s="64"/>
      <c r="N119" s="77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</row>
    <row r="120" spans="1:31" ht="15" customHeight="1" x14ac:dyDescent="0.2">
      <c r="A120" s="53"/>
      <c r="B120" s="64"/>
      <c r="C120" s="163" t="s">
        <v>59</v>
      </c>
      <c r="D120" s="163"/>
      <c r="E120" s="163"/>
      <c r="F120" s="163"/>
      <c r="G120" s="163"/>
      <c r="H120" s="64"/>
      <c r="I120" s="77"/>
      <c r="J120" s="130">
        <v>725</v>
      </c>
      <c r="K120" s="77"/>
      <c r="L120" s="64"/>
      <c r="M120" s="64"/>
      <c r="N120" s="77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</row>
    <row r="121" spans="1:31" ht="15" customHeight="1" thickBot="1" x14ac:dyDescent="0.25">
      <c r="A121" s="53"/>
      <c r="B121" s="64"/>
      <c r="C121" s="64" t="s">
        <v>53</v>
      </c>
      <c r="D121" s="64"/>
      <c r="E121" s="64"/>
      <c r="F121" s="64"/>
      <c r="G121" s="64"/>
      <c r="H121" s="64"/>
      <c r="I121" s="77"/>
      <c r="J121" s="64"/>
      <c r="K121" s="77"/>
      <c r="L121" s="64"/>
      <c r="M121" s="145">
        <f>SUM(J116:J120)</f>
        <v>34619</v>
      </c>
      <c r="N121" s="77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</row>
    <row r="122" spans="1:31" ht="15" customHeight="1" thickTop="1" x14ac:dyDescent="0.2">
      <c r="A122" s="53"/>
      <c r="B122" s="64"/>
      <c r="C122" s="64"/>
      <c r="D122" s="64"/>
      <c r="E122" s="64"/>
      <c r="F122" s="64"/>
      <c r="G122" s="64"/>
      <c r="H122" s="64"/>
      <c r="I122" s="77"/>
      <c r="J122" s="64"/>
      <c r="K122" s="77"/>
      <c r="L122" s="64"/>
      <c r="M122" s="64"/>
      <c r="N122" s="77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</row>
    <row r="123" spans="1:31" ht="15" customHeight="1" x14ac:dyDescent="0.2">
      <c r="A123" s="53"/>
      <c r="B123" s="64"/>
      <c r="C123" s="162" t="s">
        <v>4</v>
      </c>
      <c r="D123" s="162"/>
      <c r="E123" s="162"/>
      <c r="F123" s="162"/>
      <c r="G123" s="162"/>
      <c r="H123" s="64"/>
      <c r="I123" s="77"/>
      <c r="J123" s="64"/>
      <c r="K123" s="77"/>
      <c r="L123" s="64"/>
      <c r="M123" s="64"/>
      <c r="N123" s="77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</row>
    <row r="124" spans="1:31" ht="15" customHeight="1" x14ac:dyDescent="0.2">
      <c r="A124" s="53"/>
      <c r="B124" s="64"/>
      <c r="C124" s="163" t="s">
        <v>5</v>
      </c>
      <c r="D124" s="163"/>
      <c r="E124" s="163"/>
      <c r="F124" s="163"/>
      <c r="G124" s="163"/>
      <c r="H124" s="64"/>
      <c r="I124" s="77"/>
      <c r="J124" s="64"/>
      <c r="K124" s="77"/>
      <c r="L124" s="64"/>
      <c r="M124" s="129">
        <v>11220</v>
      </c>
      <c r="N124" s="77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</row>
    <row r="125" spans="1:31" ht="15" customHeight="1" x14ac:dyDescent="0.2">
      <c r="A125" s="53"/>
      <c r="B125" s="64"/>
      <c r="C125" s="64"/>
      <c r="D125" s="64"/>
      <c r="E125" s="64"/>
      <c r="F125" s="64"/>
      <c r="G125" s="64"/>
      <c r="H125" s="64"/>
      <c r="I125" s="77"/>
      <c r="J125" s="64"/>
      <c r="K125" s="77"/>
      <c r="L125" s="64"/>
      <c r="M125" s="64"/>
      <c r="N125" s="77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</row>
    <row r="126" spans="1:31" ht="15" customHeight="1" x14ac:dyDescent="0.2">
      <c r="A126" s="53"/>
      <c r="B126" s="64"/>
      <c r="C126" s="162" t="s">
        <v>7</v>
      </c>
      <c r="D126" s="162"/>
      <c r="E126" s="162"/>
      <c r="F126" s="162"/>
      <c r="G126" s="162"/>
      <c r="H126" s="64"/>
      <c r="I126" s="77"/>
      <c r="J126" s="64"/>
      <c r="K126" s="77"/>
      <c r="L126" s="64"/>
      <c r="M126" s="64"/>
      <c r="N126" s="77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</row>
    <row r="127" spans="1:31" ht="15" customHeight="1" x14ac:dyDescent="0.2">
      <c r="A127" s="53"/>
      <c r="B127" s="64"/>
      <c r="C127" s="163" t="s">
        <v>60</v>
      </c>
      <c r="D127" s="163"/>
      <c r="E127" s="163"/>
      <c r="F127" s="163"/>
      <c r="G127" s="163"/>
      <c r="H127" s="64"/>
      <c r="I127" s="77"/>
      <c r="J127" s="64"/>
      <c r="K127" s="77"/>
      <c r="L127" s="64"/>
      <c r="M127" s="136">
        <v>23399</v>
      </c>
      <c r="N127" s="77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</row>
    <row r="128" spans="1:31" ht="15" customHeight="1" thickBot="1" x14ac:dyDescent="0.25">
      <c r="A128" s="53"/>
      <c r="B128" s="64"/>
      <c r="C128" s="64" t="s">
        <v>54</v>
      </c>
      <c r="D128" s="64"/>
      <c r="E128" s="64"/>
      <c r="F128" s="64"/>
      <c r="G128" s="64"/>
      <c r="H128" s="64"/>
      <c r="I128" s="64"/>
      <c r="J128" s="64"/>
      <c r="K128" s="64"/>
      <c r="L128" s="64"/>
      <c r="M128" s="145">
        <f>M124+M127</f>
        <v>34619</v>
      </c>
      <c r="N128" s="64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</row>
    <row r="129" spans="1:31" ht="13.5" thickTop="1" x14ac:dyDescent="0.2">
      <c r="A129" s="53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</row>
    <row r="130" spans="1:31" x14ac:dyDescent="0.2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</row>
  </sheetData>
  <sheetProtection password="B5D1" sheet="1"/>
  <mergeCells count="37">
    <mergeCell ref="C118:G118"/>
    <mergeCell ref="C88:G88"/>
    <mergeCell ref="C126:G126"/>
    <mergeCell ref="C127:G127"/>
    <mergeCell ref="C120:G120"/>
    <mergeCell ref="C115:G115"/>
    <mergeCell ref="C123:G123"/>
    <mergeCell ref="C124:G124"/>
    <mergeCell ref="C116:G116"/>
    <mergeCell ref="C117:G117"/>
    <mergeCell ref="C119:G119"/>
    <mergeCell ref="F106:G106"/>
    <mergeCell ref="B29:G29"/>
    <mergeCell ref="B13:G13"/>
    <mergeCell ref="B41:G41"/>
    <mergeCell ref="B47:G47"/>
    <mergeCell ref="C102:G102"/>
    <mergeCell ref="C89:G89"/>
    <mergeCell ref="C101:G101"/>
    <mergeCell ref="C84:G84"/>
    <mergeCell ref="C86:G86"/>
    <mergeCell ref="C104:G104"/>
    <mergeCell ref="C105:G105"/>
    <mergeCell ref="F100:G100"/>
    <mergeCell ref="AD13:AI13"/>
    <mergeCell ref="N1:W1"/>
    <mergeCell ref="B9:F9"/>
    <mergeCell ref="P13:U13"/>
    <mergeCell ref="W13:AB13"/>
    <mergeCell ref="I13:M13"/>
    <mergeCell ref="C87:G87"/>
    <mergeCell ref="AK13:AP13"/>
    <mergeCell ref="AK26:AP26"/>
    <mergeCell ref="AK32:AP32"/>
    <mergeCell ref="AK20:AO20"/>
    <mergeCell ref="B35:G35"/>
    <mergeCell ref="C59:H59"/>
  </mergeCells>
  <phoneticPr fontId="0" type="noConversion"/>
  <dataValidations xWindow="551" yWindow="335" count="12">
    <dataValidation type="list" allowBlank="1" showInputMessage="1" showErrorMessage="1" sqref="C127:G127 C84:G84 C87:G89 C124:G124 C117:G120">
      <formula1>$C$61:$C$73</formula1>
    </dataValidation>
    <dataValidation type="list" allowBlank="1" showInputMessage="1" showErrorMessage="1" prompt="List expenses in trial balance order" sqref="C86:G86">
      <formula1>$C$61:$C$73</formula1>
    </dataValidation>
    <dataValidation type="list" allowBlank="1" showInputMessage="1" showErrorMessage="1" sqref="C101:G101">
      <formula1>"Plus Investments during July, Less Investments during July, Plus Withdrawals during July"</formula1>
    </dataValidation>
    <dataValidation type="list" allowBlank="1" showInputMessage="1" showErrorMessage="1" sqref="C102:G102">
      <formula1>"Plus Net Income for July,Less Net Loss for July,Plus Withdrawals during July"</formula1>
    </dataValidation>
    <dataValidation type="list" allowBlank="1" showInputMessage="1" showErrorMessage="1" sqref="C104:G104">
      <formula1>"Less Investments during July, Plus Withdrawals during July, Less Withdrawals during July"</formula1>
    </dataValidation>
    <dataValidation type="list" allowBlank="1" showInputMessage="1" showErrorMessage="1" sqref="C105:G105">
      <formula1>"Increase in Capital, Decrease in Capital"</formula1>
    </dataValidation>
    <dataValidation allowBlank="1" showInputMessage="1" showErrorMessage="1" prompt="Enter as a formula" sqref="M128 J103 M105:M106 M121 M91"/>
    <dataValidation allowBlank="1" showInputMessage="1" showErrorMessage="1" prompt="Enter amount as positive number" sqref="J104"/>
    <dataValidation type="list" allowBlank="1" showInputMessage="1" showErrorMessage="1" sqref="F100:G100 F106:G106">
      <formula1>"July 1 20--, July 31 20--"</formula1>
    </dataValidation>
    <dataValidation type="list" allowBlank="1" showInputMessage="1" showErrorMessage="1" prompt="Select assets in trial balance order" sqref="C116:G116">
      <formula1>$C$61:$C$73</formula1>
    </dataValidation>
    <dataValidation allowBlank="1" showInputMessage="1" showErrorMessage="1" prompt="Enter a net loss as a negative number" sqref="J102"/>
    <dataValidation allowBlank="1" showInputMessage="1" showErrorMessage="1" prompt="Enter as a positive number and as a formula" sqref="M90"/>
  </dataValidations>
  <pageMargins left="0.7" right="0.7" top="0.75" bottom="0.75" header="0.3" footer="0.3"/>
  <ignoredErrors>
    <ignoredError sqref="A54:A10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P2-4B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2016-11-28T04:28:11Z</dcterms:modified>
</cp:coreProperties>
</file>