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5" windowWidth="15480" windowHeight="8190"/>
  </bookViews>
  <sheets>
    <sheet name="AYK 11" sheetId="4" r:id="rId1"/>
    <sheet name="Scanner System" sheetId="7" r:id="rId2"/>
  </sheets>
  <calcPr calcId="145621"/>
</workbook>
</file>

<file path=xl/calcChain.xml><?xml version="1.0" encoding="utf-8"?>
<calcChain xmlns="http://schemas.openxmlformats.org/spreadsheetml/2006/main">
  <c r="C12" i="7" l="1"/>
  <c r="D12" i="7" s="1"/>
  <c r="C17" i="7"/>
  <c r="C18" i="7"/>
  <c r="C21" i="7"/>
  <c r="C22" i="7"/>
  <c r="C23" i="7" s="1"/>
  <c r="C25" i="7"/>
  <c r="D25" i="7"/>
  <c r="E25" i="7"/>
  <c r="E12" i="7" l="1"/>
  <c r="D17" i="7"/>
  <c r="D18" i="7" s="1"/>
  <c r="D21" i="7"/>
  <c r="D22" i="7" s="1"/>
  <c r="F25" i="7"/>
  <c r="E17" i="7"/>
  <c r="E21" i="7"/>
  <c r="E22" i="7" s="1"/>
  <c r="E23" i="7" s="1"/>
  <c r="F23" i="7" s="1"/>
  <c r="F12" i="7"/>
  <c r="C24" i="7"/>
  <c r="D23" i="7"/>
  <c r="D24" i="7" s="1"/>
  <c r="D26" i="7" s="1"/>
  <c r="F22" i="7" l="1"/>
  <c r="C26" i="7"/>
  <c r="E18" i="7"/>
  <c r="F17" i="7"/>
  <c r="F21" i="7"/>
  <c r="E24" i="7" l="1"/>
  <c r="F18" i="7"/>
  <c r="E26" i="7" l="1"/>
  <c r="F26" i="7" s="1"/>
  <c r="F24" i="7"/>
</calcChain>
</file>

<file path=xl/sharedStrings.xml><?xml version="1.0" encoding="utf-8"?>
<sst xmlns="http://schemas.openxmlformats.org/spreadsheetml/2006/main" count="30" uniqueCount="28">
  <si>
    <t>Apply Your Knowledge</t>
  </si>
  <si>
    <t>Input boxes in tan</t>
  </si>
  <si>
    <t>Output boxes in yellow</t>
  </si>
  <si>
    <t>Given data in blue</t>
  </si>
  <si>
    <t>Answers in red</t>
  </si>
  <si>
    <t>Average Ticket Price</t>
  </si>
  <si>
    <t>Average Number Tickets Sold Annually</t>
  </si>
  <si>
    <t>Online Ticket Expense as % of Sales</t>
  </si>
  <si>
    <t>Revenue Benefit Analysis</t>
  </si>
  <si>
    <t>Year 1</t>
  </si>
  <si>
    <t>Year 2</t>
  </si>
  <si>
    <t>Year 3</t>
  </si>
  <si>
    <t>Totals</t>
  </si>
  <si>
    <t>Anticipated Increase in Tickets Sold</t>
  </si>
  <si>
    <t>Number of Ticket Sales</t>
  </si>
  <si>
    <t>Ticket Sales Adjustment</t>
  </si>
  <si>
    <t>Booth Sales</t>
  </si>
  <si>
    <t>% of Total Sales</t>
  </si>
  <si>
    <t>Number Tickets Sold at Booth</t>
  </si>
  <si>
    <t>Revenue Generated</t>
  </si>
  <si>
    <t>Online Sales</t>
  </si>
  <si>
    <t>Number Tickets Sold Online</t>
  </si>
  <si>
    <t>Online Ticket Expense</t>
  </si>
  <si>
    <t>Revenue Generated With Online Sales</t>
  </si>
  <si>
    <t>Revenue Generated Without Online Sales</t>
  </si>
  <si>
    <t>Net Benefit</t>
  </si>
  <si>
    <t>SplashEm</t>
  </si>
  <si>
    <t>Project 11 - Scanner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</si>
</sst>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17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4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 applyBorder="1"/>
    <xf numFmtId="0" fontId="2" fillId="2" borderId="0" xfId="0" applyFont="1" applyFill="1"/>
    <xf numFmtId="0" fontId="0" fillId="2" borderId="0" xfId="0" applyFill="1"/>
    <xf numFmtId="2" fontId="3" fillId="2" borderId="0" xfId="0" applyNumberFormat="1" applyFont="1" applyFill="1" applyBorder="1" applyAlignment="1"/>
    <xf numFmtId="0" fontId="4" fillId="2" borderId="0" xfId="0" applyFont="1" applyFill="1" applyBorder="1"/>
    <xf numFmtId="0" fontId="5" fillId="2" borderId="0" xfId="0" applyFont="1" applyFill="1" applyBorder="1" applyAlignment="1">
      <alignment horizontal="left"/>
    </xf>
    <xf numFmtId="0" fontId="6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0" fillId="2" borderId="0" xfId="0" applyFill="1" applyBorder="1"/>
    <xf numFmtId="0" fontId="13" fillId="0" borderId="0" xfId="0" applyFont="1"/>
    <xf numFmtId="9" fontId="13" fillId="3" borderId="1" xfId="0" applyNumberFormat="1" applyFont="1" applyFill="1" applyBorder="1" applyAlignment="1">
      <alignment horizontal="right"/>
    </xf>
    <xf numFmtId="0" fontId="13" fillId="3" borderId="1" xfId="0" applyFont="1" applyFill="1" applyBorder="1" applyAlignment="1">
      <alignment horizontal="right"/>
    </xf>
    <xf numFmtId="0" fontId="13" fillId="3" borderId="2" xfId="0" applyFont="1" applyFill="1" applyBorder="1"/>
    <xf numFmtId="0" fontId="11" fillId="3" borderId="2" xfId="0" applyFont="1" applyFill="1" applyBorder="1"/>
    <xf numFmtId="0" fontId="13" fillId="3" borderId="2" xfId="0" applyFont="1" applyFill="1" applyBorder="1" applyAlignment="1">
      <alignment horizontal="left" indent="1"/>
    </xf>
    <xf numFmtId="0" fontId="13" fillId="4" borderId="2" xfId="0" applyFont="1" applyFill="1" applyBorder="1"/>
    <xf numFmtId="0" fontId="13" fillId="4" borderId="2" xfId="0" applyFont="1" applyFill="1" applyBorder="1" applyAlignment="1">
      <alignment horizontal="left" indent="1"/>
    </xf>
    <xf numFmtId="0" fontId="13" fillId="4" borderId="3" xfId="0" applyFont="1" applyFill="1" applyBorder="1"/>
    <xf numFmtId="0" fontId="11" fillId="4" borderId="4" xfId="0" applyFont="1" applyFill="1" applyBorder="1"/>
    <xf numFmtId="0" fontId="11" fillId="5" borderId="4" xfId="0" applyFont="1" applyFill="1" applyBorder="1"/>
    <xf numFmtId="0" fontId="13" fillId="3" borderId="5" xfId="0" applyFont="1" applyFill="1" applyBorder="1"/>
    <xf numFmtId="0" fontId="13" fillId="3" borderId="6" xfId="0" applyFont="1" applyFill="1" applyBorder="1"/>
    <xf numFmtId="0" fontId="13" fillId="3" borderId="7" xfId="0" applyFont="1" applyFill="1" applyBorder="1"/>
    <xf numFmtId="7" fontId="14" fillId="3" borderId="8" xfId="2" applyNumberFormat="1" applyFont="1" applyFill="1" applyBorder="1"/>
    <xf numFmtId="164" fontId="14" fillId="3" borderId="9" xfId="1" applyNumberFormat="1" applyFont="1" applyFill="1" applyBorder="1"/>
    <xf numFmtId="9" fontId="14" fillId="3" borderId="10" xfId="3" applyFont="1" applyFill="1" applyBorder="1"/>
    <xf numFmtId="9" fontId="14" fillId="3" borderId="1" xfId="0" applyNumberFormat="1" applyFont="1" applyFill="1" applyBorder="1" applyAlignment="1">
      <alignment horizontal="right"/>
    </xf>
    <xf numFmtId="9" fontId="14" fillId="3" borderId="11" xfId="0" applyNumberFormat="1" applyFont="1" applyFill="1" applyBorder="1" applyAlignment="1">
      <alignment horizontal="right"/>
    </xf>
    <xf numFmtId="3" fontId="15" fillId="4" borderId="1" xfId="0" applyNumberFormat="1" applyFont="1" applyFill="1" applyBorder="1" applyAlignment="1">
      <alignment horizontal="right"/>
    </xf>
    <xf numFmtId="165" fontId="15" fillId="4" borderId="1" xfId="0" applyNumberFormat="1" applyFont="1" applyFill="1" applyBorder="1" applyAlignment="1">
      <alignment horizontal="right"/>
    </xf>
    <xf numFmtId="165" fontId="15" fillId="4" borderId="12" xfId="0" applyNumberFormat="1" applyFont="1" applyFill="1" applyBorder="1" applyAlignment="1">
      <alignment horizontal="right"/>
    </xf>
    <xf numFmtId="6" fontId="16" fillId="4" borderId="13" xfId="0" applyNumberFormat="1" applyFont="1" applyFill="1" applyBorder="1" applyAlignment="1">
      <alignment horizontal="right"/>
    </xf>
    <xf numFmtId="6" fontId="16" fillId="4" borderId="14" xfId="0" applyNumberFormat="1" applyFont="1" applyFill="1" applyBorder="1" applyAlignment="1">
      <alignment horizontal="right"/>
    </xf>
    <xf numFmtId="0" fontId="13" fillId="6" borderId="0" xfId="0" applyFont="1" applyFill="1"/>
    <xf numFmtId="0" fontId="12" fillId="6" borderId="0" xfId="0" applyFont="1" applyFill="1" applyAlignment="1">
      <alignment horizontal="center" vertical="center"/>
    </xf>
    <xf numFmtId="0" fontId="11" fillId="5" borderId="13" xfId="0" applyFont="1" applyFill="1" applyBorder="1" applyAlignment="1">
      <alignment horizontal="center"/>
    </xf>
    <xf numFmtId="0" fontId="12" fillId="6" borderId="0" xfId="0" applyFont="1" applyFill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/>
  </sheetViews>
  <sheetFormatPr defaultRowHeight="12.75" x14ac:dyDescent="0.2"/>
  <cols>
    <col min="1" max="1" width="9.140625" style="3"/>
    <col min="2" max="2" width="42.5703125" style="3" customWidth="1"/>
    <col min="3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9.25" x14ac:dyDescent="0.75">
      <c r="A4" s="1"/>
      <c r="B4" s="4" t="s">
        <v>0</v>
      </c>
      <c r="C4" s="1"/>
      <c r="D4" s="5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x14ac:dyDescent="0.35">
      <c r="A5" s="1"/>
      <c r="B5" s="6" t="s">
        <v>27</v>
      </c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.75" x14ac:dyDescent="0.25">
      <c r="A7" s="1"/>
      <c r="B7" s="7" t="s">
        <v>1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.75" x14ac:dyDescent="0.25">
      <c r="A8" s="1"/>
      <c r="B8" s="8" t="s">
        <v>2</v>
      </c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 x14ac:dyDescent="0.25">
      <c r="A9" s="1"/>
      <c r="B9" s="9" t="s">
        <v>3</v>
      </c>
      <c r="C9" s="1"/>
      <c r="D9" s="1"/>
      <c r="E9" s="1"/>
      <c r="F9" s="1"/>
      <c r="G9" s="1"/>
      <c r="H9" s="1"/>
      <c r="I9" s="1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x14ac:dyDescent="0.25">
      <c r="A10" s="1"/>
      <c r="B10" s="10" t="s">
        <v>4</v>
      </c>
      <c r="C10" s="1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x14ac:dyDescent="0.2">
      <c r="A11" s="1"/>
      <c r="B11" s="11"/>
      <c r="C11" s="1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27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27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27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A35"/>
  <sheetViews>
    <sheetView topLeftCell="B1" workbookViewId="0">
      <selection activeCell="B1" sqref="B1"/>
    </sheetView>
  </sheetViews>
  <sheetFormatPr defaultRowHeight="12.75" x14ac:dyDescent="0.2"/>
  <cols>
    <col min="1" max="1" width="9.140625" style="13"/>
    <col min="2" max="2" width="19.140625" style="13" customWidth="1"/>
    <col min="3" max="3" width="24.42578125" style="13" customWidth="1"/>
    <col min="4" max="4" width="27.5703125" style="13" customWidth="1"/>
    <col min="5" max="5" width="23.42578125" style="13" customWidth="1"/>
    <col min="6" max="6" width="22.7109375" style="13" customWidth="1"/>
    <col min="7" max="16384" width="9.140625" style="13"/>
  </cols>
  <sheetData>
    <row r="1" spans="1:27" s="37" customFormat="1" x14ac:dyDescent="0.2"/>
    <row r="2" spans="1:27" s="37" customFormat="1" ht="18" customHeight="1" x14ac:dyDescent="0.2">
      <c r="B2" s="40" t="s">
        <v>26</v>
      </c>
      <c r="C2" s="40"/>
      <c r="D2" s="40"/>
      <c r="E2" s="40"/>
      <c r="F2" s="40"/>
    </row>
    <row r="3" spans="1:27" s="37" customFormat="1" ht="18.75" customHeight="1" x14ac:dyDescent="0.2">
      <c r="B3" s="40"/>
      <c r="C3" s="40"/>
      <c r="D3" s="40"/>
      <c r="E3" s="40"/>
      <c r="F3" s="40"/>
    </row>
    <row r="4" spans="1:27" s="37" customFormat="1" ht="18.75" customHeight="1" thickBot="1" x14ac:dyDescent="0.25">
      <c r="B4" s="38"/>
      <c r="C4" s="38"/>
      <c r="D4" s="38"/>
      <c r="E4" s="38"/>
      <c r="F4" s="38"/>
    </row>
    <row r="5" spans="1:27" x14ac:dyDescent="0.2">
      <c r="A5" s="37"/>
      <c r="B5" s="24" t="s">
        <v>5</v>
      </c>
      <c r="C5" s="27">
        <v>35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</row>
    <row r="6" spans="1:27" x14ac:dyDescent="0.2">
      <c r="A6" s="37"/>
      <c r="B6" s="25" t="s">
        <v>6</v>
      </c>
      <c r="C6" s="28">
        <v>2400000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</row>
    <row r="7" spans="1:27" ht="13.5" thickBot="1" x14ac:dyDescent="0.25">
      <c r="A7" s="37"/>
      <c r="B7" s="26" t="s">
        <v>7</v>
      </c>
      <c r="C7" s="29">
        <v>0.06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</row>
    <row r="8" spans="1:27" x14ac:dyDescent="0.2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</row>
    <row r="9" spans="1:27" ht="13.5" thickBot="1" x14ac:dyDescent="0.2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</row>
    <row r="10" spans="1:27" ht="13.5" thickBot="1" x14ac:dyDescent="0.25">
      <c r="A10" s="37"/>
      <c r="B10" s="23" t="s">
        <v>8</v>
      </c>
      <c r="C10" s="39" t="s">
        <v>9</v>
      </c>
      <c r="D10" s="39" t="s">
        <v>10</v>
      </c>
      <c r="E10" s="39" t="s">
        <v>11</v>
      </c>
      <c r="F10" s="39" t="s">
        <v>12</v>
      </c>
      <c r="G10" s="37"/>
      <c r="H10" s="37"/>
      <c r="I10" s="37"/>
      <c r="J10" s="37"/>
      <c r="K10" s="37"/>
      <c r="L10" s="37"/>
      <c r="M10" s="37"/>
      <c r="N10" s="37"/>
      <c r="O10" s="37"/>
    </row>
    <row r="11" spans="1:27" x14ac:dyDescent="0.2">
      <c r="A11" s="37"/>
      <c r="B11" s="16" t="s">
        <v>13</v>
      </c>
      <c r="C11" s="30">
        <v>0</v>
      </c>
      <c r="D11" s="31">
        <v>0.04</v>
      </c>
      <c r="E11" s="30">
        <v>0.04</v>
      </c>
      <c r="F11" s="14"/>
      <c r="G11" s="37"/>
      <c r="H11" s="37"/>
      <c r="I11" s="37"/>
      <c r="J11" s="37"/>
      <c r="K11" s="37"/>
      <c r="L11" s="37"/>
      <c r="M11" s="37"/>
      <c r="N11" s="37"/>
      <c r="O11" s="37"/>
    </row>
    <row r="12" spans="1:27" x14ac:dyDescent="0.2">
      <c r="A12" s="37"/>
      <c r="B12" s="19" t="s">
        <v>14</v>
      </c>
      <c r="C12" s="32">
        <f>C6</f>
        <v>2400000</v>
      </c>
      <c r="D12" s="32">
        <f>(1+D11)*C12</f>
        <v>2496000</v>
      </c>
      <c r="E12" s="32">
        <f>(1+E11)*D12</f>
        <v>2595840</v>
      </c>
      <c r="F12" s="32">
        <f>C12+D12+E12</f>
        <v>7491840</v>
      </c>
      <c r="G12" s="37"/>
      <c r="H12" s="37"/>
      <c r="I12" s="37"/>
      <c r="J12" s="37"/>
      <c r="K12" s="37"/>
      <c r="L12" s="37"/>
      <c r="M12" s="37"/>
      <c r="N12" s="37"/>
      <c r="O12" s="37"/>
    </row>
    <row r="13" spans="1:27" x14ac:dyDescent="0.2">
      <c r="A13" s="37"/>
      <c r="B13" s="16"/>
      <c r="C13" s="15"/>
      <c r="D13" s="15"/>
      <c r="E13" s="15"/>
      <c r="F13" s="15"/>
      <c r="G13" s="37"/>
      <c r="H13" s="37"/>
      <c r="I13" s="37"/>
      <c r="J13" s="37"/>
      <c r="K13" s="37"/>
      <c r="L13" s="37"/>
      <c r="M13" s="37"/>
      <c r="N13" s="37"/>
      <c r="O13" s="37"/>
    </row>
    <row r="14" spans="1:27" x14ac:dyDescent="0.2">
      <c r="A14" s="37"/>
      <c r="B14" s="17" t="s">
        <v>15</v>
      </c>
      <c r="C14" s="15"/>
      <c r="D14" s="15"/>
      <c r="E14" s="15"/>
      <c r="F14" s="15"/>
      <c r="G14" s="37"/>
      <c r="H14" s="37"/>
      <c r="I14" s="37"/>
      <c r="J14" s="37"/>
      <c r="K14" s="37"/>
      <c r="L14" s="37"/>
      <c r="M14" s="37"/>
      <c r="N14" s="37"/>
      <c r="O14" s="37"/>
    </row>
    <row r="15" spans="1:27" x14ac:dyDescent="0.2">
      <c r="A15" s="37"/>
      <c r="B15" s="17" t="s">
        <v>16</v>
      </c>
      <c r="C15" s="15"/>
      <c r="D15" s="15"/>
      <c r="E15" s="15"/>
      <c r="F15" s="15"/>
      <c r="G15" s="37"/>
      <c r="H15" s="37"/>
      <c r="I15" s="37"/>
      <c r="J15" s="37"/>
      <c r="K15" s="37"/>
      <c r="L15" s="37"/>
      <c r="M15" s="37"/>
      <c r="N15" s="37"/>
      <c r="O15" s="37"/>
    </row>
    <row r="16" spans="1:27" x14ac:dyDescent="0.2">
      <c r="A16" s="37"/>
      <c r="B16" s="18" t="s">
        <v>17</v>
      </c>
      <c r="C16" s="30">
        <v>0.9</v>
      </c>
      <c r="D16" s="30">
        <v>0.8</v>
      </c>
      <c r="E16" s="30">
        <v>0.7</v>
      </c>
      <c r="F16" s="15"/>
      <c r="G16" s="37"/>
      <c r="H16" s="37"/>
      <c r="I16" s="37"/>
      <c r="J16" s="37"/>
      <c r="K16" s="37"/>
      <c r="L16" s="37"/>
      <c r="M16" s="37"/>
      <c r="N16" s="37"/>
      <c r="O16" s="37"/>
    </row>
    <row r="17" spans="1:15" x14ac:dyDescent="0.2">
      <c r="A17" s="37"/>
      <c r="B17" s="20" t="s">
        <v>18</v>
      </c>
      <c r="C17" s="32">
        <f>C12*C16</f>
        <v>2160000</v>
      </c>
      <c r="D17" s="32">
        <f>D12*D16</f>
        <v>1996800</v>
      </c>
      <c r="E17" s="32">
        <f>E12*E16</f>
        <v>1817088</v>
      </c>
      <c r="F17" s="32">
        <f>C17+D17+E17</f>
        <v>5973888</v>
      </c>
      <c r="G17" s="37"/>
      <c r="H17" s="37"/>
      <c r="I17" s="37"/>
      <c r="J17" s="37"/>
      <c r="K17" s="37"/>
      <c r="L17" s="37"/>
      <c r="M17" s="37"/>
      <c r="N17" s="37"/>
      <c r="O17" s="37"/>
    </row>
    <row r="18" spans="1:15" x14ac:dyDescent="0.2">
      <c r="A18" s="37"/>
      <c r="B18" s="20" t="s">
        <v>19</v>
      </c>
      <c r="C18" s="33">
        <f>C17*C5</f>
        <v>75600000</v>
      </c>
      <c r="D18" s="33">
        <f>D17*C5</f>
        <v>69888000</v>
      </c>
      <c r="E18" s="33">
        <f>E17*C5</f>
        <v>63598080</v>
      </c>
      <c r="F18" s="33">
        <f>C18+D18+E18</f>
        <v>209086080</v>
      </c>
      <c r="G18" s="37"/>
      <c r="H18" s="37"/>
      <c r="I18" s="37"/>
      <c r="J18" s="37"/>
      <c r="K18" s="37"/>
      <c r="L18" s="37"/>
      <c r="M18" s="37"/>
      <c r="N18" s="37"/>
      <c r="O18" s="37"/>
    </row>
    <row r="19" spans="1:15" x14ac:dyDescent="0.2">
      <c r="A19" s="37"/>
      <c r="B19" s="17" t="s">
        <v>20</v>
      </c>
      <c r="C19" s="15"/>
      <c r="D19" s="15"/>
      <c r="E19" s="15"/>
      <c r="F19" s="15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37"/>
      <c r="B20" s="18" t="s">
        <v>17</v>
      </c>
      <c r="C20" s="30">
        <v>0.1</v>
      </c>
      <c r="D20" s="30">
        <v>0.2</v>
      </c>
      <c r="E20" s="30">
        <v>0.3</v>
      </c>
      <c r="F20" s="15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37"/>
      <c r="B21" s="20" t="s">
        <v>21</v>
      </c>
      <c r="C21" s="32">
        <f>C12*C20</f>
        <v>240000</v>
      </c>
      <c r="D21" s="32">
        <f>D12*D20</f>
        <v>499200</v>
      </c>
      <c r="E21" s="32">
        <f>E12*E20</f>
        <v>778752</v>
      </c>
      <c r="F21" s="32">
        <f t="shared" ref="F21:F26" si="0">C21+D21+E21</f>
        <v>1517952</v>
      </c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37"/>
      <c r="B22" s="20" t="s">
        <v>19</v>
      </c>
      <c r="C22" s="33">
        <f>C21*C5</f>
        <v>8400000</v>
      </c>
      <c r="D22" s="33">
        <f>D21*C5</f>
        <v>17472000</v>
      </c>
      <c r="E22" s="33">
        <f>E21*C5</f>
        <v>27256320</v>
      </c>
      <c r="F22" s="33">
        <f t="shared" si="0"/>
        <v>53128320</v>
      </c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37"/>
      <c r="B23" s="20" t="s">
        <v>22</v>
      </c>
      <c r="C23" s="33">
        <f>C22*$C$7</f>
        <v>504000</v>
      </c>
      <c r="D23" s="33">
        <f t="shared" ref="D23:E23" si="1">D22*$C$7</f>
        <v>1048320</v>
      </c>
      <c r="E23" s="33">
        <f t="shared" si="1"/>
        <v>1635379.2</v>
      </c>
      <c r="F23" s="33">
        <f t="shared" si="0"/>
        <v>3187699.2</v>
      </c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7"/>
      <c r="B24" s="19" t="s">
        <v>23</v>
      </c>
      <c r="C24" s="33">
        <f>C18+C22-C23</f>
        <v>83496000</v>
      </c>
      <c r="D24" s="33">
        <f>D18+D22-D23</f>
        <v>86311680</v>
      </c>
      <c r="E24" s="33">
        <f>E18+E22-E23</f>
        <v>89219020.799999997</v>
      </c>
      <c r="F24" s="33">
        <f t="shared" si="0"/>
        <v>259026700.80000001</v>
      </c>
      <c r="G24" s="37"/>
      <c r="H24" s="37"/>
      <c r="I24" s="37"/>
      <c r="J24" s="37"/>
      <c r="K24" s="37"/>
      <c r="L24" s="37"/>
      <c r="M24" s="37"/>
      <c r="N24" s="37"/>
      <c r="O24" s="37"/>
    </row>
    <row r="25" spans="1:15" ht="13.5" thickBot="1" x14ac:dyDescent="0.25">
      <c r="A25" s="37"/>
      <c r="B25" s="21" t="s">
        <v>24</v>
      </c>
      <c r="C25" s="34">
        <f>C5*C6</f>
        <v>84000000</v>
      </c>
      <c r="D25" s="34">
        <f>C5*C6</f>
        <v>84000000</v>
      </c>
      <c r="E25" s="34">
        <f>C5*C6</f>
        <v>84000000</v>
      </c>
      <c r="F25" s="34">
        <f t="shared" si="0"/>
        <v>252000000</v>
      </c>
      <c r="G25" s="37"/>
      <c r="H25" s="37"/>
      <c r="I25" s="37"/>
      <c r="J25" s="37"/>
      <c r="K25" s="37"/>
      <c r="L25" s="37"/>
      <c r="M25" s="37"/>
      <c r="N25" s="37"/>
      <c r="O25" s="37"/>
    </row>
    <row r="26" spans="1:15" ht="13.5" thickBot="1" x14ac:dyDescent="0.25">
      <c r="A26" s="37"/>
      <c r="B26" s="22" t="s">
        <v>25</v>
      </c>
      <c r="C26" s="35">
        <f>C24-C25</f>
        <v>-504000</v>
      </c>
      <c r="D26" s="35">
        <f>D24-D25</f>
        <v>2311680</v>
      </c>
      <c r="E26" s="35">
        <f>E24-E25</f>
        <v>5219020.799999997</v>
      </c>
      <c r="F26" s="36">
        <f t="shared" si="0"/>
        <v>7026700.799999997</v>
      </c>
      <c r="G26" s="37"/>
      <c r="H26" s="37"/>
      <c r="I26" s="37"/>
      <c r="J26" s="37"/>
      <c r="K26" s="37"/>
      <c r="L26" s="37"/>
      <c r="M26" s="37"/>
      <c r="N26" s="37"/>
      <c r="O26" s="37"/>
    </row>
    <row r="27" spans="1:15" x14ac:dyDescent="0.2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5" x14ac:dyDescent="0.2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</sheetData>
  <mergeCells count="1">
    <mergeCell ref="B2:F3"/>
  </mergeCells>
  <phoneticPr fontId="0" type="noConversion"/>
  <printOptions headings="1" gridLines="1"/>
  <pageMargins left="1" right="1" top="1" bottom="1" header="0.5" footer="0.5"/>
  <pageSetup scale="94" orientation="landscape" r:id="rId1"/>
  <headerFooter alignWithMargins="0">
    <oddHeader>&amp;L&lt;student name in header&gt;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AYK 11</vt:lpstr>
      <vt:lpstr>Scanner System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laser</cp:lastModifiedBy>
  <cp:lastPrinted>2007-11-03T20:23:00Z</cp:lastPrinted>
  <dcterms:created xsi:type="dcterms:W3CDTF">2006-04-29T23:48:51Z</dcterms:created>
  <dcterms:modified xsi:type="dcterms:W3CDTF">2012-12-03T13:36:02Z</dcterms:modified>
</cp:coreProperties>
</file>