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queryTables/queryTable1.xml" ContentType="application/vnd.openxmlformats-officedocument.spreadsheetml.queryTable+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360" yWindow="300" windowWidth="28335" windowHeight="12975" activeTab="1"/>
  </bookViews>
  <sheets>
    <sheet name="Source" sheetId="2" r:id="rId1"/>
    <sheet name="Data" sheetId="1" r:id="rId2"/>
    <sheet name="Time Series" sheetId="4" r:id="rId3"/>
    <sheet name="Time Series (2)" sheetId="5" r:id="rId4"/>
    <sheet name="Time Series (3)" sheetId="6" r:id="rId5"/>
    <sheet name="Time Series (4)" sheetId="7" r:id="rId6"/>
    <sheet name="Time Series (5)" sheetId="8" r:id="rId7"/>
    <sheet name="_STDS_DG32DB8ACB" sheetId="9" state="hidden" r:id="rId8"/>
  </sheets>
  <definedNames>
    <definedName name="PalisadeReportWorksheetCreatedBy" localSheetId="2" hidden="1">"StatTools"</definedName>
    <definedName name="PalisadeReportWorksheetCreatedBy" localSheetId="3" hidden="1">"StatTools"</definedName>
    <definedName name="PalisadeReportWorksheetCreatedBy" localSheetId="4" hidden="1">"StatTools"</definedName>
    <definedName name="PalisadeReportWorksheetCreatedBy" localSheetId="5" hidden="1">"StatTools"</definedName>
    <definedName name="PalisadeReportWorksheetCreatedBy" localSheetId="6" hidden="1">"StatTools"</definedName>
    <definedName name="_xlnm.Print_Area" localSheetId="1">Data!$A$1:$K$10</definedName>
    <definedName name="ST_Aggravatedassault">Data!$G$2:$G$52</definedName>
    <definedName name="ST_Aggravatedassaultrate">Data!$P$2:$P$52</definedName>
    <definedName name="ST_Burglary">Data!$I$2:$I$52</definedName>
    <definedName name="ST_Burglaryrate">Data!$R$2:$R$52</definedName>
    <definedName name="ST_Forciblerape">Data!$E$2:$E$52</definedName>
    <definedName name="ST_Forcibleraperate">Data!$N$2:$N$52</definedName>
    <definedName name="ST_Larcenytheft">Data!$J$2:$J$52</definedName>
    <definedName name="ST_Larcenytheftrate">Data!$S$2:$S$52</definedName>
    <definedName name="ST_Motorvehicletheft">Data!$K$2:$K$52</definedName>
    <definedName name="ST_Motorvehicletheftrate">Data!$T$2:$T$52</definedName>
    <definedName name="ST_Murderandnonnegligentmanslaughter">Data!$D$2:$D$52</definedName>
    <definedName name="ST_Murderandnonnegligentmanslaughterrate">Data!$M$2:$M$52</definedName>
    <definedName name="ST_Population">Data!$B$2:$B$52</definedName>
    <definedName name="ST_Propertycrimerate">Data!$Q$2:$Q$52</definedName>
    <definedName name="ST_Propertycrimetotal">Data!$H$2:$H$52</definedName>
    <definedName name="ST_Robbery">Data!$F$2:$F$52</definedName>
    <definedName name="ST_Robberyrate">Data!$O$2:$O$52</definedName>
    <definedName name="ST_Violentcrimerate">Data!$L$2:$L$52</definedName>
    <definedName name="ST_Violentcrimetotal">Data!$C$2:$C$52</definedName>
    <definedName name="ST_Year">Data!$A$2:$A$52</definedName>
    <definedName name="statebystaterun.cfm?stateid_52" localSheetId="1">Data!$A$2:$S$49</definedName>
    <definedName name="StatToolsHeader" localSheetId="2">'Time Series'!$1:$5</definedName>
    <definedName name="StatToolsHeader" localSheetId="3">'Time Series (2)'!$1:$5</definedName>
    <definedName name="StatToolsHeader" localSheetId="4">'Time Series (3)'!$1:$5</definedName>
    <definedName name="StatToolsHeader" localSheetId="5">'Time Series (4)'!$1:$5</definedName>
    <definedName name="StatToolsHeader" localSheetId="6">'Time Series (5)'!$1:$5</definedName>
    <definedName name="STWBD_StatToolsTimeSeriesGraph_DefaultUseLabelVariable" hidden="1">"TRUE"</definedName>
    <definedName name="STWBD_StatToolsTimeSeriesGraph_HasDefaultInfo" hidden="1">"TRUE"</definedName>
    <definedName name="STWBD_StatToolsTimeSeriesGraph_LabelVariable" hidden="1">"U_x0001_VG20FE1EFAC4F565_x0001_"</definedName>
    <definedName name="STWBD_StatToolsTimeSeriesGraph_SingleGraph" hidden="1">"TRUE"</definedName>
    <definedName name="STWBD_StatToolsTimeSeriesGraph_TwoVerticalAxes" hidden="1">"TRUE"</definedName>
    <definedName name="STWBD_StatToolsTimeSeriesGraph_VariableList" hidden="1">2</definedName>
    <definedName name="STWBD_StatToolsTimeSeriesGraph_VariableList_1" hidden="1">"U_x0001_VGB4E554C3B7A8E7B_x0001_"</definedName>
    <definedName name="STWBD_StatToolsTimeSeriesGraph_VariableList_2" hidden="1">"U_x0001_VG2355DF982ECC6EFD_x0001_"</definedName>
    <definedName name="STWBD_StatToolsTimeSeriesGraph_VarSelectorDefaultDataSet" hidden="1">"DG32DB8ACB"</definedName>
  </definedNames>
  <calcPr calcId="145621"/>
</workbook>
</file>

<file path=xl/calcChain.xml><?xml version="1.0" encoding="utf-8"?>
<calcChain xmlns="http://schemas.openxmlformats.org/spreadsheetml/2006/main">
  <c r="B9" i="9" l="1"/>
  <c r="B70" i="9"/>
  <c r="B67" i="9"/>
  <c r="B64" i="9"/>
  <c r="B61" i="9"/>
  <c r="B58" i="9"/>
  <c r="B55" i="9"/>
  <c r="B52" i="9"/>
  <c r="B49" i="9"/>
  <c r="B46" i="9"/>
  <c r="B43" i="9"/>
  <c r="B40" i="9"/>
  <c r="B37" i="9"/>
  <c r="B34" i="9"/>
  <c r="B31" i="9"/>
  <c r="B28" i="9"/>
  <c r="B25" i="9"/>
  <c r="B22" i="9"/>
  <c r="B19" i="9"/>
  <c r="B16" i="9"/>
  <c r="B13" i="9"/>
  <c r="B7" i="9"/>
  <c r="B3" i="9"/>
  <c r="L50" i="1" l="1"/>
  <c r="M50" i="1"/>
  <c r="N50" i="1"/>
  <c r="O50" i="1"/>
  <c r="P50" i="1"/>
  <c r="Q50" i="1"/>
  <c r="R50" i="1"/>
  <c r="S50" i="1"/>
  <c r="T50" i="1"/>
  <c r="L51" i="1"/>
  <c r="M51" i="1"/>
  <c r="N51" i="1"/>
  <c r="O51" i="1"/>
  <c r="P51" i="1"/>
  <c r="Q51" i="1"/>
  <c r="R51" i="1"/>
  <c r="S51" i="1"/>
  <c r="T51" i="1"/>
  <c r="L52" i="1"/>
  <c r="M52" i="1"/>
  <c r="N52" i="1"/>
  <c r="O52" i="1"/>
  <c r="P52" i="1"/>
  <c r="Q52" i="1"/>
  <c r="R52" i="1"/>
  <c r="S52" i="1"/>
  <c r="T52" i="1"/>
  <c r="L3" i="1"/>
  <c r="M3" i="1"/>
  <c r="N3" i="1"/>
  <c r="O3" i="1"/>
  <c r="P3" i="1"/>
  <c r="Q3" i="1"/>
  <c r="R3" i="1"/>
  <c r="S3" i="1"/>
  <c r="T3" i="1"/>
  <c r="L4" i="1"/>
  <c r="M4" i="1"/>
  <c r="N4" i="1"/>
  <c r="O4" i="1"/>
  <c r="P4" i="1"/>
  <c r="Q4" i="1"/>
  <c r="R4" i="1"/>
  <c r="S4" i="1"/>
  <c r="T4" i="1"/>
  <c r="L5" i="1"/>
  <c r="M5" i="1"/>
  <c r="N5" i="1"/>
  <c r="O5" i="1"/>
  <c r="P5" i="1"/>
  <c r="Q5" i="1"/>
  <c r="R5" i="1"/>
  <c r="S5" i="1"/>
  <c r="T5" i="1"/>
  <c r="L6" i="1"/>
  <c r="M6" i="1"/>
  <c r="N6" i="1"/>
  <c r="O6" i="1"/>
  <c r="P6" i="1"/>
  <c r="Q6" i="1"/>
  <c r="R6" i="1"/>
  <c r="S6" i="1"/>
  <c r="T6" i="1"/>
  <c r="L7" i="1"/>
  <c r="M7" i="1"/>
  <c r="N7" i="1"/>
  <c r="O7" i="1"/>
  <c r="P7" i="1"/>
  <c r="Q7" i="1"/>
  <c r="R7" i="1"/>
  <c r="S7" i="1"/>
  <c r="T7" i="1"/>
  <c r="L8" i="1"/>
  <c r="M8" i="1"/>
  <c r="N8" i="1"/>
  <c r="O8" i="1"/>
  <c r="P8" i="1"/>
  <c r="Q8" i="1"/>
  <c r="R8" i="1"/>
  <c r="S8" i="1"/>
  <c r="T8" i="1"/>
  <c r="L9" i="1"/>
  <c r="M9" i="1"/>
  <c r="N9" i="1"/>
  <c r="O9" i="1"/>
  <c r="P9" i="1"/>
  <c r="Q9" i="1"/>
  <c r="R9" i="1"/>
  <c r="S9" i="1"/>
  <c r="T9" i="1"/>
  <c r="L10" i="1"/>
  <c r="M10" i="1"/>
  <c r="N10" i="1"/>
  <c r="O10" i="1"/>
  <c r="P10" i="1"/>
  <c r="Q10" i="1"/>
  <c r="R10" i="1"/>
  <c r="S10" i="1"/>
  <c r="T10" i="1"/>
  <c r="L11" i="1"/>
  <c r="M11" i="1"/>
  <c r="N11" i="1"/>
  <c r="O11" i="1"/>
  <c r="P11" i="1"/>
  <c r="Q11" i="1"/>
  <c r="R11" i="1"/>
  <c r="S11" i="1"/>
  <c r="T11" i="1"/>
  <c r="L12" i="1"/>
  <c r="M12" i="1"/>
  <c r="N12" i="1"/>
  <c r="O12" i="1"/>
  <c r="P12" i="1"/>
  <c r="Q12" i="1"/>
  <c r="R12" i="1"/>
  <c r="S12" i="1"/>
  <c r="T12" i="1"/>
  <c r="L13" i="1"/>
  <c r="M13" i="1"/>
  <c r="N13" i="1"/>
  <c r="O13" i="1"/>
  <c r="P13" i="1"/>
  <c r="Q13" i="1"/>
  <c r="R13" i="1"/>
  <c r="S13" i="1"/>
  <c r="T13" i="1"/>
  <c r="L14" i="1"/>
  <c r="M14" i="1"/>
  <c r="N14" i="1"/>
  <c r="O14" i="1"/>
  <c r="P14" i="1"/>
  <c r="Q14" i="1"/>
  <c r="R14" i="1"/>
  <c r="S14" i="1"/>
  <c r="T14" i="1"/>
  <c r="L15" i="1"/>
  <c r="M15" i="1"/>
  <c r="N15" i="1"/>
  <c r="O15" i="1"/>
  <c r="P15" i="1"/>
  <c r="Q15" i="1"/>
  <c r="R15" i="1"/>
  <c r="S15" i="1"/>
  <c r="T15" i="1"/>
  <c r="L16" i="1"/>
  <c r="M16" i="1"/>
  <c r="N16" i="1"/>
  <c r="O16" i="1"/>
  <c r="P16" i="1"/>
  <c r="Q16" i="1"/>
  <c r="R16" i="1"/>
  <c r="S16" i="1"/>
  <c r="T16" i="1"/>
  <c r="L17" i="1"/>
  <c r="M17" i="1"/>
  <c r="N17" i="1"/>
  <c r="O17" i="1"/>
  <c r="P17" i="1"/>
  <c r="Q17" i="1"/>
  <c r="R17" i="1"/>
  <c r="S17" i="1"/>
  <c r="T17" i="1"/>
  <c r="L18" i="1"/>
  <c r="M18" i="1"/>
  <c r="N18" i="1"/>
  <c r="O18" i="1"/>
  <c r="P18" i="1"/>
  <c r="Q18" i="1"/>
  <c r="R18" i="1"/>
  <c r="S18" i="1"/>
  <c r="T18" i="1"/>
  <c r="L19" i="1"/>
  <c r="M19" i="1"/>
  <c r="N19" i="1"/>
  <c r="O19" i="1"/>
  <c r="P19" i="1"/>
  <c r="Q19" i="1"/>
  <c r="R19" i="1"/>
  <c r="S19" i="1"/>
  <c r="T19" i="1"/>
  <c r="L20" i="1"/>
  <c r="M20" i="1"/>
  <c r="N20" i="1"/>
  <c r="O20" i="1"/>
  <c r="P20" i="1"/>
  <c r="Q20" i="1"/>
  <c r="R20" i="1"/>
  <c r="S20" i="1"/>
  <c r="T20" i="1"/>
  <c r="L21" i="1"/>
  <c r="M21" i="1"/>
  <c r="N21" i="1"/>
  <c r="O21" i="1"/>
  <c r="P21" i="1"/>
  <c r="Q21" i="1"/>
  <c r="R21" i="1"/>
  <c r="S21" i="1"/>
  <c r="T21" i="1"/>
  <c r="L22" i="1"/>
  <c r="M22" i="1"/>
  <c r="N22" i="1"/>
  <c r="O22" i="1"/>
  <c r="P22" i="1"/>
  <c r="Q22" i="1"/>
  <c r="R22" i="1"/>
  <c r="S22" i="1"/>
  <c r="T22" i="1"/>
  <c r="L23" i="1"/>
  <c r="M23" i="1"/>
  <c r="N23" i="1"/>
  <c r="O23" i="1"/>
  <c r="P23" i="1"/>
  <c r="Q23" i="1"/>
  <c r="R23" i="1"/>
  <c r="S23" i="1"/>
  <c r="T23" i="1"/>
  <c r="L24" i="1"/>
  <c r="M24" i="1"/>
  <c r="N24" i="1"/>
  <c r="O24" i="1"/>
  <c r="P24" i="1"/>
  <c r="Q24" i="1"/>
  <c r="R24" i="1"/>
  <c r="S24" i="1"/>
  <c r="T24" i="1"/>
  <c r="L25" i="1"/>
  <c r="M25" i="1"/>
  <c r="N25" i="1"/>
  <c r="O25" i="1"/>
  <c r="P25" i="1"/>
  <c r="Q25" i="1"/>
  <c r="R25" i="1"/>
  <c r="S25" i="1"/>
  <c r="T25" i="1"/>
  <c r="L26" i="1"/>
  <c r="M26" i="1"/>
  <c r="N26" i="1"/>
  <c r="O26" i="1"/>
  <c r="P26" i="1"/>
  <c r="Q26" i="1"/>
  <c r="R26" i="1"/>
  <c r="S26" i="1"/>
  <c r="T26" i="1"/>
  <c r="L27" i="1"/>
  <c r="M27" i="1"/>
  <c r="N27" i="1"/>
  <c r="O27" i="1"/>
  <c r="P27" i="1"/>
  <c r="Q27" i="1"/>
  <c r="R27" i="1"/>
  <c r="S27" i="1"/>
  <c r="T27" i="1"/>
  <c r="L28" i="1"/>
  <c r="M28" i="1"/>
  <c r="N28" i="1"/>
  <c r="O28" i="1"/>
  <c r="P28" i="1"/>
  <c r="Q28" i="1"/>
  <c r="R28" i="1"/>
  <c r="S28" i="1"/>
  <c r="T28" i="1"/>
  <c r="L29" i="1"/>
  <c r="M29" i="1"/>
  <c r="N29" i="1"/>
  <c r="O29" i="1"/>
  <c r="P29" i="1"/>
  <c r="Q29" i="1"/>
  <c r="R29" i="1"/>
  <c r="S29" i="1"/>
  <c r="T29" i="1"/>
  <c r="L30" i="1"/>
  <c r="M30" i="1"/>
  <c r="N30" i="1"/>
  <c r="O30" i="1"/>
  <c r="P30" i="1"/>
  <c r="Q30" i="1"/>
  <c r="R30" i="1"/>
  <c r="S30" i="1"/>
  <c r="T30" i="1"/>
  <c r="L31" i="1"/>
  <c r="M31" i="1"/>
  <c r="N31" i="1"/>
  <c r="O31" i="1"/>
  <c r="P31" i="1"/>
  <c r="Q31" i="1"/>
  <c r="R31" i="1"/>
  <c r="S31" i="1"/>
  <c r="T31" i="1"/>
  <c r="L32" i="1"/>
  <c r="M32" i="1"/>
  <c r="N32" i="1"/>
  <c r="O32" i="1"/>
  <c r="P32" i="1"/>
  <c r="Q32" i="1"/>
  <c r="R32" i="1"/>
  <c r="S32" i="1"/>
  <c r="T32" i="1"/>
  <c r="L33" i="1"/>
  <c r="M33" i="1"/>
  <c r="N33" i="1"/>
  <c r="O33" i="1"/>
  <c r="P33" i="1"/>
  <c r="Q33" i="1"/>
  <c r="R33" i="1"/>
  <c r="S33" i="1"/>
  <c r="T33" i="1"/>
  <c r="L34" i="1"/>
  <c r="M34" i="1"/>
  <c r="N34" i="1"/>
  <c r="O34" i="1"/>
  <c r="P34" i="1"/>
  <c r="Q34" i="1"/>
  <c r="R34" i="1"/>
  <c r="S34" i="1"/>
  <c r="T34" i="1"/>
  <c r="L35" i="1"/>
  <c r="M35" i="1"/>
  <c r="N35" i="1"/>
  <c r="O35" i="1"/>
  <c r="P35" i="1"/>
  <c r="Q35" i="1"/>
  <c r="R35" i="1"/>
  <c r="S35" i="1"/>
  <c r="T35" i="1"/>
  <c r="L36" i="1"/>
  <c r="M36" i="1"/>
  <c r="N36" i="1"/>
  <c r="O36" i="1"/>
  <c r="P36" i="1"/>
  <c r="Q36" i="1"/>
  <c r="R36" i="1"/>
  <c r="S36" i="1"/>
  <c r="T36" i="1"/>
  <c r="L37" i="1"/>
  <c r="M37" i="1"/>
  <c r="N37" i="1"/>
  <c r="O37" i="1"/>
  <c r="P37" i="1"/>
  <c r="Q37" i="1"/>
  <c r="R37" i="1"/>
  <c r="S37" i="1"/>
  <c r="T37" i="1"/>
  <c r="L38" i="1"/>
  <c r="M38" i="1"/>
  <c r="N38" i="1"/>
  <c r="O38" i="1"/>
  <c r="P38" i="1"/>
  <c r="Q38" i="1"/>
  <c r="R38" i="1"/>
  <c r="S38" i="1"/>
  <c r="T38" i="1"/>
  <c r="L39" i="1"/>
  <c r="M39" i="1"/>
  <c r="N39" i="1"/>
  <c r="O39" i="1"/>
  <c r="P39" i="1"/>
  <c r="Q39" i="1"/>
  <c r="R39" i="1"/>
  <c r="S39" i="1"/>
  <c r="T39" i="1"/>
  <c r="L40" i="1"/>
  <c r="M40" i="1"/>
  <c r="N40" i="1"/>
  <c r="O40" i="1"/>
  <c r="P40" i="1"/>
  <c r="Q40" i="1"/>
  <c r="R40" i="1"/>
  <c r="S40" i="1"/>
  <c r="T40" i="1"/>
  <c r="L41" i="1"/>
  <c r="M41" i="1"/>
  <c r="N41" i="1"/>
  <c r="O41" i="1"/>
  <c r="P41" i="1"/>
  <c r="Q41" i="1"/>
  <c r="R41" i="1"/>
  <c r="S41" i="1"/>
  <c r="T41" i="1"/>
  <c r="L42" i="1"/>
  <c r="M42" i="1"/>
  <c r="N42" i="1"/>
  <c r="O42" i="1"/>
  <c r="P42" i="1"/>
  <c r="Q42" i="1"/>
  <c r="R42" i="1"/>
  <c r="S42" i="1"/>
  <c r="T42" i="1"/>
  <c r="L43" i="1"/>
  <c r="M43" i="1"/>
  <c r="N43" i="1"/>
  <c r="O43" i="1"/>
  <c r="P43" i="1"/>
  <c r="Q43" i="1"/>
  <c r="R43" i="1"/>
  <c r="S43" i="1"/>
  <c r="T43" i="1"/>
  <c r="L44" i="1"/>
  <c r="M44" i="1"/>
  <c r="N44" i="1"/>
  <c r="O44" i="1"/>
  <c r="P44" i="1"/>
  <c r="Q44" i="1"/>
  <c r="R44" i="1"/>
  <c r="S44" i="1"/>
  <c r="T44" i="1"/>
  <c r="L45" i="1"/>
  <c r="M45" i="1"/>
  <c r="N45" i="1"/>
  <c r="O45" i="1"/>
  <c r="P45" i="1"/>
  <c r="Q45" i="1"/>
  <c r="R45" i="1"/>
  <c r="S45" i="1"/>
  <c r="T45" i="1"/>
  <c r="L46" i="1"/>
  <c r="M46" i="1"/>
  <c r="N46" i="1"/>
  <c r="O46" i="1"/>
  <c r="P46" i="1"/>
  <c r="Q46" i="1"/>
  <c r="R46" i="1"/>
  <c r="S46" i="1"/>
  <c r="T46" i="1"/>
  <c r="L47" i="1"/>
  <c r="M47" i="1"/>
  <c r="N47" i="1"/>
  <c r="O47" i="1"/>
  <c r="P47" i="1"/>
  <c r="Q47" i="1"/>
  <c r="R47" i="1"/>
  <c r="S47" i="1"/>
  <c r="T47" i="1"/>
  <c r="L48" i="1"/>
  <c r="M48" i="1"/>
  <c r="N48" i="1"/>
  <c r="O48" i="1"/>
  <c r="P48" i="1"/>
  <c r="Q48" i="1"/>
  <c r="R48" i="1"/>
  <c r="S48" i="1"/>
  <c r="T48" i="1"/>
  <c r="L49" i="1"/>
  <c r="M49" i="1"/>
  <c r="N49" i="1"/>
  <c r="O49" i="1"/>
  <c r="P49" i="1"/>
  <c r="Q49" i="1"/>
  <c r="R49" i="1"/>
  <c r="S49" i="1"/>
  <c r="T49" i="1"/>
  <c r="L2" i="1"/>
  <c r="M2" i="1"/>
  <c r="N2" i="1"/>
  <c r="O2" i="1"/>
  <c r="P2" i="1"/>
  <c r="Q2" i="1"/>
  <c r="R2" i="1"/>
  <c r="S2" i="1"/>
  <c r="T2" i="1"/>
</calcChain>
</file>

<file path=xl/connections.xml><?xml version="1.0" encoding="utf-8"?>
<connections xmlns="http://schemas.openxmlformats.org/spreadsheetml/2006/main">
  <connection id="1" name="Connection" type="4" refreshedVersion="0" deleted="1" background="1" saveData="1">
    <webPr sourceData="1" parsePre="1" consecutive="1" htmlTables="1"/>
  </connection>
</connections>
</file>

<file path=xl/sharedStrings.xml><?xml version="1.0" encoding="utf-8"?>
<sst xmlns="http://schemas.openxmlformats.org/spreadsheetml/2006/main" count="207" uniqueCount="171">
  <si>
    <t>Year</t>
  </si>
  <si>
    <t>Population</t>
  </si>
  <si>
    <t>Violent crime total</t>
  </si>
  <si>
    <t>Murder and nonnegligent manslaughter</t>
  </si>
  <si>
    <t>Forcible rape</t>
  </si>
  <si>
    <t>Robbery</t>
  </si>
  <si>
    <t>Aggravated assault</t>
  </si>
  <si>
    <t>Property crime total</t>
  </si>
  <si>
    <t>Burglary</t>
  </si>
  <si>
    <t>Motor vehicle theft</t>
  </si>
  <si>
    <t>Larceny-theft</t>
  </si>
  <si>
    <t>Violent crime rate</t>
  </si>
  <si>
    <t>Murder and nonnegligent manslaughter rate</t>
  </si>
  <si>
    <t>Forcible rape rate</t>
  </si>
  <si>
    <t>Robbery rate</t>
  </si>
  <si>
    <t>Aggravated assault rate</t>
  </si>
  <si>
    <t>Property crime rate</t>
  </si>
  <si>
    <t>Burglary rate</t>
  </si>
  <si>
    <t>Larceny-theft rate</t>
  </si>
  <si>
    <t>Motor vehicle theft rate</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</si>
  <si>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</si>
  <si>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</si>
  <si>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</si>
  <si>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</si>
  <si>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</si>
  <si>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</si>
  <si>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</si>
  <si>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</si>
  <si>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</si>
  <si>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</si>
  <si>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GUID</t>
  </si>
  <si>
    <t>DG32DB8ACB</t>
  </si>
  <si>
    <t>Format Range</t>
  </si>
  <si>
    <t>Variable Layout</t>
  </si>
  <si>
    <t>Columns</t>
  </si>
  <si>
    <t>Variable Names In Cells</t>
  </si>
  <si>
    <t>Variable Names In 2nd Cells</t>
  </si>
  <si>
    <t>Data Set Ranges</t>
  </si>
  <si>
    <t>Data Sheet Format</t>
  </si>
  <si>
    <t>Formula Eval Cell</t>
  </si>
  <si>
    <t>Num Stored Vars</t>
  </si>
  <si>
    <t>1 : Info</t>
  </si>
  <si>
    <t>VG20FE1EFAC4F565</t>
  </si>
  <si>
    <t>var1</t>
  </si>
  <si>
    <t>ST_Year</t>
  </si>
  <si>
    <t>1 : Ranges</t>
  </si>
  <si>
    <t>1 : MultiRefs</t>
  </si>
  <si>
    <t>2 : Info</t>
  </si>
  <si>
    <t>VG156E5544362F1843</t>
  </si>
  <si>
    <t>var2</t>
  </si>
  <si>
    <t>ST_Population</t>
  </si>
  <si>
    <t>2 : Ranges</t>
  </si>
  <si>
    <t>2 : MultiRefs</t>
  </si>
  <si>
    <t>3 : Info</t>
  </si>
  <si>
    <t>VGB4E554C3B7A8E7B</t>
  </si>
  <si>
    <t>var3</t>
  </si>
  <si>
    <t>ST_Violentcrimetotal</t>
  </si>
  <si>
    <t>3 : Ranges</t>
  </si>
  <si>
    <t>3 : MultiRefs</t>
  </si>
  <si>
    <t>4 : Info</t>
  </si>
  <si>
    <t>VG12821EF25DD6AE1</t>
  </si>
  <si>
    <t>var4</t>
  </si>
  <si>
    <t>ST_Murderandnonnegligentmanslaughter</t>
  </si>
  <si>
    <t>4 : Ranges</t>
  </si>
  <si>
    <t>4 : MultiRefs</t>
  </si>
  <si>
    <t>5 : Info</t>
  </si>
  <si>
    <t>VG2C670EFACA60D5A</t>
  </si>
  <si>
    <t>var5</t>
  </si>
  <si>
    <t>ST_Forciblerape</t>
  </si>
  <si>
    <t>5 : Ranges</t>
  </si>
  <si>
    <t>5 : MultiRefs</t>
  </si>
  <si>
    <t>6 : Info</t>
  </si>
  <si>
    <t>VG1085511A24EDF49C</t>
  </si>
  <si>
    <t>var6</t>
  </si>
  <si>
    <t>ST_Robbery</t>
  </si>
  <si>
    <t>6 : Ranges</t>
  </si>
  <si>
    <t>6 : MultiRefs</t>
  </si>
  <si>
    <t>7 : Info</t>
  </si>
  <si>
    <t>VGA0357B5DE8FDED</t>
  </si>
  <si>
    <t>var7</t>
  </si>
  <si>
    <t>ST_Aggravatedassault</t>
  </si>
  <si>
    <t>7 : Ranges</t>
  </si>
  <si>
    <t>7 : MultiRefs</t>
  </si>
  <si>
    <t>8 : Info</t>
  </si>
  <si>
    <t>VG2355DF982ECC6EFD</t>
  </si>
  <si>
    <t>var8</t>
  </si>
  <si>
    <t>ST_Propertycrimetotal</t>
  </si>
  <si>
    <t>8 : Ranges</t>
  </si>
  <si>
    <t>8 : MultiRefs</t>
  </si>
  <si>
    <t>9 : Info</t>
  </si>
  <si>
    <t>VG22C9517B1DC4B058</t>
  </si>
  <si>
    <t>var9</t>
  </si>
  <si>
    <t>ST_Burglary</t>
  </si>
  <si>
    <t>9 : Ranges</t>
  </si>
  <si>
    <t>9 : MultiRefs</t>
  </si>
  <si>
    <t>10 : Info</t>
  </si>
  <si>
    <t>VG1E268D9F9B0918F</t>
  </si>
  <si>
    <t>var10</t>
  </si>
  <si>
    <t>ST_Larcenytheft</t>
  </si>
  <si>
    <t>10 : Ranges</t>
  </si>
  <si>
    <t>10 : MultiRefs</t>
  </si>
  <si>
    <t>11 : Info</t>
  </si>
  <si>
    <t>VG14FB24552C3FB4A1</t>
  </si>
  <si>
    <t>var11</t>
  </si>
  <si>
    <t>ST_Motorvehicletheft</t>
  </si>
  <si>
    <t>11 : Ranges</t>
  </si>
  <si>
    <t>11 : MultiRefs</t>
  </si>
  <si>
    <t>12 : Info</t>
  </si>
  <si>
    <t>VG16CFF2C0398152BB</t>
  </si>
  <si>
    <t>var12</t>
  </si>
  <si>
    <t>ST_Violentcrimerate</t>
  </si>
  <si>
    <t>12 : Ranges</t>
  </si>
  <si>
    <t>12 : MultiRefs</t>
  </si>
  <si>
    <t>13 : Info</t>
  </si>
  <si>
    <t>VG3573E99F1E06E0D4</t>
  </si>
  <si>
    <t>var13</t>
  </si>
  <si>
    <t>ST_Murderandnonnegligentmanslaughterrate</t>
  </si>
  <si>
    <t>13 : Ranges</t>
  </si>
  <si>
    <t>13 : MultiRefs</t>
  </si>
  <si>
    <t>14 : Info</t>
  </si>
  <si>
    <t>VG99D0A73292DC13C</t>
  </si>
  <si>
    <t>var14</t>
  </si>
  <si>
    <t>ST_Forcibleraperate</t>
  </si>
  <si>
    <t>14 : Ranges</t>
  </si>
  <si>
    <t>14 : MultiRefs</t>
  </si>
  <si>
    <t>15 : Info</t>
  </si>
  <si>
    <t>VG2EAF07CF35AA9DB0</t>
  </si>
  <si>
    <t>var15</t>
  </si>
  <si>
    <t>ST_Robberyrate</t>
  </si>
  <si>
    <t>15 : Ranges</t>
  </si>
  <si>
    <t>15 : MultiRefs</t>
  </si>
  <si>
    <t>16 : Info</t>
  </si>
  <si>
    <t>VG3340A1FFE65FE</t>
  </si>
  <si>
    <t>var16</t>
  </si>
  <si>
    <t>ST_Aggravatedassaultrate</t>
  </si>
  <si>
    <t>16 : Ranges</t>
  </si>
  <si>
    <t>16 : MultiRefs</t>
  </si>
  <si>
    <t>17 : Info</t>
  </si>
  <si>
    <t>VG2C224BD262229CA</t>
  </si>
  <si>
    <t>var17</t>
  </si>
  <si>
    <t>ST_Propertycrimerate</t>
  </si>
  <si>
    <t>17 : Ranges</t>
  </si>
  <si>
    <t>17 : MultiRefs</t>
  </si>
  <si>
    <t>18 : Info</t>
  </si>
  <si>
    <t>VG1DCB1F9F37C1748A</t>
  </si>
  <si>
    <t>var18</t>
  </si>
  <si>
    <t>ST_Burglaryrate</t>
  </si>
  <si>
    <t>18 : Ranges</t>
  </si>
  <si>
    <t>18 : MultiRefs</t>
  </si>
  <si>
    <t>19 : Info</t>
  </si>
  <si>
    <t>VG2DD2A26D110BDF3B</t>
  </si>
  <si>
    <t>var19</t>
  </si>
  <si>
    <t>ST_Larcenytheftrate</t>
  </si>
  <si>
    <t>19 : Ranges</t>
  </si>
  <si>
    <t>19 : MultiRefs</t>
  </si>
  <si>
    <t>20 : Info</t>
  </si>
  <si>
    <t>VG160E4E508D7BBF0</t>
  </si>
  <si>
    <t>var20</t>
  </si>
  <si>
    <t>ST_Motorvehicletheftrate</t>
  </si>
  <si>
    <t>20 : Ranges</t>
  </si>
  <si>
    <t>20 : MultiRefs</t>
  </si>
  <si>
    <t>StatTools Report</t>
  </si>
  <si>
    <t>Analysis:</t>
  </si>
  <si>
    <t>Time Series Graph</t>
  </si>
  <si>
    <t>Performed By:</t>
  </si>
  <si>
    <t>Date:</t>
  </si>
  <si>
    <t>Tuesday, January 31, 2012</t>
  </si>
  <si>
    <t>Updating:</t>
  </si>
  <si>
    <t>Live</t>
  </si>
  <si>
    <t>Crime Data</t>
  </si>
  <si>
    <t>DADM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</si>
</sst>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theme="1"/>
      <name val="Calibri"/>
      <family val="2"/>
      <scheme val="minor"/>
    </font>
    <font>
      <b/>
      <sz val="11"/>
      <color theme="1"/>
      <name val="Calibri"/>
      <family val="2"/>
      <scheme val="minor"/>
    </font>
    <font>
      <sz val="8"/>
      <color theme="1"/>
      <name val="Calibri"/>
      <family val="2"/>
      <scheme val="minor"/>
    </font>
    <font>
      <b/>
      <sz val="8"/>
      <color theme="1"/>
      <name val="Calibri"/>
      <family val="2"/>
      <scheme val="minor"/>
    </font>
    <font>
      <b/>
      <sz val="14"/>
      <color theme="1"/>
      <name val="Calibri"/>
      <family val="2"/>
      <scheme val="minor"/>
    </font>
  </fonts>
  <fills count="3">
    <fill>
      <patternFill patternType="none"/>
    </fill>
    <fill>
      <patternFill patternType="gray125"/>
    </fill>
    <fill>
      <patternFill patternType="solid">
        <fgColor rgb="FFC0C0C0"/>
        <bgColor indexed="64"/>
      </patternFill>
    </fill>
  </fills>
  <borders count="2">
    <border>
      <left/>
      <right/>
      <top/>
      <bottom/>
      <diagonal/>
    </border>
    <border>
      <left/>
      <right/>
      <top/>
      <bottom style="thin">
        <color rgb="FF000000"/>
      </bottom>
      <diagonal/>
    </border>
  </borders>
  <cellStyleXfs count="1">
    <xf numFmtId="0" fontId="0" fillId="0" borderId="0"/>
  </cellStyleXfs>
  <cellXfs count="17">
    <xf numFmtId="0" fontId="0" fillId="0" borderId="0" xfId="0"/>
    <xf numFmtId="3" fontId="0" fillId="0" borderId="0" xfId="0" applyNumberFormat="1"/>
    <xf numFmtId="0" fontId="1" fillId="0" borderId="0" xfId="0" applyFont="1" applyAlignment="1">
      <alignment textRotation="90" wrapText="1"/>
    </xf>
    <xf numFmtId="0" fontId="1" fillId="0" borderId="0" xfId="0" applyFont="1" applyAlignment="1">
      <alignment textRotation="90"/>
    </xf>
    <xf numFmtId="0" fontId="1" fillId="0" borderId="0" xfId="0" applyFont="1"/>
    <xf numFmtId="0" fontId="1" fillId="0" borderId="0" xfId="0" applyFont="1" applyAlignment="1">
      <alignment horizontal="center" textRotation="90" wrapText="1"/>
    </xf>
    <xf numFmtId="0" fontId="0" fillId="0" borderId="0" xfId="0" applyAlignment="1">
      <alignment horizontal="center"/>
    </xf>
    <xf numFmtId="164" fontId="0" fillId="0" borderId="0" xfId="0" applyNumberFormat="1"/>
    <xf numFmtId="0" fontId="0" fillId="0" borderId="0" xfId="0" applyAlignment="1">
      <alignment horizontal="left"/>
    </xf>
    <xf numFmtId="0" fontId="1" fillId="0" borderId="0" xfId="0" applyFont="1" applyAlignment="1">
      <alignment horizontal="left"/>
    </xf>
    <xf numFmtId="0" fontId="2" fillId="2" borderId="0" xfId="0" applyFont="1" applyFill="1"/>
    <xf numFmtId="0" fontId="2" fillId="2" borderId="1" xfId="0" applyFont="1" applyFill="1" applyBorder="1"/>
    <xf numFmtId="0" fontId="3" fillId="2" borderId="0" xfId="0" applyFont="1" applyFill="1" applyAlignment="1">
      <alignment horizontal="right"/>
    </xf>
    <xf numFmtId="0" fontId="3" fillId="2" borderId="1" xfId="0" applyFont="1" applyFill="1" applyBorder="1" applyAlignment="1">
      <alignment horizontal="right"/>
    </xf>
    <xf numFmtId="0" fontId="2" fillId="2" borderId="0" xfId="0" applyFont="1" applyFill="1" applyAlignment="1">
      <alignment horizontal="left"/>
    </xf>
    <xf numFmtId="0" fontId="2" fillId="2" borderId="1" xfId="0" applyFont="1" applyFill="1" applyBorder="1" applyAlignment="1">
      <alignment horizontal="left"/>
    </xf>
    <xf numFmtId="0" fontId="4" fillId="2" borderId="0" xfId="0" applyFont="1" applyFill="1" applyAlignment="1">
      <alignment horizontal="left"/>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Data!$C$1</c:f>
              <c:strCache>
                <c:ptCount val="1"/>
                <c:pt idx="0">
                  <c:v>Violent crime total</c:v>
                </c:pt>
              </c:strCache>
            </c:strRef>
          </c:tx>
          <c:cat>
            <c:numRef>
              <c:f>Data!$A$2:$A$52</c:f>
              <c:numCache>
                <c:formatCode>General</c:formatCode>
                <c:ptCount val="51"/>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numCache>
            </c:numRef>
          </c:cat>
          <c:val>
            <c:numRef>
              <c:f>Data!$C$2:$C$52</c:f>
              <c:numCache>
                <c:formatCode>#,##0</c:formatCode>
                <c:ptCount val="51"/>
                <c:pt idx="0">
                  <c:v>288460</c:v>
                </c:pt>
                <c:pt idx="1">
                  <c:v>289390</c:v>
                </c:pt>
                <c:pt idx="2">
                  <c:v>301510</c:v>
                </c:pt>
                <c:pt idx="3">
                  <c:v>316970</c:v>
                </c:pt>
                <c:pt idx="4">
                  <c:v>364220</c:v>
                </c:pt>
                <c:pt idx="5">
                  <c:v>387390</c:v>
                </c:pt>
                <c:pt idx="6">
                  <c:v>430180</c:v>
                </c:pt>
                <c:pt idx="7">
                  <c:v>499930</c:v>
                </c:pt>
                <c:pt idx="8">
                  <c:v>595010</c:v>
                </c:pt>
                <c:pt idx="9">
                  <c:v>661870</c:v>
                </c:pt>
                <c:pt idx="10">
                  <c:v>738820</c:v>
                </c:pt>
                <c:pt idx="11">
                  <c:v>816500</c:v>
                </c:pt>
                <c:pt idx="12">
                  <c:v>834900</c:v>
                </c:pt>
                <c:pt idx="13">
                  <c:v>875910</c:v>
                </c:pt>
                <c:pt idx="14">
                  <c:v>974720</c:v>
                </c:pt>
                <c:pt idx="15">
                  <c:v>1039710</c:v>
                </c:pt>
                <c:pt idx="16">
                  <c:v>1004210</c:v>
                </c:pt>
                <c:pt idx="17">
                  <c:v>1029580</c:v>
                </c:pt>
                <c:pt idx="18">
                  <c:v>1085550</c:v>
                </c:pt>
                <c:pt idx="19">
                  <c:v>1208030</c:v>
                </c:pt>
                <c:pt idx="20">
                  <c:v>1344520</c:v>
                </c:pt>
                <c:pt idx="21">
                  <c:v>1361820</c:v>
                </c:pt>
                <c:pt idx="22">
                  <c:v>1322390</c:v>
                </c:pt>
                <c:pt idx="23">
                  <c:v>1258090</c:v>
                </c:pt>
                <c:pt idx="24">
                  <c:v>1273280</c:v>
                </c:pt>
                <c:pt idx="25">
                  <c:v>1328800</c:v>
                </c:pt>
                <c:pt idx="26">
                  <c:v>1489170</c:v>
                </c:pt>
                <c:pt idx="27">
                  <c:v>1484000</c:v>
                </c:pt>
                <c:pt idx="28">
                  <c:v>1566220</c:v>
                </c:pt>
                <c:pt idx="29">
                  <c:v>1646040</c:v>
                </c:pt>
                <c:pt idx="30">
                  <c:v>1820130</c:v>
                </c:pt>
                <c:pt idx="31">
                  <c:v>1911767</c:v>
                </c:pt>
                <c:pt idx="32">
                  <c:v>1932274</c:v>
                </c:pt>
                <c:pt idx="33">
                  <c:v>1926017</c:v>
                </c:pt>
                <c:pt idx="34">
                  <c:v>1857670</c:v>
                </c:pt>
                <c:pt idx="35">
                  <c:v>1798792</c:v>
                </c:pt>
                <c:pt idx="36">
                  <c:v>1688540</c:v>
                </c:pt>
                <c:pt idx="37">
                  <c:v>1636096</c:v>
                </c:pt>
                <c:pt idx="38">
                  <c:v>1533887</c:v>
                </c:pt>
                <c:pt idx="39">
                  <c:v>1426044</c:v>
                </c:pt>
                <c:pt idx="40">
                  <c:v>1425486</c:v>
                </c:pt>
                <c:pt idx="41">
                  <c:v>1439480</c:v>
                </c:pt>
                <c:pt idx="42">
                  <c:v>1423677</c:v>
                </c:pt>
                <c:pt idx="43">
                  <c:v>1383676</c:v>
                </c:pt>
                <c:pt idx="44">
                  <c:v>1360088</c:v>
                </c:pt>
                <c:pt idx="45">
                  <c:v>1390745</c:v>
                </c:pt>
                <c:pt idx="46">
                  <c:v>1435123</c:v>
                </c:pt>
                <c:pt idx="47">
                  <c:v>1422970</c:v>
                </c:pt>
                <c:pt idx="48">
                  <c:v>1394461</c:v>
                </c:pt>
                <c:pt idx="49">
                  <c:v>1325896</c:v>
                </c:pt>
                <c:pt idx="50">
                  <c:v>1246248</c:v>
                </c:pt>
              </c:numCache>
            </c:numRef>
          </c:val>
          <c:smooth val="0"/>
        </c:ser>
        <c:ser>
          <c:idx val="1"/>
          <c:order val="1"/>
          <c:tx>
            <c:strRef>
              <c:f>Data!$H$1</c:f>
              <c:strCache>
                <c:ptCount val="1"/>
                <c:pt idx="0">
                  <c:v>Property crime total</c:v>
                </c:pt>
              </c:strCache>
            </c:strRef>
          </c:tx>
          <c:cat>
            <c:numRef>
              <c:f>Data!$A$2:$A$52</c:f>
              <c:numCache>
                <c:formatCode>General</c:formatCode>
                <c:ptCount val="51"/>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numCache>
            </c:numRef>
          </c:cat>
          <c:val>
            <c:numRef>
              <c:f>Data!$H$2:$H$52</c:f>
              <c:numCache>
                <c:formatCode>#,##0</c:formatCode>
                <c:ptCount val="51"/>
                <c:pt idx="0">
                  <c:v>3095700</c:v>
                </c:pt>
                <c:pt idx="1">
                  <c:v>3198600</c:v>
                </c:pt>
                <c:pt idx="2">
                  <c:v>3450700</c:v>
                </c:pt>
                <c:pt idx="3">
                  <c:v>3792500</c:v>
                </c:pt>
                <c:pt idx="4">
                  <c:v>4200400</c:v>
                </c:pt>
                <c:pt idx="5">
                  <c:v>4352000</c:v>
                </c:pt>
                <c:pt idx="6">
                  <c:v>4793300</c:v>
                </c:pt>
                <c:pt idx="7">
                  <c:v>5403500</c:v>
                </c:pt>
                <c:pt idx="8">
                  <c:v>6125200</c:v>
                </c:pt>
                <c:pt idx="9">
                  <c:v>6749000</c:v>
                </c:pt>
                <c:pt idx="10">
                  <c:v>7359200</c:v>
                </c:pt>
                <c:pt idx="11">
                  <c:v>7771700</c:v>
                </c:pt>
                <c:pt idx="12">
                  <c:v>7413900</c:v>
                </c:pt>
                <c:pt idx="13">
                  <c:v>7842200</c:v>
                </c:pt>
                <c:pt idx="14">
                  <c:v>9278700</c:v>
                </c:pt>
                <c:pt idx="15">
                  <c:v>10252700</c:v>
                </c:pt>
                <c:pt idx="16">
                  <c:v>10345500</c:v>
                </c:pt>
                <c:pt idx="17">
                  <c:v>9955000</c:v>
                </c:pt>
                <c:pt idx="18">
                  <c:v>10123400</c:v>
                </c:pt>
                <c:pt idx="19">
                  <c:v>11041500</c:v>
                </c:pt>
                <c:pt idx="20">
                  <c:v>12063700</c:v>
                </c:pt>
                <c:pt idx="21">
                  <c:v>12061900</c:v>
                </c:pt>
                <c:pt idx="22">
                  <c:v>11652000</c:v>
                </c:pt>
                <c:pt idx="23">
                  <c:v>10850500</c:v>
                </c:pt>
                <c:pt idx="24">
                  <c:v>10608500</c:v>
                </c:pt>
                <c:pt idx="25">
                  <c:v>11102600</c:v>
                </c:pt>
                <c:pt idx="26">
                  <c:v>11722700</c:v>
                </c:pt>
                <c:pt idx="27">
                  <c:v>12024700</c:v>
                </c:pt>
                <c:pt idx="28">
                  <c:v>12356900</c:v>
                </c:pt>
                <c:pt idx="29">
                  <c:v>12605400</c:v>
                </c:pt>
                <c:pt idx="30">
                  <c:v>12655500</c:v>
                </c:pt>
                <c:pt idx="31">
                  <c:v>12961116</c:v>
                </c:pt>
                <c:pt idx="32">
                  <c:v>12505917</c:v>
                </c:pt>
                <c:pt idx="33">
                  <c:v>12218777</c:v>
                </c:pt>
                <c:pt idx="34">
                  <c:v>12131873</c:v>
                </c:pt>
                <c:pt idx="35">
                  <c:v>12063935</c:v>
                </c:pt>
                <c:pt idx="36">
                  <c:v>11805323</c:v>
                </c:pt>
                <c:pt idx="37">
                  <c:v>11558475</c:v>
                </c:pt>
                <c:pt idx="38">
                  <c:v>10951827</c:v>
                </c:pt>
                <c:pt idx="39">
                  <c:v>10208334</c:v>
                </c:pt>
                <c:pt idx="40">
                  <c:v>10182584</c:v>
                </c:pt>
                <c:pt idx="41">
                  <c:v>10437189</c:v>
                </c:pt>
                <c:pt idx="42">
                  <c:v>10455277</c:v>
                </c:pt>
                <c:pt idx="43">
                  <c:v>10442862</c:v>
                </c:pt>
                <c:pt idx="44">
                  <c:v>10319386</c:v>
                </c:pt>
                <c:pt idx="45">
                  <c:v>10174754</c:v>
                </c:pt>
                <c:pt idx="46">
                  <c:v>10019601</c:v>
                </c:pt>
                <c:pt idx="47">
                  <c:v>9882212</c:v>
                </c:pt>
                <c:pt idx="48">
                  <c:v>9774152</c:v>
                </c:pt>
                <c:pt idx="49">
                  <c:v>9337060</c:v>
                </c:pt>
                <c:pt idx="50">
                  <c:v>9082887</c:v>
                </c:pt>
              </c:numCache>
            </c:numRef>
          </c:val>
          <c:smooth val="0"/>
        </c:ser>
        <c:dLbls>
          <c:showLegendKey val="0"/>
          <c:showVal val="0"/>
          <c:showCatName val="0"/>
          <c:showSerName val="0"/>
          <c:showPercent val="0"/>
          <c:showBubbleSize val="0"/>
        </c:dLbls>
        <c:marker val="1"/>
        <c:smooth val="0"/>
        <c:axId val="122391552"/>
        <c:axId val="125264256"/>
      </c:lineChart>
      <c:catAx>
        <c:axId val="122391552"/>
        <c:scaling>
          <c:orientation val="minMax"/>
        </c:scaling>
        <c:delete val="0"/>
        <c:axPos val="b"/>
        <c:title>
          <c:tx>
            <c:rich>
              <a:bodyPr/>
              <a:lstStyle/>
              <a:p>
                <a:pPr>
                  <a:defRPr/>
                </a:pPr>
                <a:r>
                  <a:rPr lang="en-US"/>
                  <a:t>Year</a:t>
                </a:r>
              </a:p>
            </c:rich>
          </c:tx>
          <c:overlay val="0"/>
        </c:title>
        <c:numFmt formatCode="General" sourceLinked="1"/>
        <c:majorTickMark val="out"/>
        <c:minorTickMark val="none"/>
        <c:tickLblPos val="nextTo"/>
        <c:crossAx val="125264256"/>
        <c:crosses val="autoZero"/>
        <c:auto val="1"/>
        <c:lblAlgn val="ctr"/>
        <c:lblOffset val="100"/>
        <c:noMultiLvlLbl val="0"/>
      </c:catAx>
      <c:valAx>
        <c:axId val="125264256"/>
        <c:scaling>
          <c:orientation val="minMax"/>
        </c:scaling>
        <c:delete val="0"/>
        <c:axPos val="l"/>
        <c:majorGridlines/>
        <c:numFmt formatCode="#,##0" sourceLinked="1"/>
        <c:majorTickMark val="out"/>
        <c:minorTickMark val="none"/>
        <c:tickLblPos val="nextTo"/>
        <c:crossAx val="12239155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a:t>
            </a:r>
          </a:p>
        </c:rich>
      </c:tx>
      <c:layout/>
      <c:overlay val="0"/>
    </c:title>
    <c:autoTitleDeleted val="0"/>
    <c:plotArea>
      <c:layout/>
      <c:lineChart>
        <c:grouping val="standard"/>
        <c:varyColors val="0"/>
        <c:ser>
          <c:idx val="0"/>
          <c:order val="0"/>
          <c:tx>
            <c:v>Violent crime total / Crime Data</c:v>
          </c:tx>
          <c:spPr>
            <a:ln>
              <a:solidFill>
                <a:srgbClr val="333399"/>
              </a:solidFill>
              <a:prstDash val="solid"/>
            </a:ln>
          </c:spPr>
          <c:marker>
            <c:symbol val="diamond"/>
            <c:size val="3"/>
          </c:marker>
          <c:cat>
            <c:numRef>
              <c:f>Data!$A$2:$A$52</c:f>
              <c:numCache>
                <c:formatCode>General</c:formatCode>
                <c:ptCount val="51"/>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numCache>
            </c:numRef>
          </c:cat>
          <c:val>
            <c:numRef>
              <c:f>Data!$C$2:$C$52</c:f>
              <c:numCache>
                <c:formatCode>#,##0</c:formatCode>
                <c:ptCount val="51"/>
                <c:pt idx="0">
                  <c:v>288460</c:v>
                </c:pt>
                <c:pt idx="1">
                  <c:v>289390</c:v>
                </c:pt>
                <c:pt idx="2">
                  <c:v>301510</c:v>
                </c:pt>
                <c:pt idx="3">
                  <c:v>316970</c:v>
                </c:pt>
                <c:pt idx="4">
                  <c:v>364220</c:v>
                </c:pt>
                <c:pt idx="5">
                  <c:v>387390</c:v>
                </c:pt>
                <c:pt idx="6">
                  <c:v>430180</c:v>
                </c:pt>
                <c:pt idx="7">
                  <c:v>499930</c:v>
                </c:pt>
                <c:pt idx="8">
                  <c:v>595010</c:v>
                </c:pt>
                <c:pt idx="9">
                  <c:v>661870</c:v>
                </c:pt>
                <c:pt idx="10">
                  <c:v>738820</c:v>
                </c:pt>
                <c:pt idx="11">
                  <c:v>816500</c:v>
                </c:pt>
                <c:pt idx="12">
                  <c:v>834900</c:v>
                </c:pt>
                <c:pt idx="13">
                  <c:v>875910</c:v>
                </c:pt>
                <c:pt idx="14">
                  <c:v>974720</c:v>
                </c:pt>
                <c:pt idx="15">
                  <c:v>1039710</c:v>
                </c:pt>
                <c:pt idx="16">
                  <c:v>1004210</c:v>
                </c:pt>
                <c:pt idx="17">
                  <c:v>1029580</c:v>
                </c:pt>
                <c:pt idx="18">
                  <c:v>1085550</c:v>
                </c:pt>
                <c:pt idx="19">
                  <c:v>1208030</c:v>
                </c:pt>
                <c:pt idx="20">
                  <c:v>1344520</c:v>
                </c:pt>
                <c:pt idx="21">
                  <c:v>1361820</c:v>
                </c:pt>
                <c:pt idx="22">
                  <c:v>1322390</c:v>
                </c:pt>
                <c:pt idx="23">
                  <c:v>1258090</c:v>
                </c:pt>
                <c:pt idx="24">
                  <c:v>1273280</c:v>
                </c:pt>
                <c:pt idx="25">
                  <c:v>1328800</c:v>
                </c:pt>
                <c:pt idx="26">
                  <c:v>1489170</c:v>
                </c:pt>
                <c:pt idx="27">
                  <c:v>1484000</c:v>
                </c:pt>
                <c:pt idx="28">
                  <c:v>1566220</c:v>
                </c:pt>
                <c:pt idx="29">
                  <c:v>1646040</c:v>
                </c:pt>
                <c:pt idx="30">
                  <c:v>1820130</c:v>
                </c:pt>
                <c:pt idx="31">
                  <c:v>1911767</c:v>
                </c:pt>
                <c:pt idx="32">
                  <c:v>1932274</c:v>
                </c:pt>
                <c:pt idx="33">
                  <c:v>1926017</c:v>
                </c:pt>
                <c:pt idx="34">
                  <c:v>1857670</c:v>
                </c:pt>
                <c:pt idx="35">
                  <c:v>1798792</c:v>
                </c:pt>
                <c:pt idx="36">
                  <c:v>1688540</c:v>
                </c:pt>
                <c:pt idx="37">
                  <c:v>1636096</c:v>
                </c:pt>
                <c:pt idx="38">
                  <c:v>1533887</c:v>
                </c:pt>
                <c:pt idx="39">
                  <c:v>1426044</c:v>
                </c:pt>
                <c:pt idx="40">
                  <c:v>1425486</c:v>
                </c:pt>
                <c:pt idx="41">
                  <c:v>1439480</c:v>
                </c:pt>
                <c:pt idx="42">
                  <c:v>1423677</c:v>
                </c:pt>
                <c:pt idx="43">
                  <c:v>1383676</c:v>
                </c:pt>
                <c:pt idx="44">
                  <c:v>1360088</c:v>
                </c:pt>
                <c:pt idx="45">
                  <c:v>1390745</c:v>
                </c:pt>
                <c:pt idx="46">
                  <c:v>1435123</c:v>
                </c:pt>
                <c:pt idx="47">
                  <c:v>1422970</c:v>
                </c:pt>
                <c:pt idx="48">
                  <c:v>1394461</c:v>
                </c:pt>
                <c:pt idx="49">
                  <c:v>1325896</c:v>
                </c:pt>
                <c:pt idx="50">
                  <c:v>1246248</c:v>
                </c:pt>
              </c:numCache>
            </c:numRef>
          </c:val>
          <c:smooth val="0"/>
        </c:ser>
        <c:dLbls>
          <c:showLegendKey val="0"/>
          <c:showVal val="0"/>
          <c:showCatName val="0"/>
          <c:showSerName val="0"/>
          <c:showPercent val="0"/>
          <c:showBubbleSize val="0"/>
        </c:dLbls>
        <c:marker val="1"/>
        <c:smooth val="0"/>
        <c:axId val="162857344"/>
        <c:axId val="162859648"/>
      </c:lineChart>
      <c:lineChart>
        <c:grouping val="standard"/>
        <c:varyColors val="0"/>
        <c:ser>
          <c:idx val="1"/>
          <c:order val="1"/>
          <c:tx>
            <c:v>Property crime total / Crime Data</c:v>
          </c:tx>
          <c:spPr>
            <a:ln>
              <a:solidFill>
                <a:srgbClr val="993366"/>
              </a:solidFill>
              <a:prstDash val="solid"/>
            </a:ln>
          </c:spPr>
          <c:marker>
            <c:symbol val="square"/>
            <c:size val="3"/>
            <c:spPr>
              <a:solidFill>
                <a:srgbClr val="993366"/>
              </a:solidFill>
              <a:ln>
                <a:solidFill>
                  <a:srgbClr val="993366"/>
                </a:solidFill>
                <a:prstDash val="solid"/>
              </a:ln>
            </c:spPr>
          </c:marker>
          <c:cat>
            <c:numRef>
              <c:f>Data!$A$2:$A$52</c:f>
              <c:numCache>
                <c:formatCode>General</c:formatCode>
                <c:ptCount val="51"/>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numCache>
            </c:numRef>
          </c:cat>
          <c:val>
            <c:numRef>
              <c:f>Data!$H$2:$H$52</c:f>
              <c:numCache>
                <c:formatCode>#,##0</c:formatCode>
                <c:ptCount val="51"/>
                <c:pt idx="0">
                  <c:v>3095700</c:v>
                </c:pt>
                <c:pt idx="1">
                  <c:v>3198600</c:v>
                </c:pt>
                <c:pt idx="2">
                  <c:v>3450700</c:v>
                </c:pt>
                <c:pt idx="3">
                  <c:v>3792500</c:v>
                </c:pt>
                <c:pt idx="4">
                  <c:v>4200400</c:v>
                </c:pt>
                <c:pt idx="5">
                  <c:v>4352000</c:v>
                </c:pt>
                <c:pt idx="6">
                  <c:v>4793300</c:v>
                </c:pt>
                <c:pt idx="7">
                  <c:v>5403500</c:v>
                </c:pt>
                <c:pt idx="8">
                  <c:v>6125200</c:v>
                </c:pt>
                <c:pt idx="9">
                  <c:v>6749000</c:v>
                </c:pt>
                <c:pt idx="10">
                  <c:v>7359200</c:v>
                </c:pt>
                <c:pt idx="11">
                  <c:v>7771700</c:v>
                </c:pt>
                <c:pt idx="12">
                  <c:v>7413900</c:v>
                </c:pt>
                <c:pt idx="13">
                  <c:v>7842200</c:v>
                </c:pt>
                <c:pt idx="14">
                  <c:v>9278700</c:v>
                </c:pt>
                <c:pt idx="15">
                  <c:v>10252700</c:v>
                </c:pt>
                <c:pt idx="16">
                  <c:v>10345500</c:v>
                </c:pt>
                <c:pt idx="17">
                  <c:v>9955000</c:v>
                </c:pt>
                <c:pt idx="18">
                  <c:v>10123400</c:v>
                </c:pt>
                <c:pt idx="19">
                  <c:v>11041500</c:v>
                </c:pt>
                <c:pt idx="20">
                  <c:v>12063700</c:v>
                </c:pt>
                <c:pt idx="21">
                  <c:v>12061900</c:v>
                </c:pt>
                <c:pt idx="22">
                  <c:v>11652000</c:v>
                </c:pt>
                <c:pt idx="23">
                  <c:v>10850500</c:v>
                </c:pt>
                <c:pt idx="24">
                  <c:v>10608500</c:v>
                </c:pt>
                <c:pt idx="25">
                  <c:v>11102600</c:v>
                </c:pt>
                <c:pt idx="26">
                  <c:v>11722700</c:v>
                </c:pt>
                <c:pt idx="27">
                  <c:v>12024700</c:v>
                </c:pt>
                <c:pt idx="28">
                  <c:v>12356900</c:v>
                </c:pt>
                <c:pt idx="29">
                  <c:v>12605400</c:v>
                </c:pt>
                <c:pt idx="30">
                  <c:v>12655500</c:v>
                </c:pt>
                <c:pt idx="31">
                  <c:v>12961116</c:v>
                </c:pt>
                <c:pt idx="32">
                  <c:v>12505917</c:v>
                </c:pt>
                <c:pt idx="33">
                  <c:v>12218777</c:v>
                </c:pt>
                <c:pt idx="34">
                  <c:v>12131873</c:v>
                </c:pt>
                <c:pt idx="35">
                  <c:v>12063935</c:v>
                </c:pt>
                <c:pt idx="36">
                  <c:v>11805323</c:v>
                </c:pt>
                <c:pt idx="37">
                  <c:v>11558475</c:v>
                </c:pt>
                <c:pt idx="38">
                  <c:v>10951827</c:v>
                </c:pt>
                <c:pt idx="39">
                  <c:v>10208334</c:v>
                </c:pt>
                <c:pt idx="40">
                  <c:v>10182584</c:v>
                </c:pt>
                <c:pt idx="41">
                  <c:v>10437189</c:v>
                </c:pt>
                <c:pt idx="42">
                  <c:v>10455277</c:v>
                </c:pt>
                <c:pt idx="43">
                  <c:v>10442862</c:v>
                </c:pt>
                <c:pt idx="44">
                  <c:v>10319386</c:v>
                </c:pt>
                <c:pt idx="45">
                  <c:v>10174754</c:v>
                </c:pt>
                <c:pt idx="46">
                  <c:v>10019601</c:v>
                </c:pt>
                <c:pt idx="47">
                  <c:v>9882212</c:v>
                </c:pt>
                <c:pt idx="48">
                  <c:v>9774152</c:v>
                </c:pt>
                <c:pt idx="49">
                  <c:v>9337060</c:v>
                </c:pt>
                <c:pt idx="50">
                  <c:v>9082887</c:v>
                </c:pt>
              </c:numCache>
            </c:numRef>
          </c:val>
          <c:smooth val="0"/>
        </c:ser>
        <c:dLbls>
          <c:showLegendKey val="0"/>
          <c:showVal val="0"/>
          <c:showCatName val="0"/>
          <c:showSerName val="0"/>
          <c:showPercent val="0"/>
          <c:showBubbleSize val="0"/>
        </c:dLbls>
        <c:marker val="1"/>
        <c:smooth val="0"/>
        <c:axId val="163163136"/>
        <c:axId val="163160832"/>
      </c:lineChart>
      <c:catAx>
        <c:axId val="162857344"/>
        <c:scaling>
          <c:orientation val="minMax"/>
        </c:scaling>
        <c:delete val="0"/>
        <c:axPos val="b"/>
        <c:numFmt formatCode="General" sourceLinked="1"/>
        <c:majorTickMark val="none"/>
        <c:minorTickMark val="none"/>
        <c:tickLblPos val="low"/>
        <c:txPr>
          <a:bodyPr rot="-5400000" vert="horz"/>
          <a:lstStyle/>
          <a:p>
            <a:pPr>
              <a:defRPr sz="800"/>
            </a:pPr>
            <a:endParaRPr lang="en-US"/>
          </a:p>
        </c:txPr>
        <c:crossAx val="162859648"/>
        <c:crosses val="autoZero"/>
        <c:auto val="1"/>
        <c:lblAlgn val="ctr"/>
        <c:lblOffset val="100"/>
        <c:noMultiLvlLbl val="0"/>
      </c:catAx>
      <c:valAx>
        <c:axId val="162859648"/>
        <c:scaling>
          <c:orientation val="minMax"/>
        </c:scaling>
        <c:delete val="0"/>
        <c:axPos val="l"/>
        <c:title>
          <c:tx>
            <c:rich>
              <a:bodyPr/>
              <a:lstStyle/>
              <a:p>
                <a:pPr>
                  <a:defRPr sz="800" b="0"/>
                </a:pPr>
                <a:r>
                  <a:rPr lang="en-US"/>
                  <a:t>Violent crime total / Crime Data</a:t>
                </a:r>
              </a:p>
            </c:rich>
          </c:tx>
          <c:layout/>
          <c:overlay val="0"/>
        </c:title>
        <c:numFmt formatCode="General" sourceLinked="0"/>
        <c:majorTickMark val="out"/>
        <c:minorTickMark val="none"/>
        <c:tickLblPos val="nextTo"/>
        <c:txPr>
          <a:bodyPr/>
          <a:lstStyle/>
          <a:p>
            <a:pPr>
              <a:defRPr sz="800" b="0"/>
            </a:pPr>
            <a:endParaRPr lang="en-US"/>
          </a:p>
        </c:txPr>
        <c:crossAx val="162857344"/>
        <c:crosses val="autoZero"/>
        <c:crossBetween val="between"/>
      </c:valAx>
      <c:valAx>
        <c:axId val="163160832"/>
        <c:scaling>
          <c:orientation val="minMax"/>
        </c:scaling>
        <c:delete val="0"/>
        <c:axPos val="r"/>
        <c:title>
          <c:tx>
            <c:rich>
              <a:bodyPr/>
              <a:lstStyle/>
              <a:p>
                <a:pPr>
                  <a:defRPr sz="800" b="0"/>
                </a:pPr>
                <a:r>
                  <a:rPr lang="en-US"/>
                  <a:t>Property crime total / Crime Data</a:t>
                </a:r>
              </a:p>
            </c:rich>
          </c:tx>
          <c:layout/>
          <c:overlay val="0"/>
        </c:title>
        <c:numFmt formatCode="General" sourceLinked="0"/>
        <c:majorTickMark val="out"/>
        <c:minorTickMark val="none"/>
        <c:tickLblPos val="nextTo"/>
        <c:txPr>
          <a:bodyPr/>
          <a:lstStyle/>
          <a:p>
            <a:pPr>
              <a:defRPr sz="800" b="0"/>
            </a:pPr>
            <a:endParaRPr lang="en-US"/>
          </a:p>
        </c:txPr>
        <c:crossAx val="163163136"/>
        <c:crosses val="max"/>
        <c:crossBetween val="between"/>
      </c:valAx>
      <c:catAx>
        <c:axId val="163163136"/>
        <c:scaling>
          <c:orientation val="minMax"/>
        </c:scaling>
        <c:delete val="1"/>
        <c:axPos val="b"/>
        <c:numFmt formatCode="General" sourceLinked="1"/>
        <c:majorTickMark val="out"/>
        <c:minorTickMark val="none"/>
        <c:tickLblPos val="nextTo"/>
        <c:crossAx val="163160832"/>
        <c:crosses val="autoZero"/>
        <c:auto val="1"/>
        <c:lblAlgn val="ctr"/>
        <c:lblOffset val="100"/>
        <c:noMultiLvlLbl val="0"/>
      </c:catAx>
    </c:plotArea>
    <c:legend>
      <c:legendPos val="r"/>
      <c:layout/>
      <c:overlay val="0"/>
      <c:spPr>
        <a:ln>
          <a:solidFill>
            <a:srgbClr val="000000"/>
          </a:solidFill>
          <a:prstDash val="solid"/>
        </a:ln>
      </c:spPr>
      <c:txPr>
        <a:bodyPr/>
        <a:lstStyle/>
        <a:p>
          <a:pPr>
            <a:defRPr sz="800"/>
          </a:pPr>
          <a:endParaRPr lang="en-US"/>
        </a:p>
      </c:txPr>
    </c:legend>
    <c:plotVisOnly val="1"/>
    <c:dispBlanksAs val="gap"/>
    <c:showDLblsOverMax val="0"/>
  </c:chart>
  <c:spPr>
    <a:ln w="9525">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Population / Crime Data</a:t>
            </a:r>
          </a:p>
        </c:rich>
      </c:tx>
      <c:layout/>
      <c:overlay val="0"/>
    </c:title>
    <c:autoTitleDeleted val="0"/>
    <c:plotArea>
      <c:layout/>
      <c:lineChart>
        <c:grouping val="standard"/>
        <c:varyColors val="0"/>
        <c:ser>
          <c:idx val="0"/>
          <c:order val="0"/>
          <c:spPr>
            <a:ln>
              <a:solidFill>
                <a:srgbClr val="333399"/>
              </a:solidFill>
              <a:prstDash val="solid"/>
            </a:ln>
          </c:spPr>
          <c:marker>
            <c:symbol val="diamond"/>
            <c:size val="3"/>
          </c:marker>
          <c:cat>
            <c:numRef>
              <c:f>Data!$A$2:$A$52</c:f>
              <c:numCache>
                <c:formatCode>General</c:formatCode>
                <c:ptCount val="51"/>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numCache>
            </c:numRef>
          </c:cat>
          <c:val>
            <c:numRef>
              <c:f>Data!$B$2:$B$52</c:f>
              <c:numCache>
                <c:formatCode>#,##0</c:formatCode>
                <c:ptCount val="51"/>
                <c:pt idx="0">
                  <c:v>179323175</c:v>
                </c:pt>
                <c:pt idx="1">
                  <c:v>182992000</c:v>
                </c:pt>
                <c:pt idx="2">
                  <c:v>185771000</c:v>
                </c:pt>
                <c:pt idx="3">
                  <c:v>188483000</c:v>
                </c:pt>
                <c:pt idx="4">
                  <c:v>191141000</c:v>
                </c:pt>
                <c:pt idx="5">
                  <c:v>193526000</c:v>
                </c:pt>
                <c:pt idx="6">
                  <c:v>195576000</c:v>
                </c:pt>
                <c:pt idx="7">
                  <c:v>197457000</c:v>
                </c:pt>
                <c:pt idx="8">
                  <c:v>199399000</c:v>
                </c:pt>
                <c:pt idx="9">
                  <c:v>201385000</c:v>
                </c:pt>
                <c:pt idx="10">
                  <c:v>203235298</c:v>
                </c:pt>
                <c:pt idx="11">
                  <c:v>206212000</c:v>
                </c:pt>
                <c:pt idx="12">
                  <c:v>208230000</c:v>
                </c:pt>
                <c:pt idx="13">
                  <c:v>209851000</c:v>
                </c:pt>
                <c:pt idx="14">
                  <c:v>211392000</c:v>
                </c:pt>
                <c:pt idx="15">
                  <c:v>213124000</c:v>
                </c:pt>
                <c:pt idx="16">
                  <c:v>214659000</c:v>
                </c:pt>
                <c:pt idx="17">
                  <c:v>216332000</c:v>
                </c:pt>
                <c:pt idx="18">
                  <c:v>218059000</c:v>
                </c:pt>
                <c:pt idx="19">
                  <c:v>220099000</c:v>
                </c:pt>
                <c:pt idx="20">
                  <c:v>225349264</c:v>
                </c:pt>
                <c:pt idx="21">
                  <c:v>229146000</c:v>
                </c:pt>
                <c:pt idx="22">
                  <c:v>231534000</c:v>
                </c:pt>
                <c:pt idx="23">
                  <c:v>233981000</c:v>
                </c:pt>
                <c:pt idx="24">
                  <c:v>236158000</c:v>
                </c:pt>
                <c:pt idx="25">
                  <c:v>238740000</c:v>
                </c:pt>
                <c:pt idx="26">
                  <c:v>241077000</c:v>
                </c:pt>
                <c:pt idx="27">
                  <c:v>243400000</c:v>
                </c:pt>
                <c:pt idx="28">
                  <c:v>245807000</c:v>
                </c:pt>
                <c:pt idx="29">
                  <c:v>248239000</c:v>
                </c:pt>
                <c:pt idx="30">
                  <c:v>248709873</c:v>
                </c:pt>
                <c:pt idx="31">
                  <c:v>252153092</c:v>
                </c:pt>
                <c:pt idx="32">
                  <c:v>255029699</c:v>
                </c:pt>
                <c:pt idx="33">
                  <c:v>257782608</c:v>
                </c:pt>
                <c:pt idx="34">
                  <c:v>260327021</c:v>
                </c:pt>
                <c:pt idx="35">
                  <c:v>262803276</c:v>
                </c:pt>
                <c:pt idx="36">
                  <c:v>265228572</c:v>
                </c:pt>
                <c:pt idx="37">
                  <c:v>267783607</c:v>
                </c:pt>
                <c:pt idx="38">
                  <c:v>270248003</c:v>
                </c:pt>
                <c:pt idx="39">
                  <c:v>272690813</c:v>
                </c:pt>
                <c:pt idx="40">
                  <c:v>281421906</c:v>
                </c:pt>
                <c:pt idx="41">
                  <c:v>285317559</c:v>
                </c:pt>
                <c:pt idx="42">
                  <c:v>287973924</c:v>
                </c:pt>
                <c:pt idx="43">
                  <c:v>290788976</c:v>
                </c:pt>
                <c:pt idx="44">
                  <c:v>293656842</c:v>
                </c:pt>
                <c:pt idx="45">
                  <c:v>296507061</c:v>
                </c:pt>
                <c:pt idx="46">
                  <c:v>299398484</c:v>
                </c:pt>
                <c:pt idx="47">
                  <c:v>301621157</c:v>
                </c:pt>
                <c:pt idx="48">
                  <c:v>304059724</c:v>
                </c:pt>
                <c:pt idx="49">
                  <c:v>307006550</c:v>
                </c:pt>
                <c:pt idx="50">
                  <c:v>308745538</c:v>
                </c:pt>
              </c:numCache>
            </c:numRef>
          </c:val>
          <c:smooth val="0"/>
        </c:ser>
        <c:dLbls>
          <c:showLegendKey val="0"/>
          <c:showVal val="0"/>
          <c:showCatName val="0"/>
          <c:showSerName val="0"/>
          <c:showPercent val="0"/>
          <c:showBubbleSize val="0"/>
        </c:dLbls>
        <c:marker val="1"/>
        <c:smooth val="0"/>
        <c:axId val="187796864"/>
        <c:axId val="201037312"/>
      </c:lineChart>
      <c:catAx>
        <c:axId val="187796864"/>
        <c:scaling>
          <c:orientation val="minMax"/>
        </c:scaling>
        <c:delete val="0"/>
        <c:axPos val="b"/>
        <c:numFmt formatCode="General" sourceLinked="1"/>
        <c:majorTickMark val="none"/>
        <c:minorTickMark val="none"/>
        <c:tickLblPos val="low"/>
        <c:txPr>
          <a:bodyPr rot="-5400000" vert="horz"/>
          <a:lstStyle/>
          <a:p>
            <a:pPr>
              <a:defRPr sz="800"/>
            </a:pPr>
            <a:endParaRPr lang="en-US"/>
          </a:p>
        </c:txPr>
        <c:crossAx val="201037312"/>
        <c:crosses val="autoZero"/>
        <c:auto val="1"/>
        <c:lblAlgn val="ctr"/>
        <c:lblOffset val="100"/>
        <c:noMultiLvlLbl val="0"/>
      </c:catAx>
      <c:valAx>
        <c:axId val="201037312"/>
        <c:scaling>
          <c:orientation val="minMax"/>
        </c:scaling>
        <c:delete val="0"/>
        <c:axPos val="l"/>
        <c:numFmt formatCode="General" sourceLinked="0"/>
        <c:majorTickMark val="out"/>
        <c:minorTickMark val="none"/>
        <c:tickLblPos val="nextTo"/>
        <c:txPr>
          <a:bodyPr/>
          <a:lstStyle/>
          <a:p>
            <a:pPr>
              <a:defRPr sz="800" b="0"/>
            </a:pPr>
            <a:endParaRPr lang="en-US"/>
          </a:p>
        </c:txPr>
        <c:crossAx val="18779686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a:t>
            </a:r>
          </a:p>
        </c:rich>
      </c:tx>
      <c:layout/>
      <c:overlay val="0"/>
    </c:title>
    <c:autoTitleDeleted val="0"/>
    <c:plotArea>
      <c:layout/>
      <c:lineChart>
        <c:grouping val="standard"/>
        <c:varyColors val="0"/>
        <c:ser>
          <c:idx val="0"/>
          <c:order val="0"/>
          <c:tx>
            <c:v>Violent crime rate / Crime Data</c:v>
          </c:tx>
          <c:spPr>
            <a:ln>
              <a:solidFill>
                <a:srgbClr val="333399"/>
              </a:solidFill>
              <a:prstDash val="solid"/>
            </a:ln>
          </c:spPr>
          <c:marker>
            <c:symbol val="diamond"/>
            <c:size val="3"/>
          </c:marker>
          <c:cat>
            <c:numRef>
              <c:f>Data!$A$2:$A$52</c:f>
              <c:numCache>
                <c:formatCode>General</c:formatCode>
                <c:ptCount val="51"/>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numCache>
            </c:numRef>
          </c:cat>
          <c:val>
            <c:numRef>
              <c:f>Data!$L$2:$L$52</c:f>
              <c:numCache>
                <c:formatCode>0.0</c:formatCode>
                <c:ptCount val="51"/>
                <c:pt idx="0">
                  <c:v>160.86041305034891</c:v>
                </c:pt>
                <c:pt idx="1">
                  <c:v>158.1435254000175</c:v>
                </c:pt>
                <c:pt idx="2">
                  <c:v>162.30197393565197</c:v>
                </c:pt>
                <c:pt idx="3">
                  <c:v>168.16901258999485</c:v>
                </c:pt>
                <c:pt idx="4">
                  <c:v>190.55043135695638</c:v>
                </c:pt>
                <c:pt idx="5">
                  <c:v>200.17465353492554</c:v>
                </c:pt>
                <c:pt idx="6">
                  <c:v>219.95541375219864</c:v>
                </c:pt>
                <c:pt idx="7">
                  <c:v>253.18423758084037</c:v>
                </c:pt>
                <c:pt idx="8">
                  <c:v>298.40169709978483</c:v>
                </c:pt>
                <c:pt idx="9">
                  <c:v>328.65903617449163</c:v>
                </c:pt>
                <c:pt idx="10">
                  <c:v>363.52937076904823</c:v>
                </c:pt>
                <c:pt idx="11">
                  <c:v>395.95173898706184</c:v>
                </c:pt>
                <c:pt idx="12">
                  <c:v>400.95087163232961</c:v>
                </c:pt>
                <c:pt idx="13">
                  <c:v>417.39615250820822</c:v>
                </c:pt>
                <c:pt idx="14">
                  <c:v>461.09597335755376</c:v>
                </c:pt>
                <c:pt idx="15">
                  <c:v>487.84275820649015</c:v>
                </c:pt>
                <c:pt idx="16">
                  <c:v>467.81639716946415</c:v>
                </c:pt>
                <c:pt idx="17">
                  <c:v>475.92589168500268</c:v>
                </c:pt>
                <c:pt idx="18">
                  <c:v>497.82398341733199</c:v>
                </c:pt>
                <c:pt idx="19">
                  <c:v>548.85755955274669</c:v>
                </c:pt>
                <c:pt idx="20">
                  <c:v>596.63829210465053</c:v>
                </c:pt>
                <c:pt idx="21">
                  <c:v>594.3023225367233</c:v>
                </c:pt>
                <c:pt idx="22">
                  <c:v>571.14289909905244</c:v>
                </c:pt>
                <c:pt idx="23">
                  <c:v>537.68895765040747</c:v>
                </c:pt>
                <c:pt idx="24">
                  <c:v>539.16445769357802</c:v>
                </c:pt>
                <c:pt idx="25">
                  <c:v>556.58875764429922</c:v>
                </c:pt>
                <c:pt idx="26">
                  <c:v>617.7155016861833</c:v>
                </c:pt>
                <c:pt idx="27">
                  <c:v>609.69597370583404</c:v>
                </c:pt>
                <c:pt idx="28">
                  <c:v>637.17469396721822</c:v>
                </c:pt>
                <c:pt idx="29">
                  <c:v>663.08678330157625</c:v>
                </c:pt>
                <c:pt idx="30">
                  <c:v>731.82860738302895</c:v>
                </c:pt>
                <c:pt idx="31">
                  <c:v>758.17709980728694</c:v>
                </c:pt>
                <c:pt idx="32">
                  <c:v>757.66626693936541</c:v>
                </c:pt>
                <c:pt idx="33">
                  <c:v>747.14776723804425</c:v>
                </c:pt>
                <c:pt idx="34">
                  <c:v>713.5909260836969</c:v>
                </c:pt>
                <c:pt idx="35">
                  <c:v>684.46330935387584</c:v>
                </c:pt>
                <c:pt idx="36">
                  <c:v>636.63578447347675</c:v>
                </c:pt>
                <c:pt idx="37">
                  <c:v>610.97690718610716</c:v>
                </c:pt>
                <c:pt idx="38">
                  <c:v>567.58495269990954</c:v>
                </c:pt>
                <c:pt idx="39">
                  <c:v>522.95271128184288</c:v>
                </c:pt>
                <c:pt idx="40">
                  <c:v>506.52986480732596</c:v>
                </c:pt>
                <c:pt idx="41">
                  <c:v>504.51854594760499</c:v>
                </c:pt>
                <c:pt idx="42">
                  <c:v>494.37705338904226</c:v>
                </c:pt>
                <c:pt idx="43">
                  <c:v>475.83509493152172</c:v>
                </c:pt>
                <c:pt idx="44">
                  <c:v>463.15556305001741</c:v>
                </c:pt>
                <c:pt idx="45">
                  <c:v>469.04279287972844</c:v>
                </c:pt>
                <c:pt idx="46">
                  <c:v>479.33542642787728</c:v>
                </c:pt>
                <c:pt idx="47">
                  <c:v>471.77393461162274</c:v>
                </c:pt>
                <c:pt idx="48">
                  <c:v>458.61417673325258</c:v>
                </c:pt>
                <c:pt idx="49">
                  <c:v>431.87873353190673</c:v>
                </c:pt>
                <c:pt idx="50">
                  <c:v>403.64891038522472</c:v>
                </c:pt>
              </c:numCache>
            </c:numRef>
          </c:val>
          <c:smooth val="0"/>
        </c:ser>
        <c:dLbls>
          <c:showLegendKey val="0"/>
          <c:showVal val="0"/>
          <c:showCatName val="0"/>
          <c:showSerName val="0"/>
          <c:showPercent val="0"/>
          <c:showBubbleSize val="0"/>
        </c:dLbls>
        <c:marker val="1"/>
        <c:smooth val="0"/>
        <c:axId val="201229056"/>
        <c:axId val="201231360"/>
      </c:lineChart>
      <c:lineChart>
        <c:grouping val="standard"/>
        <c:varyColors val="0"/>
        <c:ser>
          <c:idx val="1"/>
          <c:order val="1"/>
          <c:tx>
            <c:v>Property crime rate / Crime Data</c:v>
          </c:tx>
          <c:spPr>
            <a:ln>
              <a:solidFill>
                <a:srgbClr val="993366"/>
              </a:solidFill>
              <a:prstDash val="solid"/>
            </a:ln>
          </c:spPr>
          <c:marker>
            <c:symbol val="square"/>
            <c:size val="3"/>
            <c:spPr>
              <a:solidFill>
                <a:srgbClr val="993366"/>
              </a:solidFill>
              <a:ln>
                <a:solidFill>
                  <a:srgbClr val="993366"/>
                </a:solidFill>
                <a:prstDash val="solid"/>
              </a:ln>
            </c:spPr>
          </c:marker>
          <c:cat>
            <c:numRef>
              <c:f>Data!$A$2:$A$52</c:f>
              <c:numCache>
                <c:formatCode>General</c:formatCode>
                <c:ptCount val="51"/>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numCache>
            </c:numRef>
          </c:cat>
          <c:val>
            <c:numRef>
              <c:f>Data!$Q$2:$Q$52</c:f>
              <c:numCache>
                <c:formatCode>0.0</c:formatCode>
                <c:ptCount val="51"/>
                <c:pt idx="0">
                  <c:v>1726.3245534214973</c:v>
                </c:pt>
                <c:pt idx="1">
                  <c:v>1747.945265366792</c:v>
                </c:pt>
                <c:pt idx="2">
                  <c:v>1857.5019782420291</c:v>
                </c:pt>
                <c:pt idx="3">
                  <c:v>2012.1178037276572</c:v>
                </c:pt>
                <c:pt idx="4">
                  <c:v>2197.5400358897359</c:v>
                </c:pt>
                <c:pt idx="5">
                  <c:v>2248.7934437749968</c:v>
                </c:pt>
                <c:pt idx="6">
                  <c:v>2450.8630915858798</c:v>
                </c:pt>
                <c:pt idx="7">
                  <c:v>2736.5451718602026</c:v>
                </c:pt>
                <c:pt idx="8">
                  <c:v>3071.8308517093869</c:v>
                </c:pt>
                <c:pt idx="9">
                  <c:v>3351.2923008168432</c:v>
                </c:pt>
                <c:pt idx="10">
                  <c:v>3621.0245328545243</c:v>
                </c:pt>
                <c:pt idx="11">
                  <c:v>3768.7913409500902</c:v>
                </c:pt>
                <c:pt idx="12">
                  <c:v>3560.4379772367092</c:v>
                </c:pt>
                <c:pt idx="13">
                  <c:v>3737.0324658924665</c:v>
                </c:pt>
                <c:pt idx="14">
                  <c:v>4389.3335603996366</c:v>
                </c:pt>
                <c:pt idx="15">
                  <c:v>4810.6735984684974</c:v>
                </c:pt>
                <c:pt idx="16">
                  <c:v>4819.5044232946211</c:v>
                </c:pt>
                <c:pt idx="17">
                  <c:v>4601.7232771850677</c:v>
                </c:pt>
                <c:pt idx="18">
                  <c:v>4642.5050101119423</c:v>
                </c:pt>
                <c:pt idx="19">
                  <c:v>5016.6061635900205</c:v>
                </c:pt>
                <c:pt idx="20">
                  <c:v>5353.334546502002</c:v>
                </c:pt>
                <c:pt idx="21">
                  <c:v>5263.8492489504506</c:v>
                </c:pt>
                <c:pt idx="22">
                  <c:v>5032.5222213584184</c:v>
                </c:pt>
                <c:pt idx="23">
                  <c:v>4637.3423483103325</c:v>
                </c:pt>
                <c:pt idx="24">
                  <c:v>4492.1196825853876</c:v>
                </c:pt>
                <c:pt idx="25">
                  <c:v>4650.4984501968665</c:v>
                </c:pt>
                <c:pt idx="26">
                  <c:v>4862.6372486798828</c:v>
                </c:pt>
                <c:pt idx="27">
                  <c:v>4940.3040262941659</c:v>
                </c:pt>
                <c:pt idx="28">
                  <c:v>5027.0740865801217</c:v>
                </c:pt>
                <c:pt idx="29">
                  <c:v>5077.9289313927302</c:v>
                </c:pt>
                <c:pt idx="30">
                  <c:v>5088.459033550309</c:v>
                </c:pt>
                <c:pt idx="31">
                  <c:v>5140.1773014942846</c:v>
                </c:pt>
                <c:pt idx="32">
                  <c:v>4903.7100577058673</c:v>
                </c:pt>
                <c:pt idx="33">
                  <c:v>4739.9539847932647</c:v>
                </c:pt>
                <c:pt idx="34">
                  <c:v>4660.2434712299801</c:v>
                </c:pt>
                <c:pt idx="35">
                  <c:v>4590.4812084610394</c:v>
                </c:pt>
                <c:pt idx="36">
                  <c:v>4450.9997211009377</c:v>
                </c:pt>
                <c:pt idx="37">
                  <c:v>4316.3489839764534</c:v>
                </c:pt>
                <c:pt idx="38">
                  <c:v>4052.5098718305794</c:v>
                </c:pt>
                <c:pt idx="39">
                  <c:v>3743.5562598142974</c:v>
                </c:pt>
                <c:pt idx="40">
                  <c:v>3618.2627517276496</c:v>
                </c:pt>
                <c:pt idx="41">
                  <c:v>3658.0955748328129</c:v>
                </c:pt>
                <c:pt idx="42">
                  <c:v>3630.6332374732651</c:v>
                </c:pt>
                <c:pt idx="43">
                  <c:v>3591.2166078813111</c:v>
                </c:pt>
                <c:pt idx="44">
                  <c:v>3514.0969063475795</c:v>
                </c:pt>
                <c:pt idx="45">
                  <c:v>3431.5385157050273</c:v>
                </c:pt>
                <c:pt idx="46">
                  <c:v>3346.5770655004385</c:v>
                </c:pt>
                <c:pt idx="47">
                  <c:v>3276.3656562725805</c:v>
                </c:pt>
                <c:pt idx="48">
                  <c:v>3214.5500467533147</c:v>
                </c:pt>
                <c:pt idx="49">
                  <c:v>3041.3227339937862</c:v>
                </c:pt>
                <c:pt idx="50">
                  <c:v>2941.8682643439529</c:v>
                </c:pt>
              </c:numCache>
            </c:numRef>
          </c:val>
          <c:smooth val="0"/>
        </c:ser>
        <c:dLbls>
          <c:showLegendKey val="0"/>
          <c:showVal val="0"/>
          <c:showCatName val="0"/>
          <c:showSerName val="0"/>
          <c:showPercent val="0"/>
          <c:showBubbleSize val="0"/>
        </c:dLbls>
        <c:marker val="1"/>
        <c:smooth val="0"/>
        <c:axId val="206241152"/>
        <c:axId val="206239232"/>
      </c:lineChart>
      <c:catAx>
        <c:axId val="201229056"/>
        <c:scaling>
          <c:orientation val="minMax"/>
        </c:scaling>
        <c:delete val="0"/>
        <c:axPos val="b"/>
        <c:numFmt formatCode="General" sourceLinked="1"/>
        <c:majorTickMark val="none"/>
        <c:minorTickMark val="none"/>
        <c:tickLblPos val="low"/>
        <c:txPr>
          <a:bodyPr rot="-5400000" vert="horz"/>
          <a:lstStyle/>
          <a:p>
            <a:pPr>
              <a:defRPr sz="800"/>
            </a:pPr>
            <a:endParaRPr lang="en-US"/>
          </a:p>
        </c:txPr>
        <c:crossAx val="201231360"/>
        <c:crosses val="autoZero"/>
        <c:auto val="1"/>
        <c:lblAlgn val="ctr"/>
        <c:lblOffset val="100"/>
        <c:noMultiLvlLbl val="0"/>
      </c:catAx>
      <c:valAx>
        <c:axId val="201231360"/>
        <c:scaling>
          <c:orientation val="minMax"/>
        </c:scaling>
        <c:delete val="0"/>
        <c:axPos val="l"/>
        <c:title>
          <c:tx>
            <c:rich>
              <a:bodyPr/>
              <a:lstStyle/>
              <a:p>
                <a:pPr>
                  <a:defRPr sz="800" b="0"/>
                </a:pPr>
                <a:r>
                  <a:rPr lang="en-US"/>
                  <a:t>Violent crime rate / Crime Data</a:t>
                </a:r>
              </a:p>
            </c:rich>
          </c:tx>
          <c:layout/>
          <c:overlay val="0"/>
        </c:title>
        <c:numFmt formatCode="General" sourceLinked="0"/>
        <c:majorTickMark val="out"/>
        <c:minorTickMark val="none"/>
        <c:tickLblPos val="nextTo"/>
        <c:txPr>
          <a:bodyPr/>
          <a:lstStyle/>
          <a:p>
            <a:pPr>
              <a:defRPr sz="800" b="0"/>
            </a:pPr>
            <a:endParaRPr lang="en-US"/>
          </a:p>
        </c:txPr>
        <c:crossAx val="201229056"/>
        <c:crosses val="autoZero"/>
        <c:crossBetween val="between"/>
      </c:valAx>
      <c:valAx>
        <c:axId val="206239232"/>
        <c:scaling>
          <c:orientation val="minMax"/>
        </c:scaling>
        <c:delete val="0"/>
        <c:axPos val="r"/>
        <c:title>
          <c:tx>
            <c:rich>
              <a:bodyPr/>
              <a:lstStyle/>
              <a:p>
                <a:pPr>
                  <a:defRPr sz="800" b="0"/>
                </a:pPr>
                <a:r>
                  <a:rPr lang="en-US"/>
                  <a:t>Property crime rate / Crime Data</a:t>
                </a:r>
              </a:p>
            </c:rich>
          </c:tx>
          <c:layout/>
          <c:overlay val="0"/>
        </c:title>
        <c:numFmt formatCode="General" sourceLinked="0"/>
        <c:majorTickMark val="out"/>
        <c:minorTickMark val="none"/>
        <c:tickLblPos val="nextTo"/>
        <c:txPr>
          <a:bodyPr/>
          <a:lstStyle/>
          <a:p>
            <a:pPr>
              <a:defRPr sz="800" b="0"/>
            </a:pPr>
            <a:endParaRPr lang="en-US"/>
          </a:p>
        </c:txPr>
        <c:crossAx val="206241152"/>
        <c:crosses val="max"/>
        <c:crossBetween val="between"/>
      </c:valAx>
      <c:catAx>
        <c:axId val="206241152"/>
        <c:scaling>
          <c:orientation val="minMax"/>
        </c:scaling>
        <c:delete val="1"/>
        <c:axPos val="b"/>
        <c:numFmt formatCode="General" sourceLinked="1"/>
        <c:majorTickMark val="out"/>
        <c:minorTickMark val="none"/>
        <c:tickLblPos val="nextTo"/>
        <c:crossAx val="206239232"/>
        <c:crosses val="autoZero"/>
        <c:auto val="1"/>
        <c:lblAlgn val="ctr"/>
        <c:lblOffset val="100"/>
        <c:noMultiLvlLbl val="0"/>
      </c:catAx>
    </c:plotArea>
    <c:legend>
      <c:legendPos val="r"/>
      <c:layout/>
      <c:overlay val="0"/>
      <c:spPr>
        <a:ln>
          <a:solidFill>
            <a:srgbClr val="000000"/>
          </a:solidFill>
          <a:prstDash val="solid"/>
        </a:ln>
      </c:spPr>
      <c:txPr>
        <a:bodyPr/>
        <a:lstStyle/>
        <a:p>
          <a:pPr>
            <a:defRPr sz="800"/>
          </a:pPr>
          <a:endParaRPr lang="en-US"/>
        </a:p>
      </c:txPr>
    </c:legend>
    <c:plotVisOnly val="1"/>
    <c:dispBlanksAs val="gap"/>
    <c:showDLblsOverMax val="0"/>
  </c:chart>
  <c:spPr>
    <a:ln w="9525">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a:t>
            </a:r>
          </a:p>
        </c:rich>
      </c:tx>
      <c:layout/>
      <c:overlay val="0"/>
    </c:title>
    <c:autoTitleDeleted val="0"/>
    <c:plotArea>
      <c:layout/>
      <c:lineChart>
        <c:grouping val="standard"/>
        <c:varyColors val="0"/>
        <c:ser>
          <c:idx val="0"/>
          <c:order val="0"/>
          <c:tx>
            <c:v>Murder and nonnegligent manslaughter / Crime Data</c:v>
          </c:tx>
          <c:spPr>
            <a:ln>
              <a:solidFill>
                <a:srgbClr val="333399"/>
              </a:solidFill>
              <a:prstDash val="solid"/>
            </a:ln>
          </c:spPr>
          <c:marker>
            <c:symbol val="diamond"/>
            <c:size val="3"/>
          </c:marker>
          <c:cat>
            <c:numRef>
              <c:f>Data!$A$2:$A$52</c:f>
              <c:numCache>
                <c:formatCode>General</c:formatCode>
                <c:ptCount val="51"/>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numCache>
            </c:numRef>
          </c:cat>
          <c:val>
            <c:numRef>
              <c:f>Data!$D$2:$D$52</c:f>
              <c:numCache>
                <c:formatCode>#,##0</c:formatCode>
                <c:ptCount val="51"/>
                <c:pt idx="0">
                  <c:v>9110</c:v>
                </c:pt>
                <c:pt idx="1">
                  <c:v>8740</c:v>
                </c:pt>
                <c:pt idx="2">
                  <c:v>8530</c:v>
                </c:pt>
                <c:pt idx="3">
                  <c:v>8640</c:v>
                </c:pt>
                <c:pt idx="4">
                  <c:v>9360</c:v>
                </c:pt>
                <c:pt idx="5">
                  <c:v>9960</c:v>
                </c:pt>
                <c:pt idx="6">
                  <c:v>11040</c:v>
                </c:pt>
                <c:pt idx="7">
                  <c:v>12240</c:v>
                </c:pt>
                <c:pt idx="8">
                  <c:v>13800</c:v>
                </c:pt>
                <c:pt idx="9">
                  <c:v>14760</c:v>
                </c:pt>
                <c:pt idx="10">
                  <c:v>16000</c:v>
                </c:pt>
                <c:pt idx="11">
                  <c:v>17780</c:v>
                </c:pt>
                <c:pt idx="12">
                  <c:v>18670</c:v>
                </c:pt>
                <c:pt idx="13">
                  <c:v>19640</c:v>
                </c:pt>
                <c:pt idx="14">
                  <c:v>20710</c:v>
                </c:pt>
                <c:pt idx="15">
                  <c:v>20510</c:v>
                </c:pt>
                <c:pt idx="16">
                  <c:v>18780</c:v>
                </c:pt>
                <c:pt idx="17">
                  <c:v>19120</c:v>
                </c:pt>
                <c:pt idx="18">
                  <c:v>19560</c:v>
                </c:pt>
                <c:pt idx="19">
                  <c:v>21460</c:v>
                </c:pt>
                <c:pt idx="20">
                  <c:v>23040</c:v>
                </c:pt>
                <c:pt idx="21">
                  <c:v>22520</c:v>
                </c:pt>
                <c:pt idx="22">
                  <c:v>21010</c:v>
                </c:pt>
                <c:pt idx="23">
                  <c:v>19310</c:v>
                </c:pt>
                <c:pt idx="24">
                  <c:v>18690</c:v>
                </c:pt>
                <c:pt idx="25">
                  <c:v>18980</c:v>
                </c:pt>
                <c:pt idx="26">
                  <c:v>20610</c:v>
                </c:pt>
                <c:pt idx="27">
                  <c:v>20100</c:v>
                </c:pt>
                <c:pt idx="28">
                  <c:v>20680</c:v>
                </c:pt>
                <c:pt idx="29">
                  <c:v>21500</c:v>
                </c:pt>
                <c:pt idx="30">
                  <c:v>23440</c:v>
                </c:pt>
                <c:pt idx="31">
                  <c:v>24703</c:v>
                </c:pt>
                <c:pt idx="32">
                  <c:v>23760</c:v>
                </c:pt>
                <c:pt idx="33">
                  <c:v>24526</c:v>
                </c:pt>
                <c:pt idx="34">
                  <c:v>23326</c:v>
                </c:pt>
                <c:pt idx="35">
                  <c:v>21606</c:v>
                </c:pt>
                <c:pt idx="36">
                  <c:v>19645</c:v>
                </c:pt>
                <c:pt idx="37">
                  <c:v>18208</c:v>
                </c:pt>
                <c:pt idx="38">
                  <c:v>16974</c:v>
                </c:pt>
                <c:pt idx="39">
                  <c:v>15522</c:v>
                </c:pt>
                <c:pt idx="40">
                  <c:v>15586</c:v>
                </c:pt>
                <c:pt idx="41">
                  <c:v>16037</c:v>
                </c:pt>
                <c:pt idx="42">
                  <c:v>16229</c:v>
                </c:pt>
                <c:pt idx="43">
                  <c:v>16528</c:v>
                </c:pt>
                <c:pt idx="44">
                  <c:v>16148</c:v>
                </c:pt>
                <c:pt idx="45">
                  <c:v>16740</c:v>
                </c:pt>
                <c:pt idx="46">
                  <c:v>17309</c:v>
                </c:pt>
                <c:pt idx="47">
                  <c:v>17128</c:v>
                </c:pt>
                <c:pt idx="48">
                  <c:v>16465</c:v>
                </c:pt>
                <c:pt idx="49">
                  <c:v>15399</c:v>
                </c:pt>
                <c:pt idx="50">
                  <c:v>14748</c:v>
                </c:pt>
              </c:numCache>
            </c:numRef>
          </c:val>
          <c:smooth val="0"/>
        </c:ser>
        <c:ser>
          <c:idx val="1"/>
          <c:order val="1"/>
          <c:tx>
            <c:v>Forcible rape / Crime Data</c:v>
          </c:tx>
          <c:spPr>
            <a:ln>
              <a:solidFill>
                <a:srgbClr val="993366"/>
              </a:solidFill>
              <a:prstDash val="solid"/>
            </a:ln>
          </c:spPr>
          <c:marker>
            <c:symbol val="square"/>
            <c:size val="3"/>
            <c:spPr>
              <a:solidFill>
                <a:srgbClr val="993366"/>
              </a:solidFill>
              <a:ln>
                <a:solidFill>
                  <a:srgbClr val="993366"/>
                </a:solidFill>
                <a:prstDash val="solid"/>
              </a:ln>
            </c:spPr>
          </c:marker>
          <c:cat>
            <c:numRef>
              <c:f>Data!$A$2:$A$52</c:f>
              <c:numCache>
                <c:formatCode>General</c:formatCode>
                <c:ptCount val="51"/>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numCache>
            </c:numRef>
          </c:cat>
          <c:val>
            <c:numRef>
              <c:f>Data!$E$2:$E$52</c:f>
              <c:numCache>
                <c:formatCode>#,##0</c:formatCode>
                <c:ptCount val="51"/>
                <c:pt idx="0">
                  <c:v>17190</c:v>
                </c:pt>
                <c:pt idx="1">
                  <c:v>17220</c:v>
                </c:pt>
                <c:pt idx="2">
                  <c:v>17550</c:v>
                </c:pt>
                <c:pt idx="3">
                  <c:v>17650</c:v>
                </c:pt>
                <c:pt idx="4">
                  <c:v>21420</c:v>
                </c:pt>
                <c:pt idx="5">
                  <c:v>23410</c:v>
                </c:pt>
                <c:pt idx="6">
                  <c:v>25820</c:v>
                </c:pt>
                <c:pt idx="7">
                  <c:v>27620</c:v>
                </c:pt>
                <c:pt idx="8">
                  <c:v>31670</c:v>
                </c:pt>
                <c:pt idx="9">
                  <c:v>37170</c:v>
                </c:pt>
                <c:pt idx="10">
                  <c:v>37990</c:v>
                </c:pt>
                <c:pt idx="11">
                  <c:v>42260</c:v>
                </c:pt>
                <c:pt idx="12">
                  <c:v>46850</c:v>
                </c:pt>
                <c:pt idx="13">
                  <c:v>51400</c:v>
                </c:pt>
                <c:pt idx="14">
                  <c:v>55400</c:v>
                </c:pt>
                <c:pt idx="15">
                  <c:v>56090</c:v>
                </c:pt>
                <c:pt idx="16">
                  <c:v>57080</c:v>
                </c:pt>
                <c:pt idx="17">
                  <c:v>63500</c:v>
                </c:pt>
                <c:pt idx="18">
                  <c:v>67610</c:v>
                </c:pt>
                <c:pt idx="19">
                  <c:v>76390</c:v>
                </c:pt>
                <c:pt idx="20">
                  <c:v>82990</c:v>
                </c:pt>
                <c:pt idx="21">
                  <c:v>82500</c:v>
                </c:pt>
                <c:pt idx="22">
                  <c:v>78770</c:v>
                </c:pt>
                <c:pt idx="23">
                  <c:v>78920</c:v>
                </c:pt>
                <c:pt idx="24">
                  <c:v>84230</c:v>
                </c:pt>
                <c:pt idx="25">
                  <c:v>88670</c:v>
                </c:pt>
                <c:pt idx="26">
                  <c:v>91460</c:v>
                </c:pt>
                <c:pt idx="27">
                  <c:v>91110</c:v>
                </c:pt>
                <c:pt idx="28">
                  <c:v>92490</c:v>
                </c:pt>
                <c:pt idx="29">
                  <c:v>94500</c:v>
                </c:pt>
                <c:pt idx="30">
                  <c:v>102560</c:v>
                </c:pt>
                <c:pt idx="31">
                  <c:v>106593</c:v>
                </c:pt>
                <c:pt idx="32">
                  <c:v>109062</c:v>
                </c:pt>
                <c:pt idx="33">
                  <c:v>106014</c:v>
                </c:pt>
                <c:pt idx="34">
                  <c:v>102216</c:v>
                </c:pt>
                <c:pt idx="35">
                  <c:v>97470</c:v>
                </c:pt>
                <c:pt idx="36">
                  <c:v>96252</c:v>
                </c:pt>
                <c:pt idx="37">
                  <c:v>96153</c:v>
                </c:pt>
                <c:pt idx="38">
                  <c:v>93144</c:v>
                </c:pt>
                <c:pt idx="39">
                  <c:v>89411</c:v>
                </c:pt>
                <c:pt idx="40">
                  <c:v>90178</c:v>
                </c:pt>
                <c:pt idx="41">
                  <c:v>90863</c:v>
                </c:pt>
                <c:pt idx="42">
                  <c:v>95235</c:v>
                </c:pt>
                <c:pt idx="43">
                  <c:v>93883</c:v>
                </c:pt>
                <c:pt idx="44">
                  <c:v>95089</c:v>
                </c:pt>
                <c:pt idx="45">
                  <c:v>94347</c:v>
                </c:pt>
                <c:pt idx="46">
                  <c:v>94472</c:v>
                </c:pt>
                <c:pt idx="47">
                  <c:v>92160</c:v>
                </c:pt>
                <c:pt idx="48">
                  <c:v>90750</c:v>
                </c:pt>
                <c:pt idx="49">
                  <c:v>89241</c:v>
                </c:pt>
                <c:pt idx="50">
                  <c:v>84767</c:v>
                </c:pt>
              </c:numCache>
            </c:numRef>
          </c:val>
          <c:smooth val="0"/>
        </c:ser>
        <c:ser>
          <c:idx val="2"/>
          <c:order val="2"/>
          <c:tx>
            <c:v>Robbery / Crime Data</c:v>
          </c:tx>
          <c:spPr>
            <a:ln>
              <a:solidFill>
                <a:srgbClr val="339966"/>
              </a:solidFill>
              <a:prstDash val="solid"/>
            </a:ln>
          </c:spPr>
          <c:marker>
            <c:symbol val="triangle"/>
            <c:size val="3"/>
            <c:spPr>
              <a:solidFill>
                <a:srgbClr val="339966"/>
              </a:solidFill>
              <a:ln>
                <a:solidFill>
                  <a:srgbClr val="339966"/>
                </a:solidFill>
                <a:prstDash val="solid"/>
              </a:ln>
            </c:spPr>
          </c:marker>
          <c:cat>
            <c:numRef>
              <c:f>Data!$A$2:$A$52</c:f>
              <c:numCache>
                <c:formatCode>General</c:formatCode>
                <c:ptCount val="51"/>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numCache>
            </c:numRef>
          </c:cat>
          <c:val>
            <c:numRef>
              <c:f>Data!$F$2:$F$52</c:f>
              <c:numCache>
                <c:formatCode>#,##0</c:formatCode>
                <c:ptCount val="51"/>
                <c:pt idx="0">
                  <c:v>107840</c:v>
                </c:pt>
                <c:pt idx="1">
                  <c:v>106670</c:v>
                </c:pt>
                <c:pt idx="2">
                  <c:v>110860</c:v>
                </c:pt>
                <c:pt idx="3">
                  <c:v>116470</c:v>
                </c:pt>
                <c:pt idx="4">
                  <c:v>130390</c:v>
                </c:pt>
                <c:pt idx="5">
                  <c:v>138690</c:v>
                </c:pt>
                <c:pt idx="6">
                  <c:v>157990</c:v>
                </c:pt>
                <c:pt idx="7">
                  <c:v>202910</c:v>
                </c:pt>
                <c:pt idx="8">
                  <c:v>262840</c:v>
                </c:pt>
                <c:pt idx="9">
                  <c:v>298850</c:v>
                </c:pt>
                <c:pt idx="10">
                  <c:v>349860</c:v>
                </c:pt>
                <c:pt idx="11">
                  <c:v>387700</c:v>
                </c:pt>
                <c:pt idx="12">
                  <c:v>376290</c:v>
                </c:pt>
                <c:pt idx="13">
                  <c:v>384220</c:v>
                </c:pt>
                <c:pt idx="14">
                  <c:v>442400</c:v>
                </c:pt>
                <c:pt idx="15">
                  <c:v>470500</c:v>
                </c:pt>
                <c:pt idx="16">
                  <c:v>427810</c:v>
                </c:pt>
                <c:pt idx="17">
                  <c:v>412610</c:v>
                </c:pt>
                <c:pt idx="18">
                  <c:v>426930</c:v>
                </c:pt>
                <c:pt idx="19">
                  <c:v>480700</c:v>
                </c:pt>
                <c:pt idx="20">
                  <c:v>565840</c:v>
                </c:pt>
                <c:pt idx="21">
                  <c:v>592910</c:v>
                </c:pt>
                <c:pt idx="22">
                  <c:v>553130</c:v>
                </c:pt>
                <c:pt idx="23">
                  <c:v>506570</c:v>
                </c:pt>
                <c:pt idx="24">
                  <c:v>485010</c:v>
                </c:pt>
                <c:pt idx="25">
                  <c:v>497870</c:v>
                </c:pt>
                <c:pt idx="26">
                  <c:v>542780</c:v>
                </c:pt>
                <c:pt idx="27">
                  <c:v>517700</c:v>
                </c:pt>
                <c:pt idx="28">
                  <c:v>542970</c:v>
                </c:pt>
                <c:pt idx="29">
                  <c:v>578330</c:v>
                </c:pt>
                <c:pt idx="30">
                  <c:v>639270</c:v>
                </c:pt>
                <c:pt idx="31">
                  <c:v>687732</c:v>
                </c:pt>
                <c:pt idx="32">
                  <c:v>672478</c:v>
                </c:pt>
                <c:pt idx="33">
                  <c:v>659870</c:v>
                </c:pt>
                <c:pt idx="34">
                  <c:v>618949</c:v>
                </c:pt>
                <c:pt idx="35">
                  <c:v>580509</c:v>
                </c:pt>
                <c:pt idx="36">
                  <c:v>535594</c:v>
                </c:pt>
                <c:pt idx="37">
                  <c:v>498534</c:v>
                </c:pt>
                <c:pt idx="38">
                  <c:v>447186</c:v>
                </c:pt>
                <c:pt idx="39">
                  <c:v>409371</c:v>
                </c:pt>
                <c:pt idx="40">
                  <c:v>408016</c:v>
                </c:pt>
                <c:pt idx="41">
                  <c:v>423557</c:v>
                </c:pt>
                <c:pt idx="42">
                  <c:v>420806</c:v>
                </c:pt>
                <c:pt idx="43">
                  <c:v>414235</c:v>
                </c:pt>
                <c:pt idx="44">
                  <c:v>401470</c:v>
                </c:pt>
                <c:pt idx="45">
                  <c:v>417438</c:v>
                </c:pt>
                <c:pt idx="46">
                  <c:v>449246</c:v>
                </c:pt>
                <c:pt idx="47">
                  <c:v>447324</c:v>
                </c:pt>
                <c:pt idx="48">
                  <c:v>443563</c:v>
                </c:pt>
                <c:pt idx="49">
                  <c:v>408742</c:v>
                </c:pt>
                <c:pt idx="50">
                  <c:v>367832</c:v>
                </c:pt>
              </c:numCache>
            </c:numRef>
          </c:val>
          <c:smooth val="0"/>
        </c:ser>
        <c:ser>
          <c:idx val="3"/>
          <c:order val="3"/>
          <c:tx>
            <c:v>Aggravated assault / Crime Data</c:v>
          </c:tx>
          <c:spPr>
            <a:ln>
              <a:solidFill>
                <a:srgbClr val="FFCC00"/>
              </a:solidFill>
              <a:prstDash val="solid"/>
            </a:ln>
          </c:spPr>
          <c:marker>
            <c:symbol val="x"/>
            <c:size val="3"/>
            <c:spPr>
              <a:solidFill>
                <a:srgbClr val="FFCC00"/>
              </a:solidFill>
              <a:ln>
                <a:solidFill>
                  <a:srgbClr val="FFCC00"/>
                </a:solidFill>
                <a:prstDash val="solid"/>
              </a:ln>
            </c:spPr>
          </c:marker>
          <c:cat>
            <c:numRef>
              <c:f>Data!$A$2:$A$52</c:f>
              <c:numCache>
                <c:formatCode>General</c:formatCode>
                <c:ptCount val="51"/>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numCache>
            </c:numRef>
          </c:cat>
          <c:val>
            <c:numRef>
              <c:f>Data!$G$2:$G$52</c:f>
              <c:numCache>
                <c:formatCode>#,##0</c:formatCode>
                <c:ptCount val="51"/>
                <c:pt idx="0">
                  <c:v>154320</c:v>
                </c:pt>
                <c:pt idx="1">
                  <c:v>156760</c:v>
                </c:pt>
                <c:pt idx="2">
                  <c:v>164570</c:v>
                </c:pt>
                <c:pt idx="3">
                  <c:v>174210</c:v>
                </c:pt>
                <c:pt idx="4">
                  <c:v>203050</c:v>
                </c:pt>
                <c:pt idx="5">
                  <c:v>215330</c:v>
                </c:pt>
                <c:pt idx="6">
                  <c:v>235330</c:v>
                </c:pt>
                <c:pt idx="7">
                  <c:v>257160</c:v>
                </c:pt>
                <c:pt idx="8">
                  <c:v>286700</c:v>
                </c:pt>
                <c:pt idx="9">
                  <c:v>311090</c:v>
                </c:pt>
                <c:pt idx="10">
                  <c:v>334970</c:v>
                </c:pt>
                <c:pt idx="11">
                  <c:v>368760</c:v>
                </c:pt>
                <c:pt idx="12">
                  <c:v>393090</c:v>
                </c:pt>
                <c:pt idx="13">
                  <c:v>420650</c:v>
                </c:pt>
                <c:pt idx="14">
                  <c:v>456210</c:v>
                </c:pt>
                <c:pt idx="15">
                  <c:v>492620</c:v>
                </c:pt>
                <c:pt idx="16">
                  <c:v>500530</c:v>
                </c:pt>
                <c:pt idx="17">
                  <c:v>534350</c:v>
                </c:pt>
                <c:pt idx="18">
                  <c:v>571460</c:v>
                </c:pt>
                <c:pt idx="19">
                  <c:v>629480</c:v>
                </c:pt>
                <c:pt idx="20">
                  <c:v>672650</c:v>
                </c:pt>
                <c:pt idx="21">
                  <c:v>663900</c:v>
                </c:pt>
                <c:pt idx="22">
                  <c:v>669480</c:v>
                </c:pt>
                <c:pt idx="23">
                  <c:v>653290</c:v>
                </c:pt>
                <c:pt idx="24">
                  <c:v>685350</c:v>
                </c:pt>
                <c:pt idx="25">
                  <c:v>723250</c:v>
                </c:pt>
                <c:pt idx="26">
                  <c:v>834320</c:v>
                </c:pt>
                <c:pt idx="27">
                  <c:v>855090</c:v>
                </c:pt>
                <c:pt idx="28">
                  <c:v>910090</c:v>
                </c:pt>
                <c:pt idx="29">
                  <c:v>951710</c:v>
                </c:pt>
                <c:pt idx="30">
                  <c:v>1054860</c:v>
                </c:pt>
                <c:pt idx="31">
                  <c:v>1092739</c:v>
                </c:pt>
                <c:pt idx="32">
                  <c:v>1126974</c:v>
                </c:pt>
                <c:pt idx="33">
                  <c:v>1135607</c:v>
                </c:pt>
                <c:pt idx="34">
                  <c:v>1113179</c:v>
                </c:pt>
                <c:pt idx="35">
                  <c:v>1099207</c:v>
                </c:pt>
                <c:pt idx="36">
                  <c:v>1037049</c:v>
                </c:pt>
                <c:pt idx="37">
                  <c:v>1023201</c:v>
                </c:pt>
                <c:pt idx="38">
                  <c:v>976583</c:v>
                </c:pt>
                <c:pt idx="39">
                  <c:v>911740</c:v>
                </c:pt>
                <c:pt idx="40">
                  <c:v>911706</c:v>
                </c:pt>
                <c:pt idx="41">
                  <c:v>909023</c:v>
                </c:pt>
                <c:pt idx="42">
                  <c:v>891407</c:v>
                </c:pt>
                <c:pt idx="43">
                  <c:v>859030</c:v>
                </c:pt>
                <c:pt idx="44">
                  <c:v>847381</c:v>
                </c:pt>
                <c:pt idx="45">
                  <c:v>862220</c:v>
                </c:pt>
                <c:pt idx="46">
                  <c:v>874096</c:v>
                </c:pt>
                <c:pt idx="47">
                  <c:v>866358</c:v>
                </c:pt>
                <c:pt idx="48">
                  <c:v>843683</c:v>
                </c:pt>
                <c:pt idx="49">
                  <c:v>812514</c:v>
                </c:pt>
                <c:pt idx="50">
                  <c:v>778901</c:v>
                </c:pt>
              </c:numCache>
            </c:numRef>
          </c:val>
          <c:smooth val="0"/>
        </c:ser>
        <c:dLbls>
          <c:showLegendKey val="0"/>
          <c:showVal val="0"/>
          <c:showCatName val="0"/>
          <c:showSerName val="0"/>
          <c:showPercent val="0"/>
          <c:showBubbleSize val="0"/>
        </c:dLbls>
        <c:marker val="1"/>
        <c:smooth val="0"/>
        <c:axId val="226824576"/>
        <c:axId val="226826496"/>
      </c:lineChart>
      <c:catAx>
        <c:axId val="226824576"/>
        <c:scaling>
          <c:orientation val="minMax"/>
        </c:scaling>
        <c:delete val="0"/>
        <c:axPos val="b"/>
        <c:numFmt formatCode="General" sourceLinked="1"/>
        <c:majorTickMark val="none"/>
        <c:minorTickMark val="none"/>
        <c:tickLblPos val="low"/>
        <c:txPr>
          <a:bodyPr rot="-5400000" vert="horz"/>
          <a:lstStyle/>
          <a:p>
            <a:pPr>
              <a:defRPr sz="800"/>
            </a:pPr>
            <a:endParaRPr lang="en-US"/>
          </a:p>
        </c:txPr>
        <c:crossAx val="226826496"/>
        <c:crosses val="autoZero"/>
        <c:auto val="1"/>
        <c:lblAlgn val="ctr"/>
        <c:lblOffset val="100"/>
        <c:noMultiLvlLbl val="0"/>
      </c:catAx>
      <c:valAx>
        <c:axId val="226826496"/>
        <c:scaling>
          <c:orientation val="minMax"/>
        </c:scaling>
        <c:delete val="0"/>
        <c:axPos val="l"/>
        <c:numFmt formatCode="General" sourceLinked="0"/>
        <c:majorTickMark val="out"/>
        <c:minorTickMark val="none"/>
        <c:tickLblPos val="nextTo"/>
        <c:txPr>
          <a:bodyPr/>
          <a:lstStyle/>
          <a:p>
            <a:pPr>
              <a:defRPr sz="800" b="0"/>
            </a:pPr>
            <a:endParaRPr lang="en-US"/>
          </a:p>
        </c:txPr>
        <c:crossAx val="226824576"/>
        <c:crosses val="autoZero"/>
        <c:crossBetween val="between"/>
      </c:valAx>
    </c:plotArea>
    <c:legend>
      <c:legendPos val="r"/>
      <c:layout/>
      <c:overlay val="0"/>
      <c:spPr>
        <a:ln>
          <a:solidFill>
            <a:srgbClr val="000000"/>
          </a:solidFill>
          <a:prstDash val="solid"/>
        </a:ln>
      </c:spPr>
      <c:txPr>
        <a:bodyPr/>
        <a:lstStyle/>
        <a:p>
          <a:pPr>
            <a:defRPr sz="800"/>
          </a:pPr>
          <a:endParaRPr lang="en-US"/>
        </a:p>
      </c:txPr>
    </c:legend>
    <c:plotVisOnly val="1"/>
    <c:dispBlanksAs val="gap"/>
    <c:showDLblsOverMax val="0"/>
  </c:chart>
  <c:spPr>
    <a:ln w="9525">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a:t>
            </a:r>
          </a:p>
        </c:rich>
      </c:tx>
      <c:layout/>
      <c:overlay val="0"/>
    </c:title>
    <c:autoTitleDeleted val="0"/>
    <c:plotArea>
      <c:layout/>
      <c:lineChart>
        <c:grouping val="standard"/>
        <c:varyColors val="0"/>
        <c:ser>
          <c:idx val="0"/>
          <c:order val="0"/>
          <c:tx>
            <c:v>Burglary rate / Crime Data</c:v>
          </c:tx>
          <c:spPr>
            <a:ln>
              <a:solidFill>
                <a:srgbClr val="333399"/>
              </a:solidFill>
              <a:prstDash val="solid"/>
            </a:ln>
          </c:spPr>
          <c:marker>
            <c:symbol val="diamond"/>
            <c:size val="3"/>
          </c:marker>
          <c:cat>
            <c:numRef>
              <c:f>Data!$A$2:$A$52</c:f>
              <c:numCache>
                <c:formatCode>General</c:formatCode>
                <c:ptCount val="51"/>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numCache>
            </c:numRef>
          </c:cat>
          <c:val>
            <c:numRef>
              <c:f>Data!$R$2:$R$52</c:f>
              <c:numCache>
                <c:formatCode>0.0</c:formatCode>
                <c:ptCount val="51"/>
                <c:pt idx="0">
                  <c:v>508.63475956189154</c:v>
                </c:pt>
                <c:pt idx="1">
                  <c:v>518.92978928040566</c:v>
                </c:pt>
                <c:pt idx="2">
                  <c:v>535.22885703365966</c:v>
                </c:pt>
                <c:pt idx="3">
                  <c:v>576.39150480414685</c:v>
                </c:pt>
                <c:pt idx="4">
                  <c:v>634.71468706347673</c:v>
                </c:pt>
                <c:pt idx="5">
                  <c:v>662.70165249113813</c:v>
                </c:pt>
                <c:pt idx="6">
                  <c:v>720.99848652186358</c:v>
                </c:pt>
                <c:pt idx="7">
                  <c:v>826.55970667031306</c:v>
                </c:pt>
                <c:pt idx="8">
                  <c:v>932.25141550358831</c:v>
                </c:pt>
                <c:pt idx="9">
                  <c:v>984.13486605258583</c:v>
                </c:pt>
                <c:pt idx="10">
                  <c:v>1084.9493280443833</c:v>
                </c:pt>
                <c:pt idx="11">
                  <c:v>1163.511337846488</c:v>
                </c:pt>
                <c:pt idx="12">
                  <c:v>1140.8058396964896</c:v>
                </c:pt>
                <c:pt idx="13">
                  <c:v>1222.5340837070112</c:v>
                </c:pt>
                <c:pt idx="14">
                  <c:v>1437.708144111414</c:v>
                </c:pt>
                <c:pt idx="15">
                  <c:v>1532.1127606463842</c:v>
                </c:pt>
                <c:pt idx="16">
                  <c:v>1448.2038954807392</c:v>
                </c:pt>
                <c:pt idx="17">
                  <c:v>1419.8084425789989</c:v>
                </c:pt>
                <c:pt idx="18">
                  <c:v>1434.6117335216616</c:v>
                </c:pt>
                <c:pt idx="19">
                  <c:v>1511.9105493437044</c:v>
                </c:pt>
                <c:pt idx="20">
                  <c:v>1684.141289230037</c:v>
                </c:pt>
                <c:pt idx="21">
                  <c:v>1649.4723887826974</c:v>
                </c:pt>
                <c:pt idx="22">
                  <c:v>1488.8094189190356</c:v>
                </c:pt>
                <c:pt idx="23">
                  <c:v>1337.6727170154841</c:v>
                </c:pt>
                <c:pt idx="24">
                  <c:v>1263.7302145173994</c:v>
                </c:pt>
                <c:pt idx="25">
                  <c:v>1287.2999916226859</c:v>
                </c:pt>
                <c:pt idx="26">
                  <c:v>1344.549666703999</c:v>
                </c:pt>
                <c:pt idx="27">
                  <c:v>1329.5809367296631</c:v>
                </c:pt>
                <c:pt idx="28">
                  <c:v>1309.1978666189327</c:v>
                </c:pt>
                <c:pt idx="29">
                  <c:v>1276.2700462054713</c:v>
                </c:pt>
                <c:pt idx="30">
                  <c:v>1235.9380682889096</c:v>
                </c:pt>
                <c:pt idx="31">
                  <c:v>1252.0766550822227</c:v>
                </c:pt>
                <c:pt idx="32">
                  <c:v>1168.4458757879802</c:v>
                </c:pt>
                <c:pt idx="33">
                  <c:v>1099.689394095974</c:v>
                </c:pt>
                <c:pt idx="34">
                  <c:v>1042.0639354222087</c:v>
                </c:pt>
                <c:pt idx="35">
                  <c:v>986.96790979120067</c:v>
                </c:pt>
                <c:pt idx="36">
                  <c:v>944.9962276311619</c:v>
                </c:pt>
                <c:pt idx="37">
                  <c:v>918.84862840016945</c:v>
                </c:pt>
                <c:pt idx="38">
                  <c:v>863.18306670336426</c:v>
                </c:pt>
                <c:pt idx="39">
                  <c:v>770.37395462237305</c:v>
                </c:pt>
                <c:pt idx="40">
                  <c:v>728.79614424898398</c:v>
                </c:pt>
                <c:pt idx="41">
                  <c:v>741.81589363730677</c:v>
                </c:pt>
                <c:pt idx="42">
                  <c:v>747.0301373536862</c:v>
                </c:pt>
                <c:pt idx="43">
                  <c:v>741.03015514590902</c:v>
                </c:pt>
                <c:pt idx="44">
                  <c:v>730.25575886292472</c:v>
                </c:pt>
                <c:pt idx="45">
                  <c:v>726.94660043863166</c:v>
                </c:pt>
                <c:pt idx="46">
                  <c:v>733.13430671880087</c:v>
                </c:pt>
                <c:pt idx="47">
                  <c:v>726.14203253653056</c:v>
                </c:pt>
                <c:pt idx="48">
                  <c:v>733.04249924268163</c:v>
                </c:pt>
                <c:pt idx="49">
                  <c:v>717.67621896014919</c:v>
                </c:pt>
                <c:pt idx="50">
                  <c:v>699.5657375297842</c:v>
                </c:pt>
              </c:numCache>
            </c:numRef>
          </c:val>
          <c:smooth val="0"/>
        </c:ser>
        <c:ser>
          <c:idx val="1"/>
          <c:order val="1"/>
          <c:tx>
            <c:v>Larceny-theft rate / Crime Data</c:v>
          </c:tx>
          <c:spPr>
            <a:ln>
              <a:solidFill>
                <a:srgbClr val="993366"/>
              </a:solidFill>
              <a:prstDash val="solid"/>
            </a:ln>
          </c:spPr>
          <c:marker>
            <c:symbol val="square"/>
            <c:size val="3"/>
            <c:spPr>
              <a:solidFill>
                <a:srgbClr val="993366"/>
              </a:solidFill>
              <a:ln>
                <a:solidFill>
                  <a:srgbClr val="993366"/>
                </a:solidFill>
                <a:prstDash val="solid"/>
              </a:ln>
            </c:spPr>
          </c:marker>
          <c:cat>
            <c:numRef>
              <c:f>Data!$A$2:$A$52</c:f>
              <c:numCache>
                <c:formatCode>General</c:formatCode>
                <c:ptCount val="51"/>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numCache>
            </c:numRef>
          </c:cat>
          <c:val>
            <c:numRef>
              <c:f>Data!$S$2:$S$52</c:f>
              <c:numCache>
                <c:formatCode>0.0</c:formatCode>
                <c:ptCount val="51"/>
                <c:pt idx="0">
                  <c:v>1034.6682741926693</c:v>
                </c:pt>
                <c:pt idx="1">
                  <c:v>1045.4008918422662</c:v>
                </c:pt>
                <c:pt idx="2">
                  <c:v>1124.8257262974307</c:v>
                </c:pt>
                <c:pt idx="3">
                  <c:v>1219.1019879776957</c:v>
                </c:pt>
                <c:pt idx="4">
                  <c:v>1315.4686854207105</c:v>
                </c:pt>
                <c:pt idx="5">
                  <c:v>1329.3304258859275</c:v>
                </c:pt>
                <c:pt idx="6">
                  <c:v>1442.9173313699023</c:v>
                </c:pt>
                <c:pt idx="7">
                  <c:v>1575.8367644601103</c:v>
                </c:pt>
                <c:pt idx="8">
                  <c:v>1746.5985285783781</c:v>
                </c:pt>
                <c:pt idx="9">
                  <c:v>1930.9283213744818</c:v>
                </c:pt>
                <c:pt idx="10">
                  <c:v>2079.2647938548548</c:v>
                </c:pt>
                <c:pt idx="11">
                  <c:v>2145.4619517777819</c:v>
                </c:pt>
                <c:pt idx="12">
                  <c:v>1993.5648081448398</c:v>
                </c:pt>
                <c:pt idx="13">
                  <c:v>2071.8986328394908</c:v>
                </c:pt>
                <c:pt idx="14">
                  <c:v>2489.4508779897064</c:v>
                </c:pt>
                <c:pt idx="15">
                  <c:v>2804.7990841012743</c:v>
                </c:pt>
                <c:pt idx="16">
                  <c:v>2921.2844558113102</c:v>
                </c:pt>
                <c:pt idx="17">
                  <c:v>2729.9243754969216</c:v>
                </c:pt>
                <c:pt idx="18">
                  <c:v>2747.4215693917699</c:v>
                </c:pt>
                <c:pt idx="19">
                  <c:v>2999.1049482278431</c:v>
                </c:pt>
                <c:pt idx="20">
                  <c:v>3167.0394095451761</c:v>
                </c:pt>
                <c:pt idx="21">
                  <c:v>3139.6576854930918</c:v>
                </c:pt>
                <c:pt idx="22">
                  <c:v>3084.8601069389379</c:v>
                </c:pt>
                <c:pt idx="23">
                  <c:v>2868.9508977224646</c:v>
                </c:pt>
                <c:pt idx="24">
                  <c:v>2791.3092082419398</c:v>
                </c:pt>
                <c:pt idx="25">
                  <c:v>2901.2314651922593</c:v>
                </c:pt>
                <c:pt idx="26">
                  <c:v>3010.3245021300249</c:v>
                </c:pt>
                <c:pt idx="27">
                  <c:v>3081.3064913722269</c:v>
                </c:pt>
                <c:pt idx="28">
                  <c:v>3134.939200266876</c:v>
                </c:pt>
                <c:pt idx="29">
                  <c:v>3171.2986275323378</c:v>
                </c:pt>
                <c:pt idx="30">
                  <c:v>3194.7666186939027</c:v>
                </c:pt>
                <c:pt idx="31">
                  <c:v>3229.0811647076689</c:v>
                </c:pt>
                <c:pt idx="32">
                  <c:v>3103.6381374547282</c:v>
                </c:pt>
                <c:pt idx="33">
                  <c:v>3033.9164696479447</c:v>
                </c:pt>
                <c:pt idx="34">
                  <c:v>3026.8897826015532</c:v>
                </c:pt>
                <c:pt idx="35">
                  <c:v>3043.2307091940511</c:v>
                </c:pt>
                <c:pt idx="36">
                  <c:v>2980.3293590857925</c:v>
                </c:pt>
                <c:pt idx="37">
                  <c:v>2891.7976297182372</c:v>
                </c:pt>
                <c:pt idx="38">
                  <c:v>2729.4599472026439</c:v>
                </c:pt>
                <c:pt idx="39">
                  <c:v>2550.6983251393954</c:v>
                </c:pt>
                <c:pt idx="40">
                  <c:v>2477.2733932091269</c:v>
                </c:pt>
                <c:pt idx="41">
                  <c:v>2485.7450150833515</c:v>
                </c:pt>
                <c:pt idx="42">
                  <c:v>2450.7007099712264</c:v>
                </c:pt>
                <c:pt idx="43">
                  <c:v>2416.4609321365747</c:v>
                </c:pt>
                <c:pt idx="44">
                  <c:v>2362.3113811187823</c:v>
                </c:pt>
                <c:pt idx="45">
                  <c:v>2287.7859896901409</c:v>
                </c:pt>
                <c:pt idx="46">
                  <c:v>2213.2253014347261</c:v>
                </c:pt>
                <c:pt idx="47">
                  <c:v>2185.3712337559928</c:v>
                </c:pt>
                <c:pt idx="48">
                  <c:v>2166.0895804799193</c:v>
                </c:pt>
                <c:pt idx="49">
                  <c:v>2064.4820118658704</c:v>
                </c:pt>
                <c:pt idx="50">
                  <c:v>2003.5486310412687</c:v>
                </c:pt>
              </c:numCache>
            </c:numRef>
          </c:val>
          <c:smooth val="0"/>
        </c:ser>
        <c:ser>
          <c:idx val="2"/>
          <c:order val="2"/>
          <c:tx>
            <c:v>Motor vehicle theft rate / Crime Data</c:v>
          </c:tx>
          <c:spPr>
            <a:ln>
              <a:solidFill>
                <a:srgbClr val="339966"/>
              </a:solidFill>
              <a:prstDash val="solid"/>
            </a:ln>
          </c:spPr>
          <c:marker>
            <c:symbol val="triangle"/>
            <c:size val="3"/>
            <c:spPr>
              <a:solidFill>
                <a:srgbClr val="339966"/>
              </a:solidFill>
              <a:ln>
                <a:solidFill>
                  <a:srgbClr val="339966"/>
                </a:solidFill>
                <a:prstDash val="solid"/>
              </a:ln>
            </c:spPr>
          </c:marker>
          <c:cat>
            <c:numRef>
              <c:f>Data!$A$2:$A$52</c:f>
              <c:numCache>
                <c:formatCode>General</c:formatCode>
                <c:ptCount val="51"/>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numCache>
            </c:numRef>
          </c:cat>
          <c:val>
            <c:numRef>
              <c:f>Data!$T$2:$T$52</c:f>
              <c:numCache>
                <c:formatCode>0.0</c:formatCode>
                <c:ptCount val="51"/>
                <c:pt idx="0">
                  <c:v>183.02151966693651</c:v>
                </c:pt>
                <c:pt idx="1">
                  <c:v>183.61458424411995</c:v>
                </c:pt>
                <c:pt idx="2">
                  <c:v>197.44739491093873</c:v>
                </c:pt>
                <c:pt idx="3">
                  <c:v>216.62431094581476</c:v>
                </c:pt>
                <c:pt idx="4">
                  <c:v>247.35666340554877</c:v>
                </c:pt>
                <c:pt idx="5">
                  <c:v>256.761365397931</c:v>
                </c:pt>
                <c:pt idx="6">
                  <c:v>286.94727369411379</c:v>
                </c:pt>
                <c:pt idx="7">
                  <c:v>334.14870072977914</c:v>
                </c:pt>
                <c:pt idx="8">
                  <c:v>392.98090762742038</c:v>
                </c:pt>
                <c:pt idx="9">
                  <c:v>436.22911338977582</c:v>
                </c:pt>
                <c:pt idx="10">
                  <c:v>456.81041095528593</c:v>
                </c:pt>
                <c:pt idx="11">
                  <c:v>459.81805132582002</c:v>
                </c:pt>
                <c:pt idx="12">
                  <c:v>426.06732939538011</c:v>
                </c:pt>
                <c:pt idx="13">
                  <c:v>442.59974934596454</c:v>
                </c:pt>
                <c:pt idx="14">
                  <c:v>462.22184377838329</c:v>
                </c:pt>
                <c:pt idx="15">
                  <c:v>473.71483267956683</c:v>
                </c:pt>
                <c:pt idx="16">
                  <c:v>450.01607200257155</c:v>
                </c:pt>
                <c:pt idx="17">
                  <c:v>451.94423386276651</c:v>
                </c:pt>
                <c:pt idx="18">
                  <c:v>460.4717071985105</c:v>
                </c:pt>
                <c:pt idx="19">
                  <c:v>505.59066601847348</c:v>
                </c:pt>
                <c:pt idx="20">
                  <c:v>502.19822328774057</c:v>
                </c:pt>
                <c:pt idx="21">
                  <c:v>474.71917467466159</c:v>
                </c:pt>
                <c:pt idx="22">
                  <c:v>458.85269550044484</c:v>
                </c:pt>
                <c:pt idx="23">
                  <c:v>430.76147208534024</c:v>
                </c:pt>
                <c:pt idx="24">
                  <c:v>437.08025982604869</c:v>
                </c:pt>
                <c:pt idx="25">
                  <c:v>461.96699338192178</c:v>
                </c:pt>
                <c:pt idx="26">
                  <c:v>507.76307984585839</c:v>
                </c:pt>
                <c:pt idx="27">
                  <c:v>529.45768282662289</c:v>
                </c:pt>
                <c:pt idx="28">
                  <c:v>582.93701969431299</c:v>
                </c:pt>
                <c:pt idx="29">
                  <c:v>630.36025765492127</c:v>
                </c:pt>
                <c:pt idx="30">
                  <c:v>657.75434656749633</c:v>
                </c:pt>
                <c:pt idx="31">
                  <c:v>659.01948170439255</c:v>
                </c:pt>
                <c:pt idx="32">
                  <c:v>631.62604446315879</c:v>
                </c:pt>
                <c:pt idx="33">
                  <c:v>606.34812104934554</c:v>
                </c:pt>
                <c:pt idx="34">
                  <c:v>591.28975320621828</c:v>
                </c:pt>
                <c:pt idx="35">
                  <c:v>560.28258947578718</c:v>
                </c:pt>
                <c:pt idx="36">
                  <c:v>525.6741343839833</c:v>
                </c:pt>
                <c:pt idx="37">
                  <c:v>505.70272585804702</c:v>
                </c:pt>
                <c:pt idx="38">
                  <c:v>459.86685792457087</c:v>
                </c:pt>
                <c:pt idx="39">
                  <c:v>422.48398005252932</c:v>
                </c:pt>
                <c:pt idx="40">
                  <c:v>412.19321426953877</c:v>
                </c:pt>
                <c:pt idx="41">
                  <c:v>430.5346661121547</c:v>
                </c:pt>
                <c:pt idx="42">
                  <c:v>432.90239014835248</c:v>
                </c:pt>
                <c:pt idx="43">
                  <c:v>433.72552059882764</c:v>
                </c:pt>
                <c:pt idx="44">
                  <c:v>421.52976636587272</c:v>
                </c:pt>
                <c:pt idx="45">
                  <c:v>416.80592557625465</c:v>
                </c:pt>
                <c:pt idx="46">
                  <c:v>400.2174573469116</c:v>
                </c:pt>
                <c:pt idx="47">
                  <c:v>364.85238998005701</c:v>
                </c:pt>
                <c:pt idx="48">
                  <c:v>315.41796703071401</c:v>
                </c:pt>
                <c:pt idx="49">
                  <c:v>259.16450316776627</c:v>
                </c:pt>
                <c:pt idx="50">
                  <c:v>238.75389577290019</c:v>
                </c:pt>
              </c:numCache>
            </c:numRef>
          </c:val>
          <c:smooth val="0"/>
        </c:ser>
        <c:dLbls>
          <c:showLegendKey val="0"/>
          <c:showVal val="0"/>
          <c:showCatName val="0"/>
          <c:showSerName val="0"/>
          <c:showPercent val="0"/>
          <c:showBubbleSize val="0"/>
        </c:dLbls>
        <c:marker val="1"/>
        <c:smooth val="0"/>
        <c:axId val="229958784"/>
        <c:axId val="229961088"/>
      </c:lineChart>
      <c:catAx>
        <c:axId val="229958784"/>
        <c:scaling>
          <c:orientation val="minMax"/>
        </c:scaling>
        <c:delete val="0"/>
        <c:axPos val="b"/>
        <c:numFmt formatCode="General" sourceLinked="1"/>
        <c:majorTickMark val="none"/>
        <c:minorTickMark val="none"/>
        <c:tickLblPos val="low"/>
        <c:txPr>
          <a:bodyPr rot="-5400000" vert="horz"/>
          <a:lstStyle/>
          <a:p>
            <a:pPr>
              <a:defRPr sz="800"/>
            </a:pPr>
            <a:endParaRPr lang="en-US"/>
          </a:p>
        </c:txPr>
        <c:crossAx val="229961088"/>
        <c:crosses val="autoZero"/>
        <c:auto val="1"/>
        <c:lblAlgn val="ctr"/>
        <c:lblOffset val="100"/>
        <c:noMultiLvlLbl val="0"/>
      </c:catAx>
      <c:valAx>
        <c:axId val="229961088"/>
        <c:scaling>
          <c:orientation val="minMax"/>
        </c:scaling>
        <c:delete val="0"/>
        <c:axPos val="l"/>
        <c:numFmt formatCode="General" sourceLinked="0"/>
        <c:majorTickMark val="out"/>
        <c:minorTickMark val="none"/>
        <c:tickLblPos val="nextTo"/>
        <c:txPr>
          <a:bodyPr/>
          <a:lstStyle/>
          <a:p>
            <a:pPr>
              <a:defRPr sz="800" b="0"/>
            </a:pPr>
            <a:endParaRPr lang="en-US"/>
          </a:p>
        </c:txPr>
        <c:crossAx val="229958784"/>
        <c:crosses val="autoZero"/>
        <c:crossBetween val="between"/>
      </c:valAx>
    </c:plotArea>
    <c:legend>
      <c:legendPos val="r"/>
      <c:layout/>
      <c:overlay val="0"/>
      <c:spPr>
        <a:ln>
          <a:solidFill>
            <a:srgbClr val="000000"/>
          </a:solidFill>
          <a:prstDash val="solid"/>
        </a:ln>
      </c:spPr>
      <c:txPr>
        <a:bodyPr/>
        <a:lstStyle/>
        <a:p>
          <a:pPr>
            <a:defRPr sz="800"/>
          </a:pPr>
          <a:endParaRPr lang="en-US"/>
        </a:p>
      </c:txPr>
    </c:legend>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12</xdr:col>
      <xdr:colOff>0</xdr:colOff>
      <xdr:row>7</xdr:row>
      <xdr:rowOff>0</xdr:rowOff>
    </xdr:to>
    <xdr:sp macro="" textlink="">
      <xdr:nvSpPr>
        <xdr:cNvPr id="3" name="TextBox 2"/>
        <xdr:cNvSpPr txBox="1"/>
      </xdr:nvSpPr>
      <xdr:spPr>
        <a:xfrm>
          <a:off x="609600" y="190500"/>
          <a:ext cx="6705600" cy="11430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vert="horz" rtlCol="0" anchor="t"/>
        <a:lstStyle/>
        <a:p>
          <a:r>
            <a:rPr lang="en-US" sz="1100"/>
            <a:t>Bureau of Justice Statistics</a:t>
          </a:r>
        </a:p>
        <a:p>
          <a:endParaRPr lang="en-US" sz="1100"/>
        </a:p>
        <a:p>
          <a:r>
            <a:rPr lang="en-US" sz="1100"/>
            <a:t>http://www.fbi.gov/about-us/cjis/ucr/crime-in-the-u.s/2010/crime-in-the-u.s.-2010/tables/10tbl01.xls
Columns C-G contain the numbers of violent crimes, and columns H-K contain the numbers of property crimes.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228600</xdr:colOff>
      <xdr:row>11</xdr:row>
      <xdr:rowOff>152400</xdr:rowOff>
    </xdr:from>
    <xdr:to>
      <xdr:col>8</xdr:col>
      <xdr:colOff>495300</xdr:colOff>
      <xdr:row>13</xdr:row>
      <xdr:rowOff>117474</xdr:rowOff>
    </xdr:to>
    <xdr:sp macro="" textlink="">
      <xdr:nvSpPr>
        <xdr:cNvPr id="2" name="TextBox 1"/>
        <xdr:cNvSpPr txBox="1"/>
      </xdr:nvSpPr>
      <xdr:spPr>
        <a:xfrm>
          <a:off x="1457325" y="2990850"/>
          <a:ext cx="4057650" cy="34607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vert="horz" rtlCol="0" anchor="t"/>
        <a:lstStyle/>
        <a:p>
          <a:r>
            <a:rPr lang="en-US" sz="1100"/>
            <a:t>See to the right for creating</a:t>
          </a:r>
          <a:r>
            <a:rPr lang="en-US" sz="1100" baseline="0"/>
            <a:t> a time series graph without StatTools.</a:t>
          </a:r>
          <a:endParaRPr lang="en-US" sz="1100"/>
        </a:p>
      </xdr:txBody>
    </xdr:sp>
    <xdr:clientData/>
  </xdr:twoCellAnchor>
  <xdr:twoCellAnchor>
    <xdr:from>
      <xdr:col>22</xdr:col>
      <xdr:colOff>0</xdr:colOff>
      <xdr:row>2</xdr:row>
      <xdr:rowOff>0</xdr:rowOff>
    </xdr:from>
    <xdr:to>
      <xdr:col>27</xdr:col>
      <xdr:colOff>571500</xdr:colOff>
      <xdr:row>8</xdr:row>
      <xdr:rowOff>152400</xdr:rowOff>
    </xdr:to>
    <xdr:sp macro="" textlink="">
      <xdr:nvSpPr>
        <xdr:cNvPr id="3" name="TextBox 2"/>
        <xdr:cNvSpPr txBox="1"/>
      </xdr:nvSpPr>
      <xdr:spPr>
        <a:xfrm>
          <a:off x="14001750" y="1314450"/>
          <a:ext cx="3619500" cy="12954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To</a:t>
          </a:r>
          <a:r>
            <a:rPr lang="en-US" sz="1100" baseline="0"/>
            <a:t> create a time series graph without StatTools, select the column(s) to be graphed and select a line chart type from the Insert ribbon. Then, with the chart selected, go into the Select Data dialog from the Chart Tools Design ribbon and select the date range for the horizontal axis. You can also create titles if you'd like.</a:t>
          </a:r>
          <a:endParaRPr lang="en-US" sz="1100"/>
        </a:p>
      </xdr:txBody>
    </xdr:sp>
    <xdr:clientData/>
  </xdr:twoCellAnchor>
  <xdr:twoCellAnchor>
    <xdr:from>
      <xdr:col>21</xdr:col>
      <xdr:colOff>104775</xdr:colOff>
      <xdr:row>10</xdr:row>
      <xdr:rowOff>119062</xdr:rowOff>
    </xdr:from>
    <xdr:to>
      <xdr:col>30</xdr:col>
      <xdr:colOff>352425</xdr:colOff>
      <xdr:row>25</xdr:row>
      <xdr:rowOff>4762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8</xdr:col>
      <xdr:colOff>28575</xdr:colOff>
      <xdr:row>22</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7</xdr:col>
      <xdr:colOff>66675</xdr:colOff>
      <xdr:row>22</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7</xdr:col>
      <xdr:colOff>838200</xdr:colOff>
      <xdr:row>22</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12699</xdr:colOff>
      <xdr:row>6</xdr:row>
      <xdr:rowOff>0</xdr:rowOff>
    </xdr:from>
    <xdr:to>
      <xdr:col>8</xdr:col>
      <xdr:colOff>85725</xdr:colOff>
      <xdr:row>22</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8</xdr:col>
      <xdr:colOff>57150</xdr:colOff>
      <xdr:row>22</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queryTables/queryTable1.xml><?xml version="1.0" encoding="utf-8"?>
<queryTable xmlns="http://schemas.openxmlformats.org/spreadsheetml/2006/main" name="statebystaterun.cfm?stateid=52"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queryTable" Target="../queryTables/queryTable1.xml"/><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T52"/>
  <sheetViews>
    <sheetView tabSelected="1" workbookViewId="0"/>
  </sheetViews>
  <sheetFormatPr defaultRowHeight="15" x14ac:dyDescent="0.25"/>
  <cols>
    <col min="1" max="1" width="7.28515625" style="6" customWidth="1"/>
    <col min="2" max="2" width="11.140625" bestFit="1" customWidth="1"/>
    <col min="3" max="3" width="9.140625" bestFit="1" customWidth="1"/>
    <col min="4" max="4" width="12.42578125" bestFit="1" customWidth="1"/>
    <col min="5" max="5" width="7.5703125" bestFit="1" customWidth="1"/>
    <col min="6" max="6" width="8.42578125" bestFit="1" customWidth="1"/>
    <col min="7" max="7" width="9.140625" bestFit="1" customWidth="1"/>
    <col min="8" max="8" width="10.140625" bestFit="1" customWidth="1"/>
    <col min="11" max="11" width="9.140625" bestFit="1" customWidth="1"/>
    <col min="12" max="12" width="9.28515625" bestFit="1" customWidth="1"/>
    <col min="13" max="14" width="12" bestFit="1" customWidth="1"/>
    <col min="15" max="20" width="9.28515625" bestFit="1" customWidth="1"/>
  </cols>
  <sheetData>
    <row r="1" spans="1:20" s="4" customFormat="1" ht="88.5" customHeight="1" x14ac:dyDescent="0.25">
      <c r="A1" s="5" t="s">
        <v>0</v>
      </c>
      <c r="B1" s="2" t="s">
        <v>1</v>
      </c>
      <c r="C1" s="2" t="s">
        <v>2</v>
      </c>
      <c r="D1" s="2" t="s">
        <v>3</v>
      </c>
      <c r="E1" s="2" t="s">
        <v>4</v>
      </c>
      <c r="F1" s="2" t="s">
        <v>5</v>
      </c>
      <c r="G1" s="2" t="s">
        <v>6</v>
      </c>
      <c r="H1" s="2" t="s">
        <v>7</v>
      </c>
      <c r="I1" s="3" t="s">
        <v>8</v>
      </c>
      <c r="J1" s="2" t="s">
        <v>10</v>
      </c>
      <c r="K1" s="2" t="s">
        <v>9</v>
      </c>
      <c r="L1" s="2" t="s">
        <v>11</v>
      </c>
      <c r="M1" s="2" t="s">
        <v>12</v>
      </c>
      <c r="N1" s="2" t="s">
        <v>13</v>
      </c>
      <c r="O1" s="2" t="s">
        <v>14</v>
      </c>
      <c r="P1" s="2" t="s">
        <v>15</v>
      </c>
      <c r="Q1" s="2" t="s">
        <v>16</v>
      </c>
      <c r="R1" s="3" t="s">
        <v>17</v>
      </c>
      <c r="S1" s="2" t="s">
        <v>18</v>
      </c>
      <c r="T1" s="2" t="s">
        <v>19</v>
      </c>
    </row>
    <row r="2" spans="1:20" x14ac:dyDescent="0.25">
      <c r="A2" s="6">
        <v>1960</v>
      </c>
      <c r="B2" s="1">
        <v>179323175</v>
      </c>
      <c r="C2" s="1">
        <v>288460</v>
      </c>
      <c r="D2" s="1">
        <v>9110</v>
      </c>
      <c r="E2" s="1">
        <v>17190</v>
      </c>
      <c r="F2" s="1">
        <v>107840</v>
      </c>
      <c r="G2" s="1">
        <v>154320</v>
      </c>
      <c r="H2" s="1">
        <v>3095700</v>
      </c>
      <c r="I2" s="1">
        <v>912100</v>
      </c>
      <c r="J2" s="1">
        <v>1855400</v>
      </c>
      <c r="K2" s="1">
        <v>328200</v>
      </c>
      <c r="L2" s="7">
        <f t="shared" ref="L2:T2" si="0">100000*C2/$B2</f>
        <v>160.86041305034891</v>
      </c>
      <c r="M2" s="7">
        <f t="shared" si="0"/>
        <v>5.0802134191523214</v>
      </c>
      <c r="N2" s="7">
        <f t="shared" si="0"/>
        <v>9.5860448600689789</v>
      </c>
      <c r="O2" s="7">
        <f t="shared" si="0"/>
        <v>60.137235468867871</v>
      </c>
      <c r="P2" s="7">
        <f t="shared" si="0"/>
        <v>86.056919302259729</v>
      </c>
      <c r="Q2" s="7">
        <f t="shared" si="0"/>
        <v>1726.3245534214973</v>
      </c>
      <c r="R2" s="7">
        <f t="shared" si="0"/>
        <v>508.63475956189154</v>
      </c>
      <c r="S2" s="7">
        <f t="shared" si="0"/>
        <v>1034.6682741926693</v>
      </c>
      <c r="T2" s="7">
        <f t="shared" si="0"/>
        <v>183.02151966693651</v>
      </c>
    </row>
    <row r="3" spans="1:20" x14ac:dyDescent="0.25">
      <c r="A3" s="6">
        <v>1961</v>
      </c>
      <c r="B3" s="1">
        <v>182992000</v>
      </c>
      <c r="C3" s="1">
        <v>289390</v>
      </c>
      <c r="D3" s="1">
        <v>8740</v>
      </c>
      <c r="E3" s="1">
        <v>17220</v>
      </c>
      <c r="F3" s="1">
        <v>106670</v>
      </c>
      <c r="G3" s="1">
        <v>156760</v>
      </c>
      <c r="H3" s="1">
        <v>3198600</v>
      </c>
      <c r="I3" s="1">
        <v>949600</v>
      </c>
      <c r="J3" s="1">
        <v>1913000</v>
      </c>
      <c r="K3" s="1">
        <v>336000</v>
      </c>
      <c r="L3" s="7">
        <f t="shared" ref="L3:L49" si="1">100000*C3/$B3</f>
        <v>158.1435254000175</v>
      </c>
      <c r="M3" s="7">
        <f t="shared" ref="M3:M49" si="2">100000*D3/$B3</f>
        <v>4.7761650782547873</v>
      </c>
      <c r="N3" s="7">
        <f t="shared" ref="N3:N49" si="3">100000*E3/$B3</f>
        <v>9.4102474425111478</v>
      </c>
      <c r="O3" s="7">
        <f t="shared" ref="O3:O49" si="4">100000*F3/$B3</f>
        <v>58.292165777738916</v>
      </c>
      <c r="P3" s="7">
        <f t="shared" ref="P3:P49" si="5">100000*G3/$B3</f>
        <v>85.664947101512638</v>
      </c>
      <c r="Q3" s="7">
        <f t="shared" ref="Q3:Q49" si="6">100000*H3/$B3</f>
        <v>1747.945265366792</v>
      </c>
      <c r="R3" s="7">
        <f t="shared" ref="R3:R49" si="7">100000*I3/$B3</f>
        <v>518.92978928040566</v>
      </c>
      <c r="S3" s="7">
        <f t="shared" ref="S3:S49" si="8">100000*J3/$B3</f>
        <v>1045.4008918422662</v>
      </c>
      <c r="T3" s="7">
        <f t="shared" ref="T3:T49" si="9">100000*K3/$B3</f>
        <v>183.61458424411995</v>
      </c>
    </row>
    <row r="4" spans="1:20" x14ac:dyDescent="0.25">
      <c r="A4" s="6">
        <v>1962</v>
      </c>
      <c r="B4" s="1">
        <v>185771000</v>
      </c>
      <c r="C4" s="1">
        <v>301510</v>
      </c>
      <c r="D4" s="1">
        <v>8530</v>
      </c>
      <c r="E4" s="1">
        <v>17550</v>
      </c>
      <c r="F4" s="1">
        <v>110860</v>
      </c>
      <c r="G4" s="1">
        <v>164570</v>
      </c>
      <c r="H4" s="1">
        <v>3450700</v>
      </c>
      <c r="I4" s="1">
        <v>994300</v>
      </c>
      <c r="J4" s="1">
        <v>2089600</v>
      </c>
      <c r="K4" s="1">
        <v>366800</v>
      </c>
      <c r="L4" s="7">
        <f t="shared" si="1"/>
        <v>162.30197393565197</v>
      </c>
      <c r="M4" s="7">
        <f t="shared" si="2"/>
        <v>4.5916746962658328</v>
      </c>
      <c r="N4" s="7">
        <f t="shared" si="3"/>
        <v>9.4471149964203232</v>
      </c>
      <c r="O4" s="7">
        <f t="shared" si="4"/>
        <v>59.675622136932027</v>
      </c>
      <c r="P4" s="7">
        <f t="shared" si="5"/>
        <v>88.587562106033772</v>
      </c>
      <c r="Q4" s="7">
        <f t="shared" si="6"/>
        <v>1857.5019782420291</v>
      </c>
      <c r="R4" s="7">
        <f t="shared" si="7"/>
        <v>535.22885703365966</v>
      </c>
      <c r="S4" s="7">
        <f t="shared" si="8"/>
        <v>1124.8257262974307</v>
      </c>
      <c r="T4" s="7">
        <f t="shared" si="9"/>
        <v>197.44739491093873</v>
      </c>
    </row>
    <row r="5" spans="1:20" x14ac:dyDescent="0.25">
      <c r="A5" s="6">
        <v>1963</v>
      </c>
      <c r="B5" s="1">
        <v>188483000</v>
      </c>
      <c r="C5" s="1">
        <v>316970</v>
      </c>
      <c r="D5" s="1">
        <v>8640</v>
      </c>
      <c r="E5" s="1">
        <v>17650</v>
      </c>
      <c r="F5" s="1">
        <v>116470</v>
      </c>
      <c r="G5" s="1">
        <v>174210</v>
      </c>
      <c r="H5" s="1">
        <v>3792500</v>
      </c>
      <c r="I5" s="1">
        <v>1086400</v>
      </c>
      <c r="J5" s="1">
        <v>2297800</v>
      </c>
      <c r="K5" s="1">
        <v>408300</v>
      </c>
      <c r="L5" s="7">
        <f t="shared" si="1"/>
        <v>168.16901258999485</v>
      </c>
      <c r="M5" s="7">
        <f t="shared" si="2"/>
        <v>4.5839677848930673</v>
      </c>
      <c r="N5" s="7">
        <f t="shared" si="3"/>
        <v>9.3642397457595639</v>
      </c>
      <c r="O5" s="7">
        <f t="shared" si="4"/>
        <v>61.793371285474024</v>
      </c>
      <c r="P5" s="7">
        <f t="shared" si="5"/>
        <v>92.427433773868202</v>
      </c>
      <c r="Q5" s="7">
        <f t="shared" si="6"/>
        <v>2012.1178037276572</v>
      </c>
      <c r="R5" s="7">
        <f t="shared" si="7"/>
        <v>576.39150480414685</v>
      </c>
      <c r="S5" s="7">
        <f t="shared" si="8"/>
        <v>1219.1019879776957</v>
      </c>
      <c r="T5" s="7">
        <f t="shared" si="9"/>
        <v>216.62431094581476</v>
      </c>
    </row>
    <row r="6" spans="1:20" x14ac:dyDescent="0.25">
      <c r="A6" s="6">
        <v>1964</v>
      </c>
      <c r="B6" s="1">
        <v>191141000</v>
      </c>
      <c r="C6" s="1">
        <v>364220</v>
      </c>
      <c r="D6" s="1">
        <v>9360</v>
      </c>
      <c r="E6" s="1">
        <v>21420</v>
      </c>
      <c r="F6" s="1">
        <v>130390</v>
      </c>
      <c r="G6" s="1">
        <v>203050</v>
      </c>
      <c r="H6" s="1">
        <v>4200400</v>
      </c>
      <c r="I6" s="1">
        <v>1213200</v>
      </c>
      <c r="J6" s="1">
        <v>2514400</v>
      </c>
      <c r="K6" s="1">
        <v>472800</v>
      </c>
      <c r="L6" s="7">
        <f t="shared" si="1"/>
        <v>190.55043135695638</v>
      </c>
      <c r="M6" s="7">
        <f t="shared" si="2"/>
        <v>4.8969085648814223</v>
      </c>
      <c r="N6" s="7">
        <f t="shared" si="3"/>
        <v>11.206386908094025</v>
      </c>
      <c r="O6" s="7">
        <f t="shared" si="4"/>
        <v>68.216656813556483</v>
      </c>
      <c r="P6" s="7">
        <f t="shared" si="5"/>
        <v>106.23047907042445</v>
      </c>
      <c r="Q6" s="7">
        <f t="shared" si="6"/>
        <v>2197.5400358897359</v>
      </c>
      <c r="R6" s="7">
        <f t="shared" si="7"/>
        <v>634.71468706347673</v>
      </c>
      <c r="S6" s="7">
        <f t="shared" si="8"/>
        <v>1315.4686854207105</v>
      </c>
      <c r="T6" s="7">
        <f t="shared" si="9"/>
        <v>247.35666340554877</v>
      </c>
    </row>
    <row r="7" spans="1:20" x14ac:dyDescent="0.25">
      <c r="A7" s="6">
        <v>1965</v>
      </c>
      <c r="B7" s="1">
        <v>193526000</v>
      </c>
      <c r="C7" s="1">
        <v>387390</v>
      </c>
      <c r="D7" s="1">
        <v>9960</v>
      </c>
      <c r="E7" s="1">
        <v>23410</v>
      </c>
      <c r="F7" s="1">
        <v>138690</v>
      </c>
      <c r="G7" s="1">
        <v>215330</v>
      </c>
      <c r="H7" s="1">
        <v>4352000</v>
      </c>
      <c r="I7" s="1">
        <v>1282500</v>
      </c>
      <c r="J7" s="1">
        <v>2572600</v>
      </c>
      <c r="K7" s="1">
        <v>496900</v>
      </c>
      <c r="L7" s="7">
        <f t="shared" si="1"/>
        <v>200.17465353492554</v>
      </c>
      <c r="M7" s="7">
        <f t="shared" si="2"/>
        <v>5.1465952895218212</v>
      </c>
      <c r="N7" s="7">
        <f t="shared" si="3"/>
        <v>12.096565836115044</v>
      </c>
      <c r="O7" s="7">
        <f t="shared" si="4"/>
        <v>71.664789227287287</v>
      </c>
      <c r="P7" s="7">
        <f t="shared" si="5"/>
        <v>111.26670318200138</v>
      </c>
      <c r="Q7" s="7">
        <f t="shared" si="6"/>
        <v>2248.7934437749968</v>
      </c>
      <c r="R7" s="7">
        <f t="shared" si="7"/>
        <v>662.70165249113813</v>
      </c>
      <c r="S7" s="7">
        <f t="shared" si="8"/>
        <v>1329.3304258859275</v>
      </c>
      <c r="T7" s="7">
        <f t="shared" si="9"/>
        <v>256.761365397931</v>
      </c>
    </row>
    <row r="8" spans="1:20" x14ac:dyDescent="0.25">
      <c r="A8" s="6">
        <v>1966</v>
      </c>
      <c r="B8" s="1">
        <v>195576000</v>
      </c>
      <c r="C8" s="1">
        <v>430180</v>
      </c>
      <c r="D8" s="1">
        <v>11040</v>
      </c>
      <c r="E8" s="1">
        <v>25820</v>
      </c>
      <c r="F8" s="1">
        <v>157990</v>
      </c>
      <c r="G8" s="1">
        <v>235330</v>
      </c>
      <c r="H8" s="1">
        <v>4793300</v>
      </c>
      <c r="I8" s="1">
        <v>1410100</v>
      </c>
      <c r="J8" s="1">
        <v>2822000</v>
      </c>
      <c r="K8" s="1">
        <v>561200</v>
      </c>
      <c r="L8" s="7">
        <f t="shared" si="1"/>
        <v>219.95541375219864</v>
      </c>
      <c r="M8" s="7">
        <f t="shared" si="2"/>
        <v>5.6448644005399435</v>
      </c>
      <c r="N8" s="7">
        <f t="shared" si="3"/>
        <v>13.202028878799034</v>
      </c>
      <c r="O8" s="7">
        <f t="shared" si="4"/>
        <v>80.781895529103778</v>
      </c>
      <c r="P8" s="7">
        <f t="shared" si="5"/>
        <v>120.32662494375587</v>
      </c>
      <c r="Q8" s="7">
        <f t="shared" si="6"/>
        <v>2450.8630915858798</v>
      </c>
      <c r="R8" s="7">
        <f t="shared" si="7"/>
        <v>720.99848652186358</v>
      </c>
      <c r="S8" s="7">
        <f t="shared" si="8"/>
        <v>1442.9173313699023</v>
      </c>
      <c r="T8" s="7">
        <f t="shared" si="9"/>
        <v>286.94727369411379</v>
      </c>
    </row>
    <row r="9" spans="1:20" x14ac:dyDescent="0.25">
      <c r="A9" s="6">
        <v>1967</v>
      </c>
      <c r="B9" s="1">
        <v>197457000</v>
      </c>
      <c r="C9" s="1">
        <v>499930</v>
      </c>
      <c r="D9" s="1">
        <v>12240</v>
      </c>
      <c r="E9" s="1">
        <v>27620</v>
      </c>
      <c r="F9" s="1">
        <v>202910</v>
      </c>
      <c r="G9" s="1">
        <v>257160</v>
      </c>
      <c r="H9" s="1">
        <v>5403500</v>
      </c>
      <c r="I9" s="1">
        <v>1632100</v>
      </c>
      <c r="J9" s="1">
        <v>3111600</v>
      </c>
      <c r="K9" s="1">
        <v>659800</v>
      </c>
      <c r="L9" s="7">
        <f t="shared" si="1"/>
        <v>253.18423758084037</v>
      </c>
      <c r="M9" s="7">
        <f t="shared" si="2"/>
        <v>6.1988179704948418</v>
      </c>
      <c r="N9" s="7">
        <f t="shared" si="3"/>
        <v>13.987855583747347</v>
      </c>
      <c r="O9" s="7">
        <f t="shared" si="4"/>
        <v>102.76161392100559</v>
      </c>
      <c r="P9" s="7">
        <f t="shared" si="5"/>
        <v>130.23595010559262</v>
      </c>
      <c r="Q9" s="7">
        <f t="shared" si="6"/>
        <v>2736.5451718602026</v>
      </c>
      <c r="R9" s="7">
        <f t="shared" si="7"/>
        <v>826.55970667031306</v>
      </c>
      <c r="S9" s="7">
        <f t="shared" si="8"/>
        <v>1575.8367644601103</v>
      </c>
      <c r="T9" s="7">
        <f t="shared" si="9"/>
        <v>334.14870072977914</v>
      </c>
    </row>
    <row r="10" spans="1:20" x14ac:dyDescent="0.25">
      <c r="A10" s="6">
        <v>1968</v>
      </c>
      <c r="B10" s="1">
        <v>199399000</v>
      </c>
      <c r="C10" s="1">
        <v>595010</v>
      </c>
      <c r="D10" s="1">
        <v>13800</v>
      </c>
      <c r="E10" s="1">
        <v>31670</v>
      </c>
      <c r="F10" s="1">
        <v>262840</v>
      </c>
      <c r="G10" s="1">
        <v>286700</v>
      </c>
      <c r="H10" s="1">
        <v>6125200</v>
      </c>
      <c r="I10" s="1">
        <v>1858900</v>
      </c>
      <c r="J10" s="1">
        <v>3482700</v>
      </c>
      <c r="K10" s="1">
        <v>783600</v>
      </c>
      <c r="L10" s="7">
        <f t="shared" si="1"/>
        <v>298.40169709978483</v>
      </c>
      <c r="M10" s="7">
        <f t="shared" si="2"/>
        <v>6.9207969949698844</v>
      </c>
      <c r="N10" s="7">
        <f t="shared" si="3"/>
        <v>15.882727596427264</v>
      </c>
      <c r="O10" s="7">
        <f t="shared" si="4"/>
        <v>131.81610740274525</v>
      </c>
      <c r="P10" s="7">
        <f t="shared" si="5"/>
        <v>143.78206510564246</v>
      </c>
      <c r="Q10" s="7">
        <f t="shared" si="6"/>
        <v>3071.8308517093869</v>
      </c>
      <c r="R10" s="7">
        <f t="shared" si="7"/>
        <v>932.25141550358831</v>
      </c>
      <c r="S10" s="7">
        <f t="shared" si="8"/>
        <v>1746.5985285783781</v>
      </c>
      <c r="T10" s="7">
        <f t="shared" si="9"/>
        <v>392.98090762742038</v>
      </c>
    </row>
    <row r="11" spans="1:20" x14ac:dyDescent="0.25">
      <c r="A11" s="6">
        <v>1969</v>
      </c>
      <c r="B11" s="1">
        <v>201385000</v>
      </c>
      <c r="C11" s="1">
        <v>661870</v>
      </c>
      <c r="D11" s="1">
        <v>14760</v>
      </c>
      <c r="E11" s="1">
        <v>37170</v>
      </c>
      <c r="F11" s="1">
        <v>298850</v>
      </c>
      <c r="G11" s="1">
        <v>311090</v>
      </c>
      <c r="H11" s="1">
        <v>6749000</v>
      </c>
      <c r="I11" s="1">
        <v>1981900</v>
      </c>
      <c r="J11" s="1">
        <v>3888600</v>
      </c>
      <c r="K11" s="1">
        <v>878500</v>
      </c>
      <c r="L11" s="7">
        <f t="shared" si="1"/>
        <v>328.65903617449163</v>
      </c>
      <c r="M11" s="7">
        <f t="shared" si="2"/>
        <v>7.3292449785237235</v>
      </c>
      <c r="N11" s="7">
        <f t="shared" si="3"/>
        <v>18.457184000794499</v>
      </c>
      <c r="O11" s="7">
        <f t="shared" si="4"/>
        <v>148.39734836258907</v>
      </c>
      <c r="P11" s="7">
        <f t="shared" si="5"/>
        <v>154.47525883258436</v>
      </c>
      <c r="Q11" s="7">
        <f t="shared" si="6"/>
        <v>3351.2923008168432</v>
      </c>
      <c r="R11" s="7">
        <f t="shared" si="7"/>
        <v>984.13486605258583</v>
      </c>
      <c r="S11" s="7">
        <f t="shared" si="8"/>
        <v>1930.9283213744818</v>
      </c>
      <c r="T11" s="7">
        <f t="shared" si="9"/>
        <v>436.22911338977582</v>
      </c>
    </row>
    <row r="12" spans="1:20" x14ac:dyDescent="0.25">
      <c r="A12" s="6">
        <v>1970</v>
      </c>
      <c r="B12" s="1">
        <v>203235298</v>
      </c>
      <c r="C12" s="1">
        <v>738820</v>
      </c>
      <c r="D12" s="1">
        <v>16000</v>
      </c>
      <c r="E12" s="1">
        <v>37990</v>
      </c>
      <c r="F12" s="1">
        <v>349860</v>
      </c>
      <c r="G12" s="1">
        <v>334970</v>
      </c>
      <c r="H12" s="1">
        <v>7359200</v>
      </c>
      <c r="I12" s="1">
        <v>2205000</v>
      </c>
      <c r="J12" s="1">
        <v>4225800</v>
      </c>
      <c r="K12" s="1">
        <v>928400</v>
      </c>
      <c r="L12" s="7">
        <f t="shared" si="1"/>
        <v>363.52937076904823</v>
      </c>
      <c r="M12" s="7">
        <f t="shared" si="2"/>
        <v>7.872648185356069</v>
      </c>
      <c r="N12" s="7">
        <f t="shared" si="3"/>
        <v>18.692619035104816</v>
      </c>
      <c r="O12" s="7">
        <f t="shared" si="4"/>
        <v>172.14529338304214</v>
      </c>
      <c r="P12" s="7">
        <f t="shared" si="5"/>
        <v>164.81881016554516</v>
      </c>
      <c r="Q12" s="7">
        <f t="shared" si="6"/>
        <v>3621.0245328545243</v>
      </c>
      <c r="R12" s="7">
        <f t="shared" si="7"/>
        <v>1084.9493280443833</v>
      </c>
      <c r="S12" s="7">
        <f t="shared" si="8"/>
        <v>2079.2647938548548</v>
      </c>
      <c r="T12" s="7">
        <f t="shared" si="9"/>
        <v>456.81041095528593</v>
      </c>
    </row>
    <row r="13" spans="1:20" x14ac:dyDescent="0.25">
      <c r="A13" s="6">
        <v>1971</v>
      </c>
      <c r="B13" s="1">
        <v>206212000</v>
      </c>
      <c r="C13" s="1">
        <v>816500</v>
      </c>
      <c r="D13" s="1">
        <v>17780</v>
      </c>
      <c r="E13" s="1">
        <v>42260</v>
      </c>
      <c r="F13" s="1">
        <v>387700</v>
      </c>
      <c r="G13" s="1">
        <v>368760</v>
      </c>
      <c r="H13" s="1">
        <v>7771700</v>
      </c>
      <c r="I13" s="1">
        <v>2399300</v>
      </c>
      <c r="J13" s="1">
        <v>4424200</v>
      </c>
      <c r="K13" s="1">
        <v>948200</v>
      </c>
      <c r="L13" s="7">
        <f t="shared" si="1"/>
        <v>395.95173898706184</v>
      </c>
      <c r="M13" s="7">
        <f t="shared" si="2"/>
        <v>8.6221946346478386</v>
      </c>
      <c r="N13" s="7">
        <f t="shared" si="3"/>
        <v>20.493472736795145</v>
      </c>
      <c r="O13" s="7">
        <f t="shared" si="4"/>
        <v>188.01039706709599</v>
      </c>
      <c r="P13" s="7">
        <f t="shared" si="5"/>
        <v>178.82567454852287</v>
      </c>
      <c r="Q13" s="7">
        <f t="shared" si="6"/>
        <v>3768.7913409500902</v>
      </c>
      <c r="R13" s="7">
        <f t="shared" si="7"/>
        <v>1163.511337846488</v>
      </c>
      <c r="S13" s="7">
        <f t="shared" si="8"/>
        <v>2145.4619517777819</v>
      </c>
      <c r="T13" s="7">
        <f t="shared" si="9"/>
        <v>459.81805132582002</v>
      </c>
    </row>
    <row r="14" spans="1:20" x14ac:dyDescent="0.25">
      <c r="A14" s="6">
        <v>1972</v>
      </c>
      <c r="B14" s="1">
        <v>208230000</v>
      </c>
      <c r="C14" s="1">
        <v>834900</v>
      </c>
      <c r="D14" s="1">
        <v>18670</v>
      </c>
      <c r="E14" s="1">
        <v>46850</v>
      </c>
      <c r="F14" s="1">
        <v>376290</v>
      </c>
      <c r="G14" s="1">
        <v>393090</v>
      </c>
      <c r="H14" s="1">
        <v>7413900</v>
      </c>
      <c r="I14" s="1">
        <v>2375500</v>
      </c>
      <c r="J14" s="1">
        <v>4151200</v>
      </c>
      <c r="K14" s="1">
        <v>887200</v>
      </c>
      <c r="L14" s="7">
        <f t="shared" si="1"/>
        <v>400.95087163232961</v>
      </c>
      <c r="M14" s="7">
        <f t="shared" si="2"/>
        <v>8.9660471593910582</v>
      </c>
      <c r="N14" s="7">
        <f t="shared" si="3"/>
        <v>22.499159583153244</v>
      </c>
      <c r="O14" s="7">
        <f t="shared" si="4"/>
        <v>180.70883158046391</v>
      </c>
      <c r="P14" s="7">
        <f t="shared" si="5"/>
        <v>188.77683330932143</v>
      </c>
      <c r="Q14" s="7">
        <f t="shared" si="6"/>
        <v>3560.4379772367092</v>
      </c>
      <c r="R14" s="7">
        <f t="shared" si="7"/>
        <v>1140.8058396964896</v>
      </c>
      <c r="S14" s="7">
        <f t="shared" si="8"/>
        <v>1993.5648081448398</v>
      </c>
      <c r="T14" s="7">
        <f t="shared" si="9"/>
        <v>426.06732939538011</v>
      </c>
    </row>
    <row r="15" spans="1:20" x14ac:dyDescent="0.25">
      <c r="A15" s="6">
        <v>1973</v>
      </c>
      <c r="B15" s="1">
        <v>209851000</v>
      </c>
      <c r="C15" s="1">
        <v>875910</v>
      </c>
      <c r="D15" s="1">
        <v>19640</v>
      </c>
      <c r="E15" s="1">
        <v>51400</v>
      </c>
      <c r="F15" s="1">
        <v>384220</v>
      </c>
      <c r="G15" s="1">
        <v>420650</v>
      </c>
      <c r="H15" s="1">
        <v>7842200</v>
      </c>
      <c r="I15" s="1">
        <v>2565500</v>
      </c>
      <c r="J15" s="1">
        <v>4347900</v>
      </c>
      <c r="K15" s="1">
        <v>928800</v>
      </c>
      <c r="L15" s="7">
        <f t="shared" si="1"/>
        <v>417.39615250820822</v>
      </c>
      <c r="M15" s="7">
        <f t="shared" si="2"/>
        <v>9.3590214008987331</v>
      </c>
      <c r="N15" s="7">
        <f t="shared" si="3"/>
        <v>24.493569246751267</v>
      </c>
      <c r="O15" s="7">
        <f t="shared" si="4"/>
        <v>183.09181276238854</v>
      </c>
      <c r="P15" s="7">
        <f t="shared" si="5"/>
        <v>200.45174909816964</v>
      </c>
      <c r="Q15" s="7">
        <f t="shared" si="6"/>
        <v>3737.0324658924665</v>
      </c>
      <c r="R15" s="7">
        <f t="shared" si="7"/>
        <v>1222.5340837070112</v>
      </c>
      <c r="S15" s="7">
        <f t="shared" si="8"/>
        <v>2071.8986328394908</v>
      </c>
      <c r="T15" s="7">
        <f t="shared" si="9"/>
        <v>442.59974934596454</v>
      </c>
    </row>
    <row r="16" spans="1:20" x14ac:dyDescent="0.25">
      <c r="A16" s="6">
        <v>1974</v>
      </c>
      <c r="B16" s="1">
        <v>211392000</v>
      </c>
      <c r="C16" s="1">
        <v>974720</v>
      </c>
      <c r="D16" s="1">
        <v>20710</v>
      </c>
      <c r="E16" s="1">
        <v>55400</v>
      </c>
      <c r="F16" s="1">
        <v>442400</v>
      </c>
      <c r="G16" s="1">
        <v>456210</v>
      </c>
      <c r="H16" s="1">
        <v>9278700</v>
      </c>
      <c r="I16" s="1">
        <v>3039200</v>
      </c>
      <c r="J16" s="1">
        <v>5262500</v>
      </c>
      <c r="K16" s="1">
        <v>977100</v>
      </c>
      <c r="L16" s="7">
        <f t="shared" si="1"/>
        <v>461.09597335755376</v>
      </c>
      <c r="M16" s="7">
        <f t="shared" si="2"/>
        <v>9.7969648804117462</v>
      </c>
      <c r="N16" s="7">
        <f t="shared" si="3"/>
        <v>26.207235846200422</v>
      </c>
      <c r="O16" s="7">
        <f t="shared" si="4"/>
        <v>209.27944293066909</v>
      </c>
      <c r="P16" s="7">
        <f t="shared" si="5"/>
        <v>215.81232970027247</v>
      </c>
      <c r="Q16" s="7">
        <f t="shared" si="6"/>
        <v>4389.3335603996366</v>
      </c>
      <c r="R16" s="7">
        <f t="shared" si="7"/>
        <v>1437.708144111414</v>
      </c>
      <c r="S16" s="7">
        <f t="shared" si="8"/>
        <v>2489.4508779897064</v>
      </c>
      <c r="T16" s="7">
        <f t="shared" si="9"/>
        <v>462.22184377838329</v>
      </c>
    </row>
    <row r="17" spans="1:20" x14ac:dyDescent="0.25">
      <c r="A17" s="6">
        <v>1975</v>
      </c>
      <c r="B17" s="1">
        <v>213124000</v>
      </c>
      <c r="C17" s="1">
        <v>1039710</v>
      </c>
      <c r="D17" s="1">
        <v>20510</v>
      </c>
      <c r="E17" s="1">
        <v>56090</v>
      </c>
      <c r="F17" s="1">
        <v>470500</v>
      </c>
      <c r="G17" s="1">
        <v>492620</v>
      </c>
      <c r="H17" s="1">
        <v>10252700</v>
      </c>
      <c r="I17" s="1">
        <v>3265300</v>
      </c>
      <c r="J17" s="1">
        <v>5977700</v>
      </c>
      <c r="K17" s="1">
        <v>1009600</v>
      </c>
      <c r="L17" s="7">
        <f t="shared" si="1"/>
        <v>487.84275820649015</v>
      </c>
      <c r="M17" s="7">
        <f t="shared" si="2"/>
        <v>9.6235055648354955</v>
      </c>
      <c r="N17" s="7">
        <f t="shared" si="3"/>
        <v>26.3180120493234</v>
      </c>
      <c r="O17" s="7">
        <f t="shared" si="4"/>
        <v>220.76349918357388</v>
      </c>
      <c r="P17" s="7">
        <f t="shared" si="5"/>
        <v>231.14243351288451</v>
      </c>
      <c r="Q17" s="7">
        <f t="shared" si="6"/>
        <v>4810.6735984684974</v>
      </c>
      <c r="R17" s="7">
        <f t="shared" si="7"/>
        <v>1532.1127606463842</v>
      </c>
      <c r="S17" s="7">
        <f t="shared" si="8"/>
        <v>2804.7990841012743</v>
      </c>
      <c r="T17" s="7">
        <f t="shared" si="9"/>
        <v>473.71483267956683</v>
      </c>
    </row>
    <row r="18" spans="1:20" x14ac:dyDescent="0.25">
      <c r="A18" s="6">
        <v>1976</v>
      </c>
      <c r="B18" s="1">
        <v>214659000</v>
      </c>
      <c r="C18" s="1">
        <v>1004210</v>
      </c>
      <c r="D18" s="1">
        <v>18780</v>
      </c>
      <c r="E18" s="1">
        <v>57080</v>
      </c>
      <c r="F18" s="1">
        <v>427810</v>
      </c>
      <c r="G18" s="1">
        <v>500530</v>
      </c>
      <c r="H18" s="1">
        <v>10345500</v>
      </c>
      <c r="I18" s="1">
        <v>3108700</v>
      </c>
      <c r="J18" s="1">
        <v>6270800</v>
      </c>
      <c r="K18" s="1">
        <v>966000</v>
      </c>
      <c r="L18" s="7">
        <f t="shared" si="1"/>
        <v>467.81639716946415</v>
      </c>
      <c r="M18" s="7">
        <f t="shared" si="2"/>
        <v>8.7487596606711104</v>
      </c>
      <c r="N18" s="7">
        <f t="shared" si="3"/>
        <v>26.591011790793772</v>
      </c>
      <c r="O18" s="7">
        <f t="shared" si="4"/>
        <v>199.29749043832311</v>
      </c>
      <c r="P18" s="7">
        <f t="shared" si="5"/>
        <v>233.17447672820614</v>
      </c>
      <c r="Q18" s="7">
        <f t="shared" si="6"/>
        <v>4819.5044232946211</v>
      </c>
      <c r="R18" s="7">
        <f t="shared" si="7"/>
        <v>1448.2038954807392</v>
      </c>
      <c r="S18" s="7">
        <f t="shared" si="8"/>
        <v>2921.2844558113102</v>
      </c>
      <c r="T18" s="7">
        <f t="shared" si="9"/>
        <v>450.01607200257155</v>
      </c>
    </row>
    <row r="19" spans="1:20" x14ac:dyDescent="0.25">
      <c r="A19" s="6">
        <v>1977</v>
      </c>
      <c r="B19" s="1">
        <v>216332000</v>
      </c>
      <c r="C19" s="1">
        <v>1029580</v>
      </c>
      <c r="D19" s="1">
        <v>19120</v>
      </c>
      <c r="E19" s="1">
        <v>63500</v>
      </c>
      <c r="F19" s="1">
        <v>412610</v>
      </c>
      <c r="G19" s="1">
        <v>534350</v>
      </c>
      <c r="H19" s="1">
        <v>9955000</v>
      </c>
      <c r="I19" s="1">
        <v>3071500</v>
      </c>
      <c r="J19" s="1">
        <v>5905700</v>
      </c>
      <c r="K19" s="1">
        <v>977700</v>
      </c>
      <c r="L19" s="7">
        <f t="shared" si="1"/>
        <v>475.92589168500268</v>
      </c>
      <c r="M19" s="7">
        <f t="shared" si="2"/>
        <v>8.8382671079636861</v>
      </c>
      <c r="N19" s="7">
        <f t="shared" si="3"/>
        <v>29.353031451657639</v>
      </c>
      <c r="O19" s="7">
        <f t="shared" si="4"/>
        <v>190.72998909084185</v>
      </c>
      <c r="P19" s="7">
        <f t="shared" si="5"/>
        <v>247.00460403453951</v>
      </c>
      <c r="Q19" s="7">
        <f t="shared" si="6"/>
        <v>4601.7232771850677</v>
      </c>
      <c r="R19" s="7">
        <f t="shared" si="7"/>
        <v>1419.8084425789989</v>
      </c>
      <c r="S19" s="7">
        <f t="shared" si="8"/>
        <v>2729.9243754969216</v>
      </c>
      <c r="T19" s="7">
        <f t="shared" si="9"/>
        <v>451.94423386276651</v>
      </c>
    </row>
    <row r="20" spans="1:20" x14ac:dyDescent="0.25">
      <c r="A20" s="6">
        <v>1978</v>
      </c>
      <c r="B20" s="1">
        <v>218059000</v>
      </c>
      <c r="C20" s="1">
        <v>1085550</v>
      </c>
      <c r="D20" s="1">
        <v>19560</v>
      </c>
      <c r="E20" s="1">
        <v>67610</v>
      </c>
      <c r="F20" s="1">
        <v>426930</v>
      </c>
      <c r="G20" s="1">
        <v>571460</v>
      </c>
      <c r="H20" s="1">
        <v>10123400</v>
      </c>
      <c r="I20" s="1">
        <v>3128300</v>
      </c>
      <c r="J20" s="1">
        <v>5991000</v>
      </c>
      <c r="K20" s="1">
        <v>1004100</v>
      </c>
      <c r="L20" s="7">
        <f t="shared" si="1"/>
        <v>497.82398341733199</v>
      </c>
      <c r="M20" s="7">
        <f t="shared" si="2"/>
        <v>8.9700493903026253</v>
      </c>
      <c r="N20" s="7">
        <f t="shared" si="3"/>
        <v>31.005370106255647</v>
      </c>
      <c r="O20" s="7">
        <f t="shared" si="4"/>
        <v>195.78646146226481</v>
      </c>
      <c r="P20" s="7">
        <f t="shared" si="5"/>
        <v>262.06668837333018</v>
      </c>
      <c r="Q20" s="7">
        <f t="shared" si="6"/>
        <v>4642.5050101119423</v>
      </c>
      <c r="R20" s="7">
        <f t="shared" si="7"/>
        <v>1434.6117335216616</v>
      </c>
      <c r="S20" s="7">
        <f t="shared" si="8"/>
        <v>2747.4215693917699</v>
      </c>
      <c r="T20" s="7">
        <f t="shared" si="9"/>
        <v>460.4717071985105</v>
      </c>
    </row>
    <row r="21" spans="1:20" x14ac:dyDescent="0.25">
      <c r="A21" s="6">
        <v>1979</v>
      </c>
      <c r="B21" s="1">
        <v>220099000</v>
      </c>
      <c r="C21" s="1">
        <v>1208030</v>
      </c>
      <c r="D21" s="1">
        <v>21460</v>
      </c>
      <c r="E21" s="1">
        <v>76390</v>
      </c>
      <c r="F21" s="1">
        <v>480700</v>
      </c>
      <c r="G21" s="1">
        <v>629480</v>
      </c>
      <c r="H21" s="1">
        <v>11041500</v>
      </c>
      <c r="I21" s="1">
        <v>3327700</v>
      </c>
      <c r="J21" s="1">
        <v>6601000</v>
      </c>
      <c r="K21" s="1">
        <v>1112800</v>
      </c>
      <c r="L21" s="7">
        <f t="shared" si="1"/>
        <v>548.85755955274669</v>
      </c>
      <c r="M21" s="7">
        <f t="shared" si="2"/>
        <v>9.7501578834978808</v>
      </c>
      <c r="N21" s="7">
        <f t="shared" si="3"/>
        <v>34.707109073644133</v>
      </c>
      <c r="O21" s="7">
        <f t="shared" si="4"/>
        <v>218.40171922634815</v>
      </c>
      <c r="P21" s="7">
        <f t="shared" si="5"/>
        <v>285.99857336925658</v>
      </c>
      <c r="Q21" s="7">
        <f t="shared" si="6"/>
        <v>5016.6061635900205</v>
      </c>
      <c r="R21" s="7">
        <f t="shared" si="7"/>
        <v>1511.9105493437044</v>
      </c>
      <c r="S21" s="7">
        <f t="shared" si="8"/>
        <v>2999.1049482278431</v>
      </c>
      <c r="T21" s="7">
        <f t="shared" si="9"/>
        <v>505.59066601847348</v>
      </c>
    </row>
    <row r="22" spans="1:20" x14ac:dyDescent="0.25">
      <c r="A22" s="6">
        <v>1980</v>
      </c>
      <c r="B22" s="1">
        <v>225349264</v>
      </c>
      <c r="C22" s="1">
        <v>1344520</v>
      </c>
      <c r="D22" s="1">
        <v>23040</v>
      </c>
      <c r="E22" s="1">
        <v>82990</v>
      </c>
      <c r="F22" s="1">
        <v>565840</v>
      </c>
      <c r="G22" s="1">
        <v>672650</v>
      </c>
      <c r="H22" s="1">
        <v>12063700</v>
      </c>
      <c r="I22" s="1">
        <v>3795200</v>
      </c>
      <c r="J22" s="1">
        <v>7136900</v>
      </c>
      <c r="K22" s="1">
        <v>1131700</v>
      </c>
      <c r="L22" s="7">
        <f t="shared" si="1"/>
        <v>596.63829210465053</v>
      </c>
      <c r="M22" s="7">
        <f t="shared" si="2"/>
        <v>10.224129243217764</v>
      </c>
      <c r="N22" s="7">
        <f t="shared" si="3"/>
        <v>36.827278033621624</v>
      </c>
      <c r="O22" s="7">
        <f t="shared" si="4"/>
        <v>251.09467408777513</v>
      </c>
      <c r="P22" s="7">
        <f t="shared" si="5"/>
        <v>298.49221074003594</v>
      </c>
      <c r="Q22" s="7">
        <f t="shared" si="6"/>
        <v>5353.334546502002</v>
      </c>
      <c r="R22" s="7">
        <f t="shared" si="7"/>
        <v>1684.141289230037</v>
      </c>
      <c r="S22" s="7">
        <f t="shared" si="8"/>
        <v>3167.0394095451761</v>
      </c>
      <c r="T22" s="7">
        <f t="shared" si="9"/>
        <v>502.19822328774057</v>
      </c>
    </row>
    <row r="23" spans="1:20" x14ac:dyDescent="0.25">
      <c r="A23" s="6">
        <v>1981</v>
      </c>
      <c r="B23" s="1">
        <v>229146000</v>
      </c>
      <c r="C23" s="1">
        <v>1361820</v>
      </c>
      <c r="D23" s="1">
        <v>22520</v>
      </c>
      <c r="E23" s="1">
        <v>82500</v>
      </c>
      <c r="F23" s="1">
        <v>592910</v>
      </c>
      <c r="G23" s="1">
        <v>663900</v>
      </c>
      <c r="H23" s="1">
        <v>12061900</v>
      </c>
      <c r="I23" s="1">
        <v>3779700</v>
      </c>
      <c r="J23" s="1">
        <v>7194400</v>
      </c>
      <c r="K23" s="1">
        <v>1087800</v>
      </c>
      <c r="L23" s="7">
        <f t="shared" si="1"/>
        <v>594.3023225367233</v>
      </c>
      <c r="M23" s="7">
        <f t="shared" si="2"/>
        <v>9.8277953793651207</v>
      </c>
      <c r="N23" s="7">
        <f t="shared" si="3"/>
        <v>36.003246838260324</v>
      </c>
      <c r="O23" s="7">
        <f t="shared" si="4"/>
        <v>258.74769797421732</v>
      </c>
      <c r="P23" s="7">
        <f t="shared" si="5"/>
        <v>289.72794637480035</v>
      </c>
      <c r="Q23" s="7">
        <f t="shared" si="6"/>
        <v>5263.8492489504506</v>
      </c>
      <c r="R23" s="7">
        <f t="shared" si="7"/>
        <v>1649.4723887826974</v>
      </c>
      <c r="S23" s="7">
        <f t="shared" si="8"/>
        <v>3139.6576854930918</v>
      </c>
      <c r="T23" s="7">
        <f t="shared" si="9"/>
        <v>474.71917467466159</v>
      </c>
    </row>
    <row r="24" spans="1:20" x14ac:dyDescent="0.25">
      <c r="A24" s="6">
        <v>1982</v>
      </c>
      <c r="B24" s="1">
        <v>231534000</v>
      </c>
      <c r="C24" s="1">
        <v>1322390</v>
      </c>
      <c r="D24" s="1">
        <v>21010</v>
      </c>
      <c r="E24" s="1">
        <v>78770</v>
      </c>
      <c r="F24" s="1">
        <v>553130</v>
      </c>
      <c r="G24" s="1">
        <v>669480</v>
      </c>
      <c r="H24" s="1">
        <v>11652000</v>
      </c>
      <c r="I24" s="1">
        <v>3447100</v>
      </c>
      <c r="J24" s="1">
        <v>7142500</v>
      </c>
      <c r="K24" s="1">
        <v>1062400</v>
      </c>
      <c r="L24" s="7">
        <f t="shared" si="1"/>
        <v>571.14289909905244</v>
      </c>
      <c r="M24" s="7">
        <f t="shared" si="2"/>
        <v>9.0742612316117714</v>
      </c>
      <c r="N24" s="7">
        <f t="shared" si="3"/>
        <v>34.020921333367887</v>
      </c>
      <c r="O24" s="7">
        <f t="shared" si="4"/>
        <v>238.8979588311004</v>
      </c>
      <c r="P24" s="7">
        <f t="shared" si="5"/>
        <v>289.14975770297235</v>
      </c>
      <c r="Q24" s="7">
        <f t="shared" si="6"/>
        <v>5032.5222213584184</v>
      </c>
      <c r="R24" s="7">
        <f t="shared" si="7"/>
        <v>1488.8094189190356</v>
      </c>
      <c r="S24" s="7">
        <f t="shared" si="8"/>
        <v>3084.8601069389379</v>
      </c>
      <c r="T24" s="7">
        <f t="shared" si="9"/>
        <v>458.85269550044484</v>
      </c>
    </row>
    <row r="25" spans="1:20" x14ac:dyDescent="0.25">
      <c r="A25" s="6">
        <v>1983</v>
      </c>
      <c r="B25" s="1">
        <v>233981000</v>
      </c>
      <c r="C25" s="1">
        <v>1258090</v>
      </c>
      <c r="D25" s="1">
        <v>19310</v>
      </c>
      <c r="E25" s="1">
        <v>78920</v>
      </c>
      <c r="F25" s="1">
        <v>506570</v>
      </c>
      <c r="G25" s="1">
        <v>653290</v>
      </c>
      <c r="H25" s="1">
        <v>10850500</v>
      </c>
      <c r="I25" s="1">
        <v>3129900</v>
      </c>
      <c r="J25" s="1">
        <v>6712800</v>
      </c>
      <c r="K25" s="1">
        <v>1007900</v>
      </c>
      <c r="L25" s="7">
        <f t="shared" si="1"/>
        <v>537.68895765040747</v>
      </c>
      <c r="M25" s="7">
        <f t="shared" si="2"/>
        <v>8.2528068518383968</v>
      </c>
      <c r="N25" s="7">
        <f t="shared" si="3"/>
        <v>33.729234425017417</v>
      </c>
      <c r="O25" s="7">
        <f t="shared" si="4"/>
        <v>216.50048508212205</v>
      </c>
      <c r="P25" s="7">
        <f t="shared" si="5"/>
        <v>279.20643129142962</v>
      </c>
      <c r="Q25" s="7">
        <f t="shared" si="6"/>
        <v>4637.3423483103325</v>
      </c>
      <c r="R25" s="7">
        <f t="shared" si="7"/>
        <v>1337.6727170154841</v>
      </c>
      <c r="S25" s="7">
        <f t="shared" si="8"/>
        <v>2868.9508977224646</v>
      </c>
      <c r="T25" s="7">
        <f t="shared" si="9"/>
        <v>430.76147208534024</v>
      </c>
    </row>
    <row r="26" spans="1:20" x14ac:dyDescent="0.25">
      <c r="A26" s="6">
        <v>1984</v>
      </c>
      <c r="B26" s="1">
        <v>236158000</v>
      </c>
      <c r="C26" s="1">
        <v>1273280</v>
      </c>
      <c r="D26" s="1">
        <v>18690</v>
      </c>
      <c r="E26" s="1">
        <v>84230</v>
      </c>
      <c r="F26" s="1">
        <v>485010</v>
      </c>
      <c r="G26" s="1">
        <v>685350</v>
      </c>
      <c r="H26" s="1">
        <v>10608500</v>
      </c>
      <c r="I26" s="1">
        <v>2984400</v>
      </c>
      <c r="J26" s="1">
        <v>6591900</v>
      </c>
      <c r="K26" s="1">
        <v>1032200</v>
      </c>
      <c r="L26" s="7">
        <f t="shared" si="1"/>
        <v>539.16445769357802</v>
      </c>
      <c r="M26" s="7">
        <f t="shared" si="2"/>
        <v>7.9141930402527123</v>
      </c>
      <c r="N26" s="7">
        <f t="shared" si="3"/>
        <v>35.666799346200428</v>
      </c>
      <c r="O26" s="7">
        <f t="shared" si="4"/>
        <v>205.37521489850016</v>
      </c>
      <c r="P26" s="7">
        <f t="shared" si="5"/>
        <v>290.20825040862474</v>
      </c>
      <c r="Q26" s="7">
        <f t="shared" si="6"/>
        <v>4492.1196825853876</v>
      </c>
      <c r="R26" s="7">
        <f t="shared" si="7"/>
        <v>1263.7302145173994</v>
      </c>
      <c r="S26" s="7">
        <f t="shared" si="8"/>
        <v>2791.3092082419398</v>
      </c>
      <c r="T26" s="7">
        <f t="shared" si="9"/>
        <v>437.08025982604869</v>
      </c>
    </row>
    <row r="27" spans="1:20" x14ac:dyDescent="0.25">
      <c r="A27" s="6">
        <v>1985</v>
      </c>
      <c r="B27" s="1">
        <v>238740000</v>
      </c>
      <c r="C27" s="1">
        <v>1328800</v>
      </c>
      <c r="D27" s="1">
        <v>18980</v>
      </c>
      <c r="E27" s="1">
        <v>88670</v>
      </c>
      <c r="F27" s="1">
        <v>497870</v>
      </c>
      <c r="G27" s="1">
        <v>723250</v>
      </c>
      <c r="H27" s="1">
        <v>11102600</v>
      </c>
      <c r="I27" s="1">
        <v>3073300</v>
      </c>
      <c r="J27" s="1">
        <v>6926400</v>
      </c>
      <c r="K27" s="1">
        <v>1102900</v>
      </c>
      <c r="L27" s="7">
        <f t="shared" si="1"/>
        <v>556.58875764429922</v>
      </c>
      <c r="M27" s="7">
        <f t="shared" si="2"/>
        <v>7.9500712071709811</v>
      </c>
      <c r="N27" s="7">
        <f t="shared" si="3"/>
        <v>37.14082265225769</v>
      </c>
      <c r="O27" s="7">
        <f t="shared" si="4"/>
        <v>208.54067186060149</v>
      </c>
      <c r="P27" s="7">
        <f t="shared" si="5"/>
        <v>302.94462595291947</v>
      </c>
      <c r="Q27" s="7">
        <f t="shared" si="6"/>
        <v>4650.4984501968665</v>
      </c>
      <c r="R27" s="7">
        <f t="shared" si="7"/>
        <v>1287.2999916226859</v>
      </c>
      <c r="S27" s="7">
        <f t="shared" si="8"/>
        <v>2901.2314651922593</v>
      </c>
      <c r="T27" s="7">
        <f t="shared" si="9"/>
        <v>461.96699338192178</v>
      </c>
    </row>
    <row r="28" spans="1:20" x14ac:dyDescent="0.25">
      <c r="A28" s="6">
        <v>1986</v>
      </c>
      <c r="B28" s="1">
        <v>241077000</v>
      </c>
      <c r="C28" s="1">
        <v>1489170</v>
      </c>
      <c r="D28" s="1">
        <v>20610</v>
      </c>
      <c r="E28" s="1">
        <v>91460</v>
      </c>
      <c r="F28" s="1">
        <v>542780</v>
      </c>
      <c r="G28" s="1">
        <v>834320</v>
      </c>
      <c r="H28" s="1">
        <v>11722700</v>
      </c>
      <c r="I28" s="1">
        <v>3241400</v>
      </c>
      <c r="J28" s="1">
        <v>7257200</v>
      </c>
      <c r="K28" s="1">
        <v>1224100</v>
      </c>
      <c r="L28" s="7">
        <f t="shared" si="1"/>
        <v>617.7155016861833</v>
      </c>
      <c r="M28" s="7">
        <f t="shared" si="2"/>
        <v>8.5491357533070342</v>
      </c>
      <c r="N28" s="7">
        <f t="shared" si="3"/>
        <v>37.938086171638105</v>
      </c>
      <c r="O28" s="7">
        <f t="shared" si="4"/>
        <v>225.14798176516217</v>
      </c>
      <c r="P28" s="7">
        <f t="shared" si="5"/>
        <v>346.08029799607596</v>
      </c>
      <c r="Q28" s="7">
        <f t="shared" si="6"/>
        <v>4862.6372486798828</v>
      </c>
      <c r="R28" s="7">
        <f t="shared" si="7"/>
        <v>1344.549666703999</v>
      </c>
      <c r="S28" s="7">
        <f t="shared" si="8"/>
        <v>3010.3245021300249</v>
      </c>
      <c r="T28" s="7">
        <f t="shared" si="9"/>
        <v>507.76307984585839</v>
      </c>
    </row>
    <row r="29" spans="1:20" x14ac:dyDescent="0.25">
      <c r="A29" s="6">
        <v>1987</v>
      </c>
      <c r="B29" s="1">
        <v>243400000</v>
      </c>
      <c r="C29" s="1">
        <v>1484000</v>
      </c>
      <c r="D29" s="1">
        <v>20100</v>
      </c>
      <c r="E29" s="1">
        <v>91110</v>
      </c>
      <c r="F29" s="1">
        <v>517700</v>
      </c>
      <c r="G29" s="1">
        <v>855090</v>
      </c>
      <c r="H29" s="1">
        <v>12024700</v>
      </c>
      <c r="I29" s="1">
        <v>3236200</v>
      </c>
      <c r="J29" s="1">
        <v>7499900</v>
      </c>
      <c r="K29" s="1">
        <v>1288700</v>
      </c>
      <c r="L29" s="7">
        <f t="shared" si="1"/>
        <v>609.69597370583404</v>
      </c>
      <c r="M29" s="7">
        <f t="shared" si="2"/>
        <v>8.2580115036976167</v>
      </c>
      <c r="N29" s="7">
        <f t="shared" si="3"/>
        <v>37.432210353327854</v>
      </c>
      <c r="O29" s="7">
        <f t="shared" si="4"/>
        <v>212.69515201314709</v>
      </c>
      <c r="P29" s="7">
        <f t="shared" si="5"/>
        <v>351.31059983566144</v>
      </c>
      <c r="Q29" s="7">
        <f t="shared" si="6"/>
        <v>4940.3040262941659</v>
      </c>
      <c r="R29" s="7">
        <f t="shared" si="7"/>
        <v>1329.5809367296631</v>
      </c>
      <c r="S29" s="7">
        <f t="shared" si="8"/>
        <v>3081.3064913722269</v>
      </c>
      <c r="T29" s="7">
        <f t="shared" si="9"/>
        <v>529.45768282662289</v>
      </c>
    </row>
    <row r="30" spans="1:20" x14ac:dyDescent="0.25">
      <c r="A30" s="6">
        <v>1988</v>
      </c>
      <c r="B30" s="1">
        <v>245807000</v>
      </c>
      <c r="C30" s="1">
        <v>1566220</v>
      </c>
      <c r="D30" s="1">
        <v>20680</v>
      </c>
      <c r="E30" s="1">
        <v>92490</v>
      </c>
      <c r="F30" s="1">
        <v>542970</v>
      </c>
      <c r="G30" s="1">
        <v>910090</v>
      </c>
      <c r="H30" s="1">
        <v>12356900</v>
      </c>
      <c r="I30" s="1">
        <v>3218100</v>
      </c>
      <c r="J30" s="1">
        <v>7705900</v>
      </c>
      <c r="K30" s="1">
        <v>1432900</v>
      </c>
      <c r="L30" s="7">
        <f t="shared" si="1"/>
        <v>637.17469396721822</v>
      </c>
      <c r="M30" s="7">
        <f t="shared" si="2"/>
        <v>8.4131045901866095</v>
      </c>
      <c r="N30" s="7">
        <f t="shared" si="3"/>
        <v>37.627081409398428</v>
      </c>
      <c r="O30" s="7">
        <f t="shared" si="4"/>
        <v>220.89281428112301</v>
      </c>
      <c r="P30" s="7">
        <f t="shared" si="5"/>
        <v>370.24576191890384</v>
      </c>
      <c r="Q30" s="7">
        <f t="shared" si="6"/>
        <v>5027.0740865801217</v>
      </c>
      <c r="R30" s="7">
        <f t="shared" si="7"/>
        <v>1309.1978666189327</v>
      </c>
      <c r="S30" s="7">
        <f t="shared" si="8"/>
        <v>3134.939200266876</v>
      </c>
      <c r="T30" s="7">
        <f t="shared" si="9"/>
        <v>582.93701969431299</v>
      </c>
    </row>
    <row r="31" spans="1:20" x14ac:dyDescent="0.25">
      <c r="A31" s="6">
        <v>1989</v>
      </c>
      <c r="B31" s="1">
        <v>248239000</v>
      </c>
      <c r="C31" s="1">
        <v>1646040</v>
      </c>
      <c r="D31" s="1">
        <v>21500</v>
      </c>
      <c r="E31" s="1">
        <v>94500</v>
      </c>
      <c r="F31" s="1">
        <v>578330</v>
      </c>
      <c r="G31" s="1">
        <v>951710</v>
      </c>
      <c r="H31" s="1">
        <v>12605400</v>
      </c>
      <c r="I31" s="1">
        <v>3168200</v>
      </c>
      <c r="J31" s="1">
        <v>7872400</v>
      </c>
      <c r="K31" s="1">
        <v>1564800</v>
      </c>
      <c r="L31" s="7">
        <f t="shared" si="1"/>
        <v>663.08678330157625</v>
      </c>
      <c r="M31" s="7">
        <f t="shared" si="2"/>
        <v>8.6610081413476525</v>
      </c>
      <c r="N31" s="7">
        <f t="shared" si="3"/>
        <v>38.068152063132707</v>
      </c>
      <c r="O31" s="7">
        <f t="shared" si="4"/>
        <v>232.97306225049246</v>
      </c>
      <c r="P31" s="7">
        <f t="shared" si="5"/>
        <v>383.38456084660345</v>
      </c>
      <c r="Q31" s="7">
        <f t="shared" si="6"/>
        <v>5077.9289313927302</v>
      </c>
      <c r="R31" s="7">
        <f t="shared" si="7"/>
        <v>1276.2700462054713</v>
      </c>
      <c r="S31" s="7">
        <f t="shared" si="8"/>
        <v>3171.2986275323378</v>
      </c>
      <c r="T31" s="7">
        <f t="shared" si="9"/>
        <v>630.36025765492127</v>
      </c>
    </row>
    <row r="32" spans="1:20" x14ac:dyDescent="0.25">
      <c r="A32" s="6">
        <v>1990</v>
      </c>
      <c r="B32" s="1">
        <v>248709873</v>
      </c>
      <c r="C32" s="1">
        <v>1820130</v>
      </c>
      <c r="D32" s="1">
        <v>23440</v>
      </c>
      <c r="E32" s="1">
        <v>102560</v>
      </c>
      <c r="F32" s="1">
        <v>639270</v>
      </c>
      <c r="G32" s="1">
        <v>1054860</v>
      </c>
      <c r="H32" s="1">
        <v>12655500</v>
      </c>
      <c r="I32" s="1">
        <v>3073900</v>
      </c>
      <c r="J32" s="1">
        <v>7945700</v>
      </c>
      <c r="K32" s="1">
        <v>1635900</v>
      </c>
      <c r="L32" s="7">
        <f t="shared" si="1"/>
        <v>731.82860738302895</v>
      </c>
      <c r="M32" s="7">
        <f t="shared" si="2"/>
        <v>9.4246359090055094</v>
      </c>
      <c r="N32" s="7">
        <f t="shared" si="3"/>
        <v>41.236802851007042</v>
      </c>
      <c r="O32" s="7">
        <f t="shared" si="4"/>
        <v>257.03442822312081</v>
      </c>
      <c r="P32" s="7">
        <f t="shared" si="5"/>
        <v>424.13274039989557</v>
      </c>
      <c r="Q32" s="7">
        <f t="shared" si="6"/>
        <v>5088.459033550309</v>
      </c>
      <c r="R32" s="7">
        <f t="shared" si="7"/>
        <v>1235.9380682889096</v>
      </c>
      <c r="S32" s="7">
        <f t="shared" si="8"/>
        <v>3194.7666186939027</v>
      </c>
      <c r="T32" s="7">
        <f t="shared" si="9"/>
        <v>657.75434656749633</v>
      </c>
    </row>
    <row r="33" spans="1:20" x14ac:dyDescent="0.25">
      <c r="A33" s="6">
        <v>1991</v>
      </c>
      <c r="B33" s="1">
        <v>252153092</v>
      </c>
      <c r="C33" s="1">
        <v>1911767</v>
      </c>
      <c r="D33" s="1">
        <v>24703</v>
      </c>
      <c r="E33" s="1">
        <v>106593</v>
      </c>
      <c r="F33" s="1">
        <v>687732</v>
      </c>
      <c r="G33" s="1">
        <v>1092739</v>
      </c>
      <c r="H33" s="1">
        <v>12961116</v>
      </c>
      <c r="I33" s="1">
        <v>3157150</v>
      </c>
      <c r="J33" s="1">
        <v>8142228</v>
      </c>
      <c r="K33" s="1">
        <v>1661738</v>
      </c>
      <c r="L33" s="7">
        <f t="shared" si="1"/>
        <v>758.17709980728694</v>
      </c>
      <c r="M33" s="7">
        <f t="shared" si="2"/>
        <v>9.7968261281523361</v>
      </c>
      <c r="N33" s="7">
        <f t="shared" si="3"/>
        <v>42.273128262888804</v>
      </c>
      <c r="O33" s="7">
        <f t="shared" si="4"/>
        <v>272.743829768306</v>
      </c>
      <c r="P33" s="7">
        <f t="shared" si="5"/>
        <v>433.36331564793977</v>
      </c>
      <c r="Q33" s="7">
        <f t="shared" si="6"/>
        <v>5140.1773014942846</v>
      </c>
      <c r="R33" s="7">
        <f t="shared" si="7"/>
        <v>1252.0766550822227</v>
      </c>
      <c r="S33" s="7">
        <f t="shared" si="8"/>
        <v>3229.0811647076689</v>
      </c>
      <c r="T33" s="7">
        <f t="shared" si="9"/>
        <v>659.01948170439255</v>
      </c>
    </row>
    <row r="34" spans="1:20" x14ac:dyDescent="0.25">
      <c r="A34" s="6">
        <v>1992</v>
      </c>
      <c r="B34" s="1">
        <v>255029699</v>
      </c>
      <c r="C34" s="1">
        <v>1932274</v>
      </c>
      <c r="D34" s="1">
        <v>23760</v>
      </c>
      <c r="E34" s="1">
        <v>109062</v>
      </c>
      <c r="F34" s="1">
        <v>672478</v>
      </c>
      <c r="G34" s="1">
        <v>1126974</v>
      </c>
      <c r="H34" s="1">
        <v>12505917</v>
      </c>
      <c r="I34" s="1">
        <v>2979884</v>
      </c>
      <c r="J34" s="1">
        <v>7915199</v>
      </c>
      <c r="K34" s="1">
        <v>1610834</v>
      </c>
      <c r="L34" s="7">
        <f t="shared" si="1"/>
        <v>757.66626693936541</v>
      </c>
      <c r="M34" s="7">
        <f t="shared" si="2"/>
        <v>9.3165619899037715</v>
      </c>
      <c r="N34" s="7">
        <f t="shared" si="3"/>
        <v>42.76443113395981</v>
      </c>
      <c r="O34" s="7">
        <f t="shared" si="4"/>
        <v>263.68615209791705</v>
      </c>
      <c r="P34" s="7">
        <f t="shared" si="5"/>
        <v>441.89912171758476</v>
      </c>
      <c r="Q34" s="7">
        <f t="shared" si="6"/>
        <v>4903.7100577058673</v>
      </c>
      <c r="R34" s="7">
        <f t="shared" si="7"/>
        <v>1168.4458757879802</v>
      </c>
      <c r="S34" s="7">
        <f t="shared" si="8"/>
        <v>3103.6381374547282</v>
      </c>
      <c r="T34" s="7">
        <f t="shared" si="9"/>
        <v>631.62604446315879</v>
      </c>
    </row>
    <row r="35" spans="1:20" x14ac:dyDescent="0.25">
      <c r="A35" s="6">
        <v>1993</v>
      </c>
      <c r="B35" s="1">
        <v>257782608</v>
      </c>
      <c r="C35" s="1">
        <v>1926017</v>
      </c>
      <c r="D35" s="1">
        <v>24526</v>
      </c>
      <c r="E35" s="1">
        <v>106014</v>
      </c>
      <c r="F35" s="1">
        <v>659870</v>
      </c>
      <c r="G35" s="1">
        <v>1135607</v>
      </c>
      <c r="H35" s="1">
        <v>12218777</v>
      </c>
      <c r="I35" s="1">
        <v>2834808</v>
      </c>
      <c r="J35" s="1">
        <v>7820909</v>
      </c>
      <c r="K35" s="1">
        <v>1563060</v>
      </c>
      <c r="L35" s="7">
        <f t="shared" si="1"/>
        <v>747.14776723804425</v>
      </c>
      <c r="M35" s="7">
        <f t="shared" si="2"/>
        <v>9.5142182749582549</v>
      </c>
      <c r="N35" s="7">
        <f t="shared" si="3"/>
        <v>41.125350085681497</v>
      </c>
      <c r="O35" s="7">
        <f t="shared" si="4"/>
        <v>255.97925520250769</v>
      </c>
      <c r="P35" s="7">
        <f t="shared" si="5"/>
        <v>440.52894367489682</v>
      </c>
      <c r="Q35" s="7">
        <f t="shared" si="6"/>
        <v>4739.9539847932647</v>
      </c>
      <c r="R35" s="7">
        <f t="shared" si="7"/>
        <v>1099.689394095974</v>
      </c>
      <c r="S35" s="7">
        <f t="shared" si="8"/>
        <v>3033.9164696479447</v>
      </c>
      <c r="T35" s="7">
        <f t="shared" si="9"/>
        <v>606.34812104934554</v>
      </c>
    </row>
    <row r="36" spans="1:20" x14ac:dyDescent="0.25">
      <c r="A36" s="6">
        <v>1994</v>
      </c>
      <c r="B36" s="1">
        <v>260327021</v>
      </c>
      <c r="C36" s="1">
        <v>1857670</v>
      </c>
      <c r="D36" s="1">
        <v>23326</v>
      </c>
      <c r="E36" s="1">
        <v>102216</v>
      </c>
      <c r="F36" s="1">
        <v>618949</v>
      </c>
      <c r="G36" s="1">
        <v>1113179</v>
      </c>
      <c r="H36" s="1">
        <v>12131873</v>
      </c>
      <c r="I36" s="1">
        <v>2712774</v>
      </c>
      <c r="J36" s="1">
        <v>7879812</v>
      </c>
      <c r="K36" s="1">
        <v>1539287</v>
      </c>
      <c r="L36" s="7">
        <f t="shared" si="1"/>
        <v>713.5909260836969</v>
      </c>
      <c r="M36" s="7">
        <f t="shared" si="2"/>
        <v>8.9602684770859806</v>
      </c>
      <c r="N36" s="7">
        <f t="shared" si="3"/>
        <v>39.264460372709443</v>
      </c>
      <c r="O36" s="7">
        <f t="shared" si="4"/>
        <v>237.75826175186018</v>
      </c>
      <c r="P36" s="7">
        <f t="shared" si="5"/>
        <v>427.60793548204128</v>
      </c>
      <c r="Q36" s="7">
        <f t="shared" si="6"/>
        <v>4660.2434712299801</v>
      </c>
      <c r="R36" s="7">
        <f t="shared" si="7"/>
        <v>1042.0639354222087</v>
      </c>
      <c r="S36" s="7">
        <f t="shared" si="8"/>
        <v>3026.8897826015532</v>
      </c>
      <c r="T36" s="7">
        <f t="shared" si="9"/>
        <v>591.28975320621828</v>
      </c>
    </row>
    <row r="37" spans="1:20" x14ac:dyDescent="0.25">
      <c r="A37" s="6">
        <v>1995</v>
      </c>
      <c r="B37" s="1">
        <v>262803276</v>
      </c>
      <c r="C37" s="1">
        <v>1798792</v>
      </c>
      <c r="D37" s="1">
        <v>21606</v>
      </c>
      <c r="E37" s="1">
        <v>97470</v>
      </c>
      <c r="F37" s="1">
        <v>580509</v>
      </c>
      <c r="G37" s="1">
        <v>1099207</v>
      </c>
      <c r="H37" s="1">
        <v>12063935</v>
      </c>
      <c r="I37" s="1">
        <v>2593784</v>
      </c>
      <c r="J37" s="1">
        <v>7997710</v>
      </c>
      <c r="K37" s="1">
        <v>1472441</v>
      </c>
      <c r="L37" s="7">
        <f t="shared" si="1"/>
        <v>684.46330935387584</v>
      </c>
      <c r="M37" s="7">
        <f t="shared" si="2"/>
        <v>8.2213587017842205</v>
      </c>
      <c r="N37" s="7">
        <f t="shared" si="3"/>
        <v>37.08857875881273</v>
      </c>
      <c r="O37" s="7">
        <f t="shared" si="4"/>
        <v>220.89108204267592</v>
      </c>
      <c r="P37" s="7">
        <f t="shared" si="5"/>
        <v>418.26228985060294</v>
      </c>
      <c r="Q37" s="7">
        <f t="shared" si="6"/>
        <v>4590.4812084610394</v>
      </c>
      <c r="R37" s="7">
        <f t="shared" si="7"/>
        <v>986.96790979120067</v>
      </c>
      <c r="S37" s="7">
        <f t="shared" si="8"/>
        <v>3043.2307091940511</v>
      </c>
      <c r="T37" s="7">
        <f t="shared" si="9"/>
        <v>560.28258947578718</v>
      </c>
    </row>
    <row r="38" spans="1:20" x14ac:dyDescent="0.25">
      <c r="A38" s="6">
        <v>1996</v>
      </c>
      <c r="B38" s="1">
        <v>265228572</v>
      </c>
      <c r="C38" s="1">
        <v>1688540</v>
      </c>
      <c r="D38" s="1">
        <v>19645</v>
      </c>
      <c r="E38" s="1">
        <v>96252</v>
      </c>
      <c r="F38" s="1">
        <v>535594</v>
      </c>
      <c r="G38" s="1">
        <v>1037049</v>
      </c>
      <c r="H38" s="1">
        <v>11805323</v>
      </c>
      <c r="I38" s="1">
        <v>2506400</v>
      </c>
      <c r="J38" s="1">
        <v>7904685</v>
      </c>
      <c r="K38" s="1">
        <v>1394238</v>
      </c>
      <c r="L38" s="7">
        <f t="shared" si="1"/>
        <v>636.63578447347675</v>
      </c>
      <c r="M38" s="7">
        <f t="shared" si="2"/>
        <v>7.4068189003407969</v>
      </c>
      <c r="N38" s="7">
        <f t="shared" si="3"/>
        <v>36.290207828740265</v>
      </c>
      <c r="O38" s="7">
        <f t="shared" si="4"/>
        <v>201.93676569657057</v>
      </c>
      <c r="P38" s="7">
        <f t="shared" si="5"/>
        <v>391.00199204782507</v>
      </c>
      <c r="Q38" s="7">
        <f t="shared" si="6"/>
        <v>4450.9997211009377</v>
      </c>
      <c r="R38" s="7">
        <f t="shared" si="7"/>
        <v>944.9962276311619</v>
      </c>
      <c r="S38" s="7">
        <f t="shared" si="8"/>
        <v>2980.3293590857925</v>
      </c>
      <c r="T38" s="7">
        <f t="shared" si="9"/>
        <v>525.6741343839833</v>
      </c>
    </row>
    <row r="39" spans="1:20" x14ac:dyDescent="0.25">
      <c r="A39" s="6">
        <v>1997</v>
      </c>
      <c r="B39" s="1">
        <v>267783607</v>
      </c>
      <c r="C39" s="1">
        <v>1636096</v>
      </c>
      <c r="D39" s="1">
        <v>18208</v>
      </c>
      <c r="E39" s="1">
        <v>96153</v>
      </c>
      <c r="F39" s="1">
        <v>498534</v>
      </c>
      <c r="G39" s="1">
        <v>1023201</v>
      </c>
      <c r="H39" s="1">
        <v>11558475</v>
      </c>
      <c r="I39" s="1">
        <v>2460526</v>
      </c>
      <c r="J39" s="1">
        <v>7743760</v>
      </c>
      <c r="K39" s="1">
        <v>1354189</v>
      </c>
      <c r="L39" s="7">
        <f t="shared" si="1"/>
        <v>610.97690718610716</v>
      </c>
      <c r="M39" s="7">
        <f t="shared" si="2"/>
        <v>6.7995200318591573</v>
      </c>
      <c r="N39" s="7">
        <f t="shared" si="3"/>
        <v>35.906977681423193</v>
      </c>
      <c r="O39" s="7">
        <f t="shared" si="4"/>
        <v>186.17047009901543</v>
      </c>
      <c r="P39" s="7">
        <f t="shared" si="5"/>
        <v>382.09993937380938</v>
      </c>
      <c r="Q39" s="7">
        <f t="shared" si="6"/>
        <v>4316.3489839764534</v>
      </c>
      <c r="R39" s="7">
        <f t="shared" si="7"/>
        <v>918.84862840016945</v>
      </c>
      <c r="S39" s="7">
        <f t="shared" si="8"/>
        <v>2891.7976297182372</v>
      </c>
      <c r="T39" s="7">
        <f t="shared" si="9"/>
        <v>505.70272585804702</v>
      </c>
    </row>
    <row r="40" spans="1:20" x14ac:dyDescent="0.25">
      <c r="A40" s="6">
        <v>1998</v>
      </c>
      <c r="B40" s="1">
        <v>270248003</v>
      </c>
      <c r="C40" s="1">
        <v>1533887</v>
      </c>
      <c r="D40" s="1">
        <v>16974</v>
      </c>
      <c r="E40" s="1">
        <v>93144</v>
      </c>
      <c r="F40" s="1">
        <v>447186</v>
      </c>
      <c r="G40" s="1">
        <v>976583</v>
      </c>
      <c r="H40" s="1">
        <v>10951827</v>
      </c>
      <c r="I40" s="1">
        <v>2332735</v>
      </c>
      <c r="J40" s="1">
        <v>7376311</v>
      </c>
      <c r="K40" s="1">
        <v>1242781</v>
      </c>
      <c r="L40" s="7">
        <f t="shared" si="1"/>
        <v>567.58495269990954</v>
      </c>
      <c r="M40" s="7">
        <f t="shared" si="2"/>
        <v>6.2808974762340801</v>
      </c>
      <c r="N40" s="7">
        <f t="shared" si="3"/>
        <v>34.466119625683227</v>
      </c>
      <c r="O40" s="7">
        <f t="shared" si="4"/>
        <v>165.47245309339067</v>
      </c>
      <c r="P40" s="7">
        <f t="shared" si="5"/>
        <v>361.36548250460152</v>
      </c>
      <c r="Q40" s="7">
        <f t="shared" si="6"/>
        <v>4052.5098718305794</v>
      </c>
      <c r="R40" s="7">
        <f t="shared" si="7"/>
        <v>863.18306670336426</v>
      </c>
      <c r="S40" s="7">
        <f t="shared" si="8"/>
        <v>2729.4599472026439</v>
      </c>
      <c r="T40" s="7">
        <f t="shared" si="9"/>
        <v>459.86685792457087</v>
      </c>
    </row>
    <row r="41" spans="1:20" x14ac:dyDescent="0.25">
      <c r="A41" s="6">
        <v>1999</v>
      </c>
      <c r="B41" s="1">
        <v>272690813</v>
      </c>
      <c r="C41" s="1">
        <v>1426044</v>
      </c>
      <c r="D41" s="1">
        <v>15522</v>
      </c>
      <c r="E41" s="1">
        <v>89411</v>
      </c>
      <c r="F41" s="1">
        <v>409371</v>
      </c>
      <c r="G41" s="1">
        <v>911740</v>
      </c>
      <c r="H41" s="1">
        <v>10208334</v>
      </c>
      <c r="I41" s="1">
        <v>2100739</v>
      </c>
      <c r="J41" s="1">
        <v>6955520</v>
      </c>
      <c r="K41" s="1">
        <v>1152075</v>
      </c>
      <c r="L41" s="7">
        <f t="shared" si="1"/>
        <v>522.95271128184288</v>
      </c>
      <c r="M41" s="7">
        <f t="shared" si="2"/>
        <v>5.6921609603327559</v>
      </c>
      <c r="N41" s="7">
        <f t="shared" si="3"/>
        <v>32.788416674675432</v>
      </c>
      <c r="O41" s="7">
        <f t="shared" si="4"/>
        <v>150.12276926249069</v>
      </c>
      <c r="P41" s="7">
        <f t="shared" si="5"/>
        <v>334.34936438434397</v>
      </c>
      <c r="Q41" s="7">
        <f t="shared" si="6"/>
        <v>3743.5562598142974</v>
      </c>
      <c r="R41" s="7">
        <f t="shared" si="7"/>
        <v>770.37395462237305</v>
      </c>
      <c r="S41" s="7">
        <f t="shared" si="8"/>
        <v>2550.6983251393954</v>
      </c>
      <c r="T41" s="7">
        <f t="shared" si="9"/>
        <v>422.48398005252932</v>
      </c>
    </row>
    <row r="42" spans="1:20" x14ac:dyDescent="0.25">
      <c r="A42" s="6">
        <v>2000</v>
      </c>
      <c r="B42" s="1">
        <v>281421906</v>
      </c>
      <c r="C42" s="1">
        <v>1425486</v>
      </c>
      <c r="D42" s="1">
        <v>15586</v>
      </c>
      <c r="E42" s="1">
        <v>90178</v>
      </c>
      <c r="F42" s="1">
        <v>408016</v>
      </c>
      <c r="G42" s="1">
        <v>911706</v>
      </c>
      <c r="H42" s="1">
        <v>10182584</v>
      </c>
      <c r="I42" s="1">
        <v>2050992</v>
      </c>
      <c r="J42" s="1">
        <v>6971590</v>
      </c>
      <c r="K42" s="1">
        <v>1160002</v>
      </c>
      <c r="L42" s="7">
        <f t="shared" si="1"/>
        <v>506.52986480732596</v>
      </c>
      <c r="M42" s="7">
        <f t="shared" si="2"/>
        <v>5.5383037594806144</v>
      </c>
      <c r="N42" s="7">
        <f t="shared" si="3"/>
        <v>32.043703093958861</v>
      </c>
      <c r="O42" s="7">
        <f t="shared" si="4"/>
        <v>144.98373840165803</v>
      </c>
      <c r="P42" s="7">
        <f t="shared" si="5"/>
        <v>323.96411955222845</v>
      </c>
      <c r="Q42" s="7">
        <f t="shared" si="6"/>
        <v>3618.2627517276496</v>
      </c>
      <c r="R42" s="7">
        <f t="shared" si="7"/>
        <v>728.79614424898398</v>
      </c>
      <c r="S42" s="7">
        <f t="shared" si="8"/>
        <v>2477.2733932091269</v>
      </c>
      <c r="T42" s="7">
        <f t="shared" si="9"/>
        <v>412.19321426953877</v>
      </c>
    </row>
    <row r="43" spans="1:20" x14ac:dyDescent="0.25">
      <c r="A43" s="6">
        <v>2001</v>
      </c>
      <c r="B43" s="1">
        <v>285317559</v>
      </c>
      <c r="C43" s="1">
        <v>1439480</v>
      </c>
      <c r="D43" s="1">
        <v>16037</v>
      </c>
      <c r="E43" s="1">
        <v>90863</v>
      </c>
      <c r="F43" s="1">
        <v>423557</v>
      </c>
      <c r="G43" s="1">
        <v>909023</v>
      </c>
      <c r="H43" s="1">
        <v>10437189</v>
      </c>
      <c r="I43" s="1">
        <v>2116531</v>
      </c>
      <c r="J43" s="1">
        <v>7092267</v>
      </c>
      <c r="K43" s="1">
        <v>1228391</v>
      </c>
      <c r="L43" s="7">
        <f t="shared" si="1"/>
        <v>504.51854594760499</v>
      </c>
      <c r="M43" s="7">
        <f t="shared" si="2"/>
        <v>5.6207546623515032</v>
      </c>
      <c r="N43" s="7">
        <f t="shared" si="3"/>
        <v>31.84626993111209</v>
      </c>
      <c r="O43" s="7">
        <f t="shared" si="4"/>
        <v>148.4510807832896</v>
      </c>
      <c r="P43" s="7">
        <f t="shared" si="5"/>
        <v>318.60044057085179</v>
      </c>
      <c r="Q43" s="7">
        <f t="shared" si="6"/>
        <v>3658.0955748328129</v>
      </c>
      <c r="R43" s="7">
        <f t="shared" si="7"/>
        <v>741.81589363730677</v>
      </c>
      <c r="S43" s="7">
        <f t="shared" si="8"/>
        <v>2485.7450150833515</v>
      </c>
      <c r="T43" s="7">
        <f t="shared" si="9"/>
        <v>430.5346661121547</v>
      </c>
    </row>
    <row r="44" spans="1:20" x14ac:dyDescent="0.25">
      <c r="A44" s="6">
        <v>2002</v>
      </c>
      <c r="B44" s="1">
        <v>287973924</v>
      </c>
      <c r="C44" s="1">
        <v>1423677</v>
      </c>
      <c r="D44" s="1">
        <v>16229</v>
      </c>
      <c r="E44" s="1">
        <v>95235</v>
      </c>
      <c r="F44" s="1">
        <v>420806</v>
      </c>
      <c r="G44" s="1">
        <v>891407</v>
      </c>
      <c r="H44" s="1">
        <v>10455277</v>
      </c>
      <c r="I44" s="1">
        <v>2151252</v>
      </c>
      <c r="J44" s="1">
        <v>7057379</v>
      </c>
      <c r="K44" s="1">
        <v>1246646</v>
      </c>
      <c r="L44" s="7">
        <f t="shared" si="1"/>
        <v>494.37705338904226</v>
      </c>
      <c r="M44" s="7">
        <f t="shared" si="2"/>
        <v>5.6355796992230447</v>
      </c>
      <c r="N44" s="7">
        <f t="shared" si="3"/>
        <v>33.070702609865471</v>
      </c>
      <c r="O44" s="7">
        <f t="shared" si="4"/>
        <v>146.12642497450568</v>
      </c>
      <c r="P44" s="7">
        <f t="shared" si="5"/>
        <v>309.54434610544808</v>
      </c>
      <c r="Q44" s="7">
        <f t="shared" si="6"/>
        <v>3630.6332374732651</v>
      </c>
      <c r="R44" s="7">
        <f t="shared" si="7"/>
        <v>747.0301373536862</v>
      </c>
      <c r="S44" s="7">
        <f t="shared" si="8"/>
        <v>2450.7007099712264</v>
      </c>
      <c r="T44" s="7">
        <f t="shared" si="9"/>
        <v>432.90239014835248</v>
      </c>
    </row>
    <row r="45" spans="1:20" x14ac:dyDescent="0.25">
      <c r="A45" s="6">
        <v>2003</v>
      </c>
      <c r="B45" s="1">
        <v>290788976</v>
      </c>
      <c r="C45" s="1">
        <v>1383676</v>
      </c>
      <c r="D45" s="1">
        <v>16528</v>
      </c>
      <c r="E45" s="1">
        <v>93883</v>
      </c>
      <c r="F45" s="1">
        <v>414235</v>
      </c>
      <c r="G45" s="1">
        <v>859030</v>
      </c>
      <c r="H45" s="1">
        <v>10442862</v>
      </c>
      <c r="I45" s="1">
        <v>2154834</v>
      </c>
      <c r="J45" s="1">
        <v>7026802</v>
      </c>
      <c r="K45" s="1">
        <v>1261226</v>
      </c>
      <c r="L45" s="7">
        <f t="shared" si="1"/>
        <v>475.83509493152172</v>
      </c>
      <c r="M45" s="7">
        <f t="shared" si="2"/>
        <v>5.6838468319376725</v>
      </c>
      <c r="N45" s="7">
        <f t="shared" si="3"/>
        <v>32.285611817691468</v>
      </c>
      <c r="O45" s="7">
        <f t="shared" si="4"/>
        <v>142.45209900942049</v>
      </c>
      <c r="P45" s="7">
        <f t="shared" si="5"/>
        <v>295.41353727247213</v>
      </c>
      <c r="Q45" s="7">
        <f t="shared" si="6"/>
        <v>3591.2166078813111</v>
      </c>
      <c r="R45" s="7">
        <f t="shared" si="7"/>
        <v>741.03015514590902</v>
      </c>
      <c r="S45" s="7">
        <f t="shared" si="8"/>
        <v>2416.4609321365747</v>
      </c>
      <c r="T45" s="7">
        <f t="shared" si="9"/>
        <v>433.72552059882764</v>
      </c>
    </row>
    <row r="46" spans="1:20" x14ac:dyDescent="0.25">
      <c r="A46" s="6">
        <v>2004</v>
      </c>
      <c r="B46" s="1">
        <v>293656842</v>
      </c>
      <c r="C46" s="1">
        <v>1360088</v>
      </c>
      <c r="D46" s="1">
        <v>16148</v>
      </c>
      <c r="E46" s="1">
        <v>95089</v>
      </c>
      <c r="F46" s="1">
        <v>401470</v>
      </c>
      <c r="G46" s="1">
        <v>847381</v>
      </c>
      <c r="H46" s="1">
        <v>10319386</v>
      </c>
      <c r="I46" s="1">
        <v>2144446</v>
      </c>
      <c r="J46" s="1">
        <v>6937089</v>
      </c>
      <c r="K46" s="1">
        <v>1237851</v>
      </c>
      <c r="L46" s="7">
        <f t="shared" si="1"/>
        <v>463.15556305001741</v>
      </c>
      <c r="M46" s="7">
        <f t="shared" si="2"/>
        <v>5.498935386630631</v>
      </c>
      <c r="N46" s="7">
        <f t="shared" si="3"/>
        <v>32.380992505531339</v>
      </c>
      <c r="O46" s="7">
        <f t="shared" si="4"/>
        <v>136.7139949015729</v>
      </c>
      <c r="P46" s="7">
        <f t="shared" si="5"/>
        <v>288.56164025628254</v>
      </c>
      <c r="Q46" s="7">
        <f t="shared" si="6"/>
        <v>3514.0969063475795</v>
      </c>
      <c r="R46" s="7">
        <f t="shared" si="7"/>
        <v>730.25575886292472</v>
      </c>
      <c r="S46" s="7">
        <f t="shared" si="8"/>
        <v>2362.3113811187823</v>
      </c>
      <c r="T46" s="7">
        <f t="shared" si="9"/>
        <v>421.52976636587272</v>
      </c>
    </row>
    <row r="47" spans="1:20" x14ac:dyDescent="0.25">
      <c r="A47" s="6">
        <v>2005</v>
      </c>
      <c r="B47" s="1">
        <v>296507061</v>
      </c>
      <c r="C47" s="1">
        <v>1390745</v>
      </c>
      <c r="D47" s="1">
        <v>16740</v>
      </c>
      <c r="E47" s="1">
        <v>94347</v>
      </c>
      <c r="F47" s="1">
        <v>417438</v>
      </c>
      <c r="G47" s="1">
        <v>862220</v>
      </c>
      <c r="H47" s="1">
        <v>10174754</v>
      </c>
      <c r="I47" s="1">
        <v>2155448</v>
      </c>
      <c r="J47" s="1">
        <v>6783447</v>
      </c>
      <c r="K47" s="1">
        <v>1235859</v>
      </c>
      <c r="L47" s="7">
        <f t="shared" si="1"/>
        <v>469.04279287972844</v>
      </c>
      <c r="M47" s="7">
        <f t="shared" si="2"/>
        <v>5.6457340150830335</v>
      </c>
      <c r="N47" s="7">
        <f t="shared" si="3"/>
        <v>31.819478322642713</v>
      </c>
      <c r="O47" s="7">
        <f t="shared" si="4"/>
        <v>140.78518015461358</v>
      </c>
      <c r="P47" s="7">
        <f t="shared" si="5"/>
        <v>290.79240038738908</v>
      </c>
      <c r="Q47" s="7">
        <f t="shared" si="6"/>
        <v>3431.5385157050273</v>
      </c>
      <c r="R47" s="7">
        <f t="shared" si="7"/>
        <v>726.94660043863166</v>
      </c>
      <c r="S47" s="7">
        <f t="shared" si="8"/>
        <v>2287.7859896901409</v>
      </c>
      <c r="T47" s="7">
        <f t="shared" si="9"/>
        <v>416.80592557625465</v>
      </c>
    </row>
    <row r="48" spans="1:20" x14ac:dyDescent="0.25">
      <c r="A48" s="6">
        <v>2006</v>
      </c>
      <c r="B48" s="1">
        <v>299398484</v>
      </c>
      <c r="C48" s="1">
        <v>1435123</v>
      </c>
      <c r="D48" s="1">
        <v>17309</v>
      </c>
      <c r="E48" s="1">
        <v>94472</v>
      </c>
      <c r="F48" s="1">
        <v>449246</v>
      </c>
      <c r="G48" s="1">
        <v>874096</v>
      </c>
      <c r="H48" s="1">
        <v>10019601</v>
      </c>
      <c r="I48" s="1">
        <v>2194993</v>
      </c>
      <c r="J48" s="1">
        <v>6626363</v>
      </c>
      <c r="K48" s="1">
        <v>1198245</v>
      </c>
      <c r="L48" s="7">
        <f t="shared" si="1"/>
        <v>479.33542642787728</v>
      </c>
      <c r="M48" s="7">
        <f t="shared" si="2"/>
        <v>5.7812583980886156</v>
      </c>
      <c r="N48" s="7">
        <f t="shared" si="3"/>
        <v>31.553933987187456</v>
      </c>
      <c r="O48" s="7">
        <f t="shared" si="4"/>
        <v>150.04952396485749</v>
      </c>
      <c r="P48" s="7">
        <f t="shared" si="5"/>
        <v>291.95071007774374</v>
      </c>
      <c r="Q48" s="7">
        <f t="shared" si="6"/>
        <v>3346.5770655004385</v>
      </c>
      <c r="R48" s="7">
        <f t="shared" si="7"/>
        <v>733.13430671880087</v>
      </c>
      <c r="S48" s="7">
        <f t="shared" si="8"/>
        <v>2213.2253014347261</v>
      </c>
      <c r="T48" s="7">
        <f t="shared" si="9"/>
        <v>400.2174573469116</v>
      </c>
    </row>
    <row r="49" spans="1:20" x14ac:dyDescent="0.25">
      <c r="A49" s="6">
        <v>2007</v>
      </c>
      <c r="B49" s="1">
        <v>301621157</v>
      </c>
      <c r="C49" s="1">
        <v>1422970</v>
      </c>
      <c r="D49" s="1">
        <v>17128</v>
      </c>
      <c r="E49" s="1">
        <v>92160</v>
      </c>
      <c r="F49" s="1">
        <v>447324</v>
      </c>
      <c r="G49" s="1">
        <v>866358</v>
      </c>
      <c r="H49" s="1">
        <v>9882212</v>
      </c>
      <c r="I49" s="1">
        <v>2190198</v>
      </c>
      <c r="J49" s="1">
        <v>6591542</v>
      </c>
      <c r="K49" s="1">
        <v>1100472</v>
      </c>
      <c r="L49" s="7">
        <f t="shared" si="1"/>
        <v>471.77393461162274</v>
      </c>
      <c r="M49" s="7">
        <f t="shared" si="2"/>
        <v>5.6786467402881824</v>
      </c>
      <c r="N49" s="7">
        <f t="shared" si="3"/>
        <v>30.554885776795825</v>
      </c>
      <c r="O49" s="7">
        <f t="shared" si="4"/>
        <v>148.30657253927316</v>
      </c>
      <c r="P49" s="7">
        <f t="shared" si="5"/>
        <v>287.23382955526557</v>
      </c>
      <c r="Q49" s="7">
        <f t="shared" si="6"/>
        <v>3276.3656562725805</v>
      </c>
      <c r="R49" s="7">
        <f t="shared" si="7"/>
        <v>726.14203253653056</v>
      </c>
      <c r="S49" s="7">
        <f t="shared" si="8"/>
        <v>2185.3712337559928</v>
      </c>
      <c r="T49" s="7">
        <f t="shared" si="9"/>
        <v>364.85238998005701</v>
      </c>
    </row>
    <row r="50" spans="1:20" x14ac:dyDescent="0.25">
      <c r="A50" s="6">
        <v>2008</v>
      </c>
      <c r="B50" s="1">
        <v>304059724</v>
      </c>
      <c r="C50" s="1">
        <v>1394461</v>
      </c>
      <c r="D50" s="1">
        <v>16465</v>
      </c>
      <c r="E50" s="1">
        <v>90750</v>
      </c>
      <c r="F50" s="1">
        <v>443563</v>
      </c>
      <c r="G50" s="1">
        <v>843683</v>
      </c>
      <c r="H50" s="1">
        <v>9774152</v>
      </c>
      <c r="I50" s="1">
        <v>2228887</v>
      </c>
      <c r="J50" s="1">
        <v>6586206</v>
      </c>
      <c r="K50" s="1">
        <v>959059</v>
      </c>
      <c r="L50" s="7">
        <f t="shared" ref="L50:L52" si="10">100000*C50/$B50</f>
        <v>458.61417673325258</v>
      </c>
      <c r="M50" s="7">
        <f t="shared" ref="M50:M52" si="11">100000*D50/$B50</f>
        <v>5.4150545765804878</v>
      </c>
      <c r="N50" s="7">
        <f t="shared" ref="N50:N52" si="12">100000*E50/$B50</f>
        <v>29.846110101711464</v>
      </c>
      <c r="O50" s="7">
        <f t="shared" ref="O50:O52" si="13">100000*F50/$B50</f>
        <v>145.88022187377899</v>
      </c>
      <c r="P50" s="7">
        <f t="shared" ref="P50:P52" si="14">100000*G50/$B50</f>
        <v>277.47279018118167</v>
      </c>
      <c r="Q50" s="7">
        <f t="shared" ref="Q50:Q52" si="15">100000*H50/$B50</f>
        <v>3214.5500467533147</v>
      </c>
      <c r="R50" s="7">
        <f t="shared" ref="R50:R52" si="16">100000*I50/$B50</f>
        <v>733.04249924268163</v>
      </c>
      <c r="S50" s="7">
        <f t="shared" ref="S50:S52" si="17">100000*J50/$B50</f>
        <v>2166.0895804799193</v>
      </c>
      <c r="T50" s="7">
        <f t="shared" ref="T50:T52" si="18">100000*K50/$B50</f>
        <v>315.41796703071401</v>
      </c>
    </row>
    <row r="51" spans="1:20" x14ac:dyDescent="0.25">
      <c r="A51" s="6">
        <v>2009</v>
      </c>
      <c r="B51" s="1">
        <v>307006550</v>
      </c>
      <c r="C51" s="1">
        <v>1325896</v>
      </c>
      <c r="D51" s="1">
        <v>15399</v>
      </c>
      <c r="E51" s="1">
        <v>89241</v>
      </c>
      <c r="F51" s="1">
        <v>408742</v>
      </c>
      <c r="G51" s="1">
        <v>812514</v>
      </c>
      <c r="H51" s="1">
        <v>9337060</v>
      </c>
      <c r="I51" s="1">
        <v>2203313</v>
      </c>
      <c r="J51" s="1">
        <v>6338095</v>
      </c>
      <c r="K51" s="1">
        <v>795652</v>
      </c>
      <c r="L51" s="7">
        <f t="shared" si="10"/>
        <v>431.87873353190673</v>
      </c>
      <c r="M51" s="7">
        <f t="shared" si="11"/>
        <v>5.0158538962768056</v>
      </c>
      <c r="N51" s="7">
        <f t="shared" si="12"/>
        <v>29.068109458902423</v>
      </c>
      <c r="O51" s="7">
        <f t="shared" si="13"/>
        <v>133.13787604857291</v>
      </c>
      <c r="P51" s="7">
        <f t="shared" si="14"/>
        <v>264.65689412815459</v>
      </c>
      <c r="Q51" s="7">
        <f t="shared" si="15"/>
        <v>3041.3227339937862</v>
      </c>
      <c r="R51" s="7">
        <f t="shared" si="16"/>
        <v>717.67621896014919</v>
      </c>
      <c r="S51" s="7">
        <f t="shared" si="17"/>
        <v>2064.4820118658704</v>
      </c>
      <c r="T51" s="7">
        <f t="shared" si="18"/>
        <v>259.16450316776627</v>
      </c>
    </row>
    <row r="52" spans="1:20" x14ac:dyDescent="0.25">
      <c r="A52" s="6">
        <v>2010</v>
      </c>
      <c r="B52" s="1">
        <v>308745538</v>
      </c>
      <c r="C52" s="1">
        <v>1246248</v>
      </c>
      <c r="D52" s="1">
        <v>14748</v>
      </c>
      <c r="E52" s="1">
        <v>84767</v>
      </c>
      <c r="F52" s="1">
        <v>367832</v>
      </c>
      <c r="G52" s="1">
        <v>778901</v>
      </c>
      <c r="H52" s="1">
        <v>9082887</v>
      </c>
      <c r="I52" s="1">
        <v>2159878</v>
      </c>
      <c r="J52" s="1">
        <v>6185867</v>
      </c>
      <c r="K52" s="1">
        <v>737142</v>
      </c>
      <c r="L52" s="7">
        <f t="shared" si="10"/>
        <v>403.64891038522472</v>
      </c>
      <c r="M52" s="7">
        <f t="shared" si="11"/>
        <v>4.776749194671762</v>
      </c>
      <c r="N52" s="7">
        <f t="shared" si="12"/>
        <v>27.455295564465779</v>
      </c>
      <c r="O52" s="7">
        <f t="shared" si="13"/>
        <v>119.13759220060372</v>
      </c>
      <c r="P52" s="7">
        <f t="shared" si="14"/>
        <v>252.27927342548347</v>
      </c>
      <c r="Q52" s="7">
        <f t="shared" si="15"/>
        <v>2941.8682643439529</v>
      </c>
      <c r="R52" s="7">
        <f t="shared" si="16"/>
        <v>699.5657375297842</v>
      </c>
      <c r="S52" s="7">
        <f t="shared" si="17"/>
        <v>2003.5486310412687</v>
      </c>
      <c r="T52" s="7">
        <f t="shared" si="18"/>
        <v>238.75389577290019</v>
      </c>
    </row>
  </sheetData>
  <printOptions headings="1" gridLines="1"/>
  <pageMargins left="0.7" right="0.7" top="0.75" bottom="0.75" header="0.3" footer="0.3"/>
  <pageSetup scale="85"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election activeCell="A6" sqref="A6"/>
    </sheetView>
  </sheetViews>
  <sheetFormatPr defaultColWidth="12.7109375" defaultRowHeight="15" x14ac:dyDescent="0.25"/>
  <cols>
    <col min="1" max="1" width="20.5703125" bestFit="1" customWidth="1"/>
    <col min="2" max="2" width="19" bestFit="1" customWidth="1"/>
  </cols>
  <sheetData>
    <row r="1" spans="1:2" s="10" customFormat="1" ht="18.75" x14ac:dyDescent="0.3">
      <c r="A1" s="16" t="s">
        <v>161</v>
      </c>
      <c r="B1" s="14"/>
    </row>
    <row r="2" spans="1:2" s="10" customFormat="1" ht="11.25" x14ac:dyDescent="0.2">
      <c r="A2" s="12" t="s">
        <v>162</v>
      </c>
      <c r="B2" s="14" t="s">
        <v>163</v>
      </c>
    </row>
    <row r="3" spans="1:2" s="10" customFormat="1" ht="11.25" x14ac:dyDescent="0.2">
      <c r="A3" s="12" t="s">
        <v>164</v>
      </c>
      <c r="B3" s="14" t="s">
        <v>170</v>
      </c>
    </row>
    <row r="4" spans="1:2" s="10" customFormat="1" ht="11.25" x14ac:dyDescent="0.2">
      <c r="A4" s="12" t="s">
        <v>165</v>
      </c>
      <c r="B4" s="14" t="s">
        <v>166</v>
      </c>
    </row>
    <row r="5" spans="1:2" s="11" customFormat="1" ht="11.25" x14ac:dyDescent="0.2">
      <c r="A5" s="13" t="s">
        <v>167</v>
      </c>
      <c r="B5" s="15" t="s">
        <v>168</v>
      </c>
    </row>
    <row r="7" spans="1:2" ht="15" customHeight="1" x14ac:dyDescent="0.25"/>
    <row r="8" spans="1:2" ht="15" customHeight="1" x14ac:dyDescent="0.25"/>
    <row r="9" spans="1:2" ht="15" customHeight="1" x14ac:dyDescent="0.25"/>
    <row r="10" spans="1:2" ht="15" customHeight="1" x14ac:dyDescent="0.25"/>
    <row r="11" spans="1:2" ht="15" customHeight="1" x14ac:dyDescent="0.25"/>
    <row r="12" spans="1:2" ht="15" customHeight="1" x14ac:dyDescent="0.25"/>
    <row r="13" spans="1:2" ht="15" customHeight="1" x14ac:dyDescent="0.25"/>
    <row r="14" spans="1:2" ht="15" customHeight="1" x14ac:dyDescent="0.25"/>
    <row r="15" spans="1:2" ht="15" customHeight="1" x14ac:dyDescent="0.25"/>
    <row r="16" spans="1:2"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sheetData>
  <pageMargins left="0.7" right="0.7" top="0.75" bottom="0.75" header="0.3" footer="0.3"/>
  <pageSetup orientation="portrait" blackAndWhite="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election activeCell="A6" sqref="A6"/>
    </sheetView>
  </sheetViews>
  <sheetFormatPr defaultColWidth="12.7109375" defaultRowHeight="15" x14ac:dyDescent="0.25"/>
  <cols>
    <col min="1" max="1" width="20.5703125" bestFit="1" customWidth="1"/>
    <col min="2" max="2" width="19" bestFit="1" customWidth="1"/>
  </cols>
  <sheetData>
    <row r="1" spans="1:2" s="10" customFormat="1" ht="18.75" x14ac:dyDescent="0.3">
      <c r="A1" s="16" t="s">
        <v>161</v>
      </c>
      <c r="B1" s="14"/>
    </row>
    <row r="2" spans="1:2" s="10" customFormat="1" ht="11.25" x14ac:dyDescent="0.2">
      <c r="A2" s="12" t="s">
        <v>162</v>
      </c>
      <c r="B2" s="14" t="s">
        <v>163</v>
      </c>
    </row>
    <row r="3" spans="1:2" s="10" customFormat="1" ht="11.25" x14ac:dyDescent="0.2">
      <c r="A3" s="12" t="s">
        <v>164</v>
      </c>
      <c r="B3" s="14" t="s">
        <v>170</v>
      </c>
    </row>
    <row r="4" spans="1:2" s="10" customFormat="1" ht="11.25" x14ac:dyDescent="0.2">
      <c r="A4" s="12" t="s">
        <v>165</v>
      </c>
      <c r="B4" s="14" t="s">
        <v>166</v>
      </c>
    </row>
    <row r="5" spans="1:2" s="11" customFormat="1" ht="11.25" x14ac:dyDescent="0.2">
      <c r="A5" s="13" t="s">
        <v>167</v>
      </c>
      <c r="B5" s="15" t="s">
        <v>168</v>
      </c>
    </row>
    <row r="7" spans="1:2" ht="15" customHeight="1" x14ac:dyDescent="0.25"/>
    <row r="8" spans="1:2" ht="15" customHeight="1" x14ac:dyDescent="0.25"/>
    <row r="9" spans="1:2" ht="15" customHeight="1" x14ac:dyDescent="0.25"/>
    <row r="10" spans="1:2" ht="15" customHeight="1" x14ac:dyDescent="0.25"/>
    <row r="11" spans="1:2" ht="15" customHeight="1" x14ac:dyDescent="0.25"/>
    <row r="12" spans="1:2" ht="15" customHeight="1" x14ac:dyDescent="0.25"/>
    <row r="13" spans="1:2" ht="15" customHeight="1" x14ac:dyDescent="0.25"/>
    <row r="14" spans="1:2" ht="15" customHeight="1" x14ac:dyDescent="0.25"/>
    <row r="15" spans="1:2" ht="15" customHeight="1" x14ac:dyDescent="0.25"/>
    <row r="16" spans="1:2"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sheetData>
  <pageMargins left="0.7" right="0.7" top="0.75" bottom="0.75" header="0.3" footer="0.3"/>
  <pageSetup orientation="portrait" blackAndWhite="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election activeCell="A6" sqref="A6"/>
    </sheetView>
  </sheetViews>
  <sheetFormatPr defaultColWidth="12.7109375" defaultRowHeight="15" x14ac:dyDescent="0.25"/>
  <cols>
    <col min="1" max="1" width="20.5703125" bestFit="1" customWidth="1"/>
    <col min="2" max="2" width="19" bestFit="1" customWidth="1"/>
  </cols>
  <sheetData>
    <row r="1" spans="1:2" s="10" customFormat="1" ht="18.75" x14ac:dyDescent="0.3">
      <c r="A1" s="16" t="s">
        <v>161</v>
      </c>
      <c r="B1" s="14"/>
    </row>
    <row r="2" spans="1:2" s="10" customFormat="1" ht="11.25" x14ac:dyDescent="0.2">
      <c r="A2" s="12" t="s">
        <v>162</v>
      </c>
      <c r="B2" s="14" t="s">
        <v>163</v>
      </c>
    </row>
    <row r="3" spans="1:2" s="10" customFormat="1" ht="11.25" x14ac:dyDescent="0.2">
      <c r="A3" s="12" t="s">
        <v>164</v>
      </c>
      <c r="B3" s="14" t="s">
        <v>170</v>
      </c>
    </row>
    <row r="4" spans="1:2" s="10" customFormat="1" ht="11.25" x14ac:dyDescent="0.2">
      <c r="A4" s="12" t="s">
        <v>165</v>
      </c>
      <c r="B4" s="14" t="s">
        <v>166</v>
      </c>
    </row>
    <row r="5" spans="1:2" s="11" customFormat="1" ht="11.25" x14ac:dyDescent="0.2">
      <c r="A5" s="13" t="s">
        <v>167</v>
      </c>
      <c r="B5" s="15" t="s">
        <v>168</v>
      </c>
    </row>
    <row r="7" spans="1:2" ht="15" customHeight="1" x14ac:dyDescent="0.25"/>
    <row r="8" spans="1:2" ht="15" customHeight="1" x14ac:dyDescent="0.25"/>
    <row r="9" spans="1:2" ht="15" customHeight="1" x14ac:dyDescent="0.25"/>
    <row r="10" spans="1:2" ht="15" customHeight="1" x14ac:dyDescent="0.25"/>
    <row r="11" spans="1:2" ht="15" customHeight="1" x14ac:dyDescent="0.25"/>
    <row r="12" spans="1:2" ht="15" customHeight="1" x14ac:dyDescent="0.25"/>
    <row r="13" spans="1:2" ht="15" customHeight="1" x14ac:dyDescent="0.25"/>
    <row r="14" spans="1:2" ht="15" customHeight="1" x14ac:dyDescent="0.25"/>
    <row r="15" spans="1:2" ht="15" customHeight="1" x14ac:dyDescent="0.25"/>
    <row r="16" spans="1:2"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sheetData>
  <pageMargins left="0.7" right="0.7" top="0.75" bottom="0.75" header="0.3" footer="0.3"/>
  <pageSetup orientation="portrait" blackAndWhite="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election activeCell="A6" sqref="A6"/>
    </sheetView>
  </sheetViews>
  <sheetFormatPr defaultColWidth="12.7109375" defaultRowHeight="15" x14ac:dyDescent="0.25"/>
  <cols>
    <col min="1" max="1" width="20.5703125" bestFit="1" customWidth="1"/>
    <col min="2" max="2" width="19" bestFit="1" customWidth="1"/>
  </cols>
  <sheetData>
    <row r="1" spans="1:2" s="10" customFormat="1" ht="18.75" x14ac:dyDescent="0.3">
      <c r="A1" s="16" t="s">
        <v>161</v>
      </c>
      <c r="B1" s="14"/>
    </row>
    <row r="2" spans="1:2" s="10" customFormat="1" ht="11.25" x14ac:dyDescent="0.2">
      <c r="A2" s="12" t="s">
        <v>162</v>
      </c>
      <c r="B2" s="14" t="s">
        <v>163</v>
      </c>
    </row>
    <row r="3" spans="1:2" s="10" customFormat="1" ht="11.25" x14ac:dyDescent="0.2">
      <c r="A3" s="12" t="s">
        <v>164</v>
      </c>
      <c r="B3" s="14" t="s">
        <v>170</v>
      </c>
    </row>
    <row r="4" spans="1:2" s="10" customFormat="1" ht="11.25" x14ac:dyDescent="0.2">
      <c r="A4" s="12" t="s">
        <v>165</v>
      </c>
      <c r="B4" s="14" t="s">
        <v>166</v>
      </c>
    </row>
    <row r="5" spans="1:2" s="11" customFormat="1" ht="11.25" x14ac:dyDescent="0.2">
      <c r="A5" s="13" t="s">
        <v>167</v>
      </c>
      <c r="B5" s="15" t="s">
        <v>168</v>
      </c>
    </row>
    <row r="7" spans="1:2" ht="15" customHeight="1" x14ac:dyDescent="0.25"/>
    <row r="8" spans="1:2" ht="15" customHeight="1" x14ac:dyDescent="0.25"/>
    <row r="9" spans="1:2" ht="15" customHeight="1" x14ac:dyDescent="0.25"/>
    <row r="10" spans="1:2" ht="15" customHeight="1" x14ac:dyDescent="0.25"/>
    <row r="11" spans="1:2" ht="15" customHeight="1" x14ac:dyDescent="0.25"/>
    <row r="12" spans="1:2" ht="15" customHeight="1" x14ac:dyDescent="0.25"/>
    <row r="13" spans="1:2" ht="15" customHeight="1" x14ac:dyDescent="0.25"/>
    <row r="14" spans="1:2" ht="15" customHeight="1" x14ac:dyDescent="0.25"/>
    <row r="15" spans="1:2" ht="15" customHeight="1" x14ac:dyDescent="0.25"/>
    <row r="16" spans="1:2"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sheetData>
  <pageMargins left="0.7" right="0.7" top="0.75" bottom="0.75" header="0.3" footer="0.3"/>
  <pageSetup orientation="portrait" blackAndWhite="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election activeCell="A6" sqref="A6"/>
    </sheetView>
  </sheetViews>
  <sheetFormatPr defaultColWidth="12.7109375" defaultRowHeight="15" x14ac:dyDescent="0.25"/>
  <cols>
    <col min="1" max="1" width="20.5703125" bestFit="1" customWidth="1"/>
    <col min="2" max="2" width="19" bestFit="1" customWidth="1"/>
  </cols>
  <sheetData>
    <row r="1" spans="1:2" s="10" customFormat="1" ht="18.75" x14ac:dyDescent="0.3">
      <c r="A1" s="16" t="s">
        <v>161</v>
      </c>
      <c r="B1" s="14"/>
    </row>
    <row r="2" spans="1:2" s="10" customFormat="1" ht="11.25" x14ac:dyDescent="0.2">
      <c r="A2" s="12" t="s">
        <v>162</v>
      </c>
      <c r="B2" s="14" t="s">
        <v>163</v>
      </c>
    </row>
    <row r="3" spans="1:2" s="10" customFormat="1" ht="11.25" x14ac:dyDescent="0.2">
      <c r="A3" s="12" t="s">
        <v>164</v>
      </c>
      <c r="B3" s="14" t="s">
        <v>170</v>
      </c>
    </row>
    <row r="4" spans="1:2" s="10" customFormat="1" ht="11.25" x14ac:dyDescent="0.2">
      <c r="A4" s="12" t="s">
        <v>165</v>
      </c>
      <c r="B4" s="14" t="s">
        <v>166</v>
      </c>
    </row>
    <row r="5" spans="1:2" s="11" customFormat="1" ht="11.25" x14ac:dyDescent="0.2">
      <c r="A5" s="13" t="s">
        <v>167</v>
      </c>
      <c r="B5" s="15" t="s">
        <v>168</v>
      </c>
    </row>
    <row r="7" spans="1:2" ht="15" customHeight="1" x14ac:dyDescent="0.25"/>
    <row r="8" spans="1:2" ht="15" customHeight="1" x14ac:dyDescent="0.25"/>
    <row r="9" spans="1:2" ht="15" customHeight="1" x14ac:dyDescent="0.25"/>
    <row r="10" spans="1:2" ht="15" customHeight="1" x14ac:dyDescent="0.25"/>
    <row r="11" spans="1:2" ht="15" customHeight="1" x14ac:dyDescent="0.25"/>
    <row r="12" spans="1:2" ht="15" customHeight="1" x14ac:dyDescent="0.25"/>
    <row r="13" spans="1:2" ht="15" customHeight="1" x14ac:dyDescent="0.25"/>
    <row r="14" spans="1:2" ht="15" customHeight="1" x14ac:dyDescent="0.25"/>
    <row r="15" spans="1:2" ht="15" customHeight="1" x14ac:dyDescent="0.25"/>
    <row r="16" spans="1:2"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sheetData>
  <pageMargins left="0.7" right="0.7" top="0.75" bottom="0.75" header="0.3" footer="0.3"/>
  <pageSetup orientation="portrait" blackAndWhite="1"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
  <sheetViews>
    <sheetView workbookViewId="0"/>
  </sheetViews>
  <sheetFormatPr defaultColWidth="30.7109375" defaultRowHeight="15" x14ac:dyDescent="0.25"/>
  <cols>
    <col min="1" max="1" width="30.7109375" style="9"/>
    <col min="2" max="16384" width="30.7109375" style="8"/>
  </cols>
  <sheetData>
    <row r="1" spans="1:20" x14ac:dyDescent="0.25">
      <c r="A1" s="9" t="s">
        <v>29</v>
      </c>
      <c r="B1" s="8" t="s">
        <v>169</v>
      </c>
      <c r="C1" s="8" t="s">
        <v>20</v>
      </c>
      <c r="D1" s="8">
        <v>6</v>
      </c>
      <c r="E1" s="8" t="s">
        <v>21</v>
      </c>
      <c r="F1" s="8">
        <v>0</v>
      </c>
      <c r="G1" s="8" t="s">
        <v>22</v>
      </c>
      <c r="H1" s="8">
        <v>0</v>
      </c>
      <c r="I1" s="8" t="s">
        <v>23</v>
      </c>
      <c r="J1" s="8">
        <v>1</v>
      </c>
      <c r="K1" s="8" t="s">
        <v>24</v>
      </c>
      <c r="L1" s="8">
        <v>0</v>
      </c>
      <c r="M1" s="8" t="s">
        <v>25</v>
      </c>
      <c r="N1" s="8">
        <v>0</v>
      </c>
      <c r="O1" s="8" t="s">
        <v>26</v>
      </c>
      <c r="P1" s="8">
        <v>1</v>
      </c>
      <c r="Q1" s="8" t="s">
        <v>27</v>
      </c>
      <c r="R1" s="8">
        <v>0</v>
      </c>
      <c r="S1" s="8" t="s">
        <v>28</v>
      </c>
      <c r="T1" s="8">
        <v>0</v>
      </c>
    </row>
    <row r="2" spans="1:20" x14ac:dyDescent="0.25">
      <c r="A2" s="9" t="s">
        <v>30</v>
      </c>
      <c r="B2" s="8" t="s">
        <v>31</v>
      </c>
    </row>
    <row r="3" spans="1:20" x14ac:dyDescent="0.25">
      <c r="A3" s="9" t="s">
        <v>32</v>
      </c>
      <c r="B3" s="8" t="b">
        <f>IF(B10&gt;256,"TripUpST110AndEarlier",FALSE)</f>
        <v>0</v>
      </c>
    </row>
    <row r="4" spans="1:20" x14ac:dyDescent="0.25">
      <c r="A4" s="9" t="s">
        <v>33</v>
      </c>
      <c r="B4" s="8" t="s">
        <v>34</v>
      </c>
    </row>
    <row r="5" spans="1:20" x14ac:dyDescent="0.25">
      <c r="A5" s="9" t="s">
        <v>35</v>
      </c>
      <c r="B5" s="8" t="b">
        <v>1</v>
      </c>
    </row>
    <row r="6" spans="1:20" x14ac:dyDescent="0.25">
      <c r="A6" s="9" t="s">
        <v>36</v>
      </c>
      <c r="B6" s="8" t="b">
        <v>1</v>
      </c>
    </row>
    <row r="7" spans="1:20" x14ac:dyDescent="0.25">
      <c r="A7" s="9" t="s">
        <v>37</v>
      </c>
      <c r="B7" s="8">
        <f>Data!$A$1:$T$52</f>
        <v>193526000</v>
      </c>
    </row>
    <row r="8" spans="1:20" x14ac:dyDescent="0.25">
      <c r="A8" s="9" t="s">
        <v>38</v>
      </c>
      <c r="B8" s="8">
        <v>1</v>
      </c>
    </row>
    <row r="9" spans="1:20" x14ac:dyDescent="0.25">
      <c r="A9" s="9" t="s">
        <v>39</v>
      </c>
      <c r="B9" s="8">
        <f>1</f>
        <v>1</v>
      </c>
    </row>
    <row r="10" spans="1:20" x14ac:dyDescent="0.25">
      <c r="A10" s="9" t="s">
        <v>40</v>
      </c>
      <c r="B10" s="8">
        <v>20</v>
      </c>
    </row>
    <row r="12" spans="1:20" x14ac:dyDescent="0.25">
      <c r="A12" s="9" t="s">
        <v>41</v>
      </c>
      <c r="B12" s="8" t="s">
        <v>42</v>
      </c>
      <c r="C12" s="8" t="s">
        <v>43</v>
      </c>
      <c r="D12" s="8" t="s">
        <v>44</v>
      </c>
      <c r="E12" s="8" t="b">
        <v>1</v>
      </c>
      <c r="F12" s="8">
        <v>0</v>
      </c>
      <c r="G12" s="8">
        <v>4</v>
      </c>
    </row>
    <row r="13" spans="1:20" x14ac:dyDescent="0.25">
      <c r="A13" s="9" t="s">
        <v>45</v>
      </c>
      <c r="B13" s="8">
        <f>Data!$A$1:$A$52</f>
        <v>1971</v>
      </c>
    </row>
    <row r="14" spans="1:20" x14ac:dyDescent="0.25">
      <c r="A14" s="9" t="s">
        <v>46</v>
      </c>
    </row>
    <row r="15" spans="1:20" x14ac:dyDescent="0.25">
      <c r="A15" s="9" t="s">
        <v>47</v>
      </c>
      <c r="B15" s="8" t="s">
        <v>48</v>
      </c>
      <c r="C15" s="8" t="s">
        <v>49</v>
      </c>
      <c r="D15" s="8" t="s">
        <v>50</v>
      </c>
      <c r="E15" s="8" t="b">
        <v>1</v>
      </c>
      <c r="F15" s="8">
        <v>0</v>
      </c>
      <c r="G15" s="8">
        <v>4</v>
      </c>
    </row>
    <row r="16" spans="1:20" x14ac:dyDescent="0.25">
      <c r="A16" s="9" t="s">
        <v>51</v>
      </c>
      <c r="B16" s="8">
        <f>Data!$B$1:$B$52</f>
        <v>211392000</v>
      </c>
    </row>
    <row r="17" spans="1:7" x14ac:dyDescent="0.25">
      <c r="A17" s="9" t="s">
        <v>52</v>
      </c>
    </row>
    <row r="18" spans="1:7" x14ac:dyDescent="0.25">
      <c r="A18" s="9" t="s">
        <v>53</v>
      </c>
      <c r="B18" s="8" t="s">
        <v>54</v>
      </c>
      <c r="C18" s="8" t="s">
        <v>55</v>
      </c>
      <c r="D18" s="8" t="s">
        <v>56</v>
      </c>
      <c r="E18" s="8" t="b">
        <v>1</v>
      </c>
      <c r="F18" s="8">
        <v>0</v>
      </c>
      <c r="G18" s="8">
        <v>4</v>
      </c>
    </row>
    <row r="19" spans="1:7" x14ac:dyDescent="0.25">
      <c r="A19" s="9" t="s">
        <v>57</v>
      </c>
      <c r="B19" s="8">
        <f>Data!$C$1:$C$52</f>
        <v>1029580</v>
      </c>
    </row>
    <row r="20" spans="1:7" x14ac:dyDescent="0.25">
      <c r="A20" s="9" t="s">
        <v>58</v>
      </c>
    </row>
    <row r="21" spans="1:7" x14ac:dyDescent="0.25">
      <c r="A21" s="9" t="s">
        <v>59</v>
      </c>
      <c r="B21" s="8" t="s">
        <v>60</v>
      </c>
      <c r="C21" s="8" t="s">
        <v>61</v>
      </c>
      <c r="D21" s="8" t="s">
        <v>62</v>
      </c>
      <c r="E21" s="8" t="b">
        <v>1</v>
      </c>
      <c r="F21" s="8">
        <v>0</v>
      </c>
      <c r="G21" s="8">
        <v>4</v>
      </c>
    </row>
    <row r="22" spans="1:7" x14ac:dyDescent="0.25">
      <c r="A22" s="9" t="s">
        <v>63</v>
      </c>
      <c r="B22" s="8">
        <f>Data!$D$1:$D$52</f>
        <v>23040</v>
      </c>
    </row>
    <row r="23" spans="1:7" x14ac:dyDescent="0.25">
      <c r="A23" s="9" t="s">
        <v>64</v>
      </c>
    </row>
    <row r="24" spans="1:7" x14ac:dyDescent="0.25">
      <c r="A24" s="9" t="s">
        <v>65</v>
      </c>
      <c r="B24" s="8" t="s">
        <v>66</v>
      </c>
      <c r="C24" s="8" t="s">
        <v>67</v>
      </c>
      <c r="D24" s="8" t="s">
        <v>68</v>
      </c>
      <c r="E24" s="8" t="b">
        <v>1</v>
      </c>
      <c r="F24" s="8">
        <v>0</v>
      </c>
      <c r="G24" s="8">
        <v>4</v>
      </c>
    </row>
    <row r="25" spans="1:7" x14ac:dyDescent="0.25">
      <c r="A25" s="9" t="s">
        <v>69</v>
      </c>
      <c r="B25" s="8">
        <f>Data!$E$1:$E$52</f>
        <v>78920</v>
      </c>
    </row>
    <row r="26" spans="1:7" x14ac:dyDescent="0.25">
      <c r="A26" s="9" t="s">
        <v>70</v>
      </c>
    </row>
    <row r="27" spans="1:7" x14ac:dyDescent="0.25">
      <c r="A27" s="9" t="s">
        <v>71</v>
      </c>
      <c r="B27" s="8" t="s">
        <v>72</v>
      </c>
      <c r="C27" s="8" t="s">
        <v>73</v>
      </c>
      <c r="D27" s="8" t="s">
        <v>74</v>
      </c>
      <c r="E27" s="8" t="b">
        <v>1</v>
      </c>
      <c r="F27" s="8">
        <v>0</v>
      </c>
      <c r="G27" s="8">
        <v>4</v>
      </c>
    </row>
    <row r="28" spans="1:7" x14ac:dyDescent="0.25">
      <c r="A28" s="9" t="s">
        <v>75</v>
      </c>
      <c r="B28" s="8">
        <f>Data!$F$1:$F$52</f>
        <v>542780</v>
      </c>
    </row>
    <row r="29" spans="1:7" x14ac:dyDescent="0.25">
      <c r="A29" s="9" t="s">
        <v>76</v>
      </c>
    </row>
    <row r="30" spans="1:7" x14ac:dyDescent="0.25">
      <c r="A30" s="9" t="s">
        <v>77</v>
      </c>
      <c r="B30" s="8" t="s">
        <v>78</v>
      </c>
      <c r="C30" s="8" t="s">
        <v>79</v>
      </c>
      <c r="D30" s="8" t="s">
        <v>80</v>
      </c>
      <c r="E30" s="8" t="b">
        <v>1</v>
      </c>
      <c r="F30" s="8">
        <v>0</v>
      </c>
      <c r="G30" s="8">
        <v>4</v>
      </c>
    </row>
    <row r="31" spans="1:7" x14ac:dyDescent="0.25">
      <c r="A31" s="9" t="s">
        <v>81</v>
      </c>
      <c r="B31" s="8">
        <f>Data!$G$1:$G$52</f>
        <v>951710</v>
      </c>
    </row>
    <row r="32" spans="1:7" x14ac:dyDescent="0.25">
      <c r="A32" s="9" t="s">
        <v>82</v>
      </c>
    </row>
    <row r="33" spans="1:7" x14ac:dyDescent="0.25">
      <c r="A33" s="9" t="s">
        <v>83</v>
      </c>
      <c r="B33" s="8" t="s">
        <v>84</v>
      </c>
      <c r="C33" s="8" t="s">
        <v>85</v>
      </c>
      <c r="D33" s="8" t="s">
        <v>86</v>
      </c>
      <c r="E33" s="8" t="b">
        <v>1</v>
      </c>
      <c r="F33" s="8">
        <v>0</v>
      </c>
      <c r="G33" s="8">
        <v>4</v>
      </c>
    </row>
    <row r="34" spans="1:7" x14ac:dyDescent="0.25">
      <c r="A34" s="9" t="s">
        <v>87</v>
      </c>
      <c r="B34" s="8">
        <f>Data!$H$1:$H$52</f>
        <v>12505917</v>
      </c>
    </row>
    <row r="35" spans="1:7" x14ac:dyDescent="0.25">
      <c r="A35" s="9" t="s">
        <v>88</v>
      </c>
    </row>
    <row r="36" spans="1:7" x14ac:dyDescent="0.25">
      <c r="A36" s="9" t="s">
        <v>89</v>
      </c>
      <c r="B36" s="8" t="s">
        <v>90</v>
      </c>
      <c r="C36" s="8" t="s">
        <v>91</v>
      </c>
      <c r="D36" s="8" t="s">
        <v>92</v>
      </c>
      <c r="E36" s="8" t="b">
        <v>1</v>
      </c>
      <c r="F36" s="8">
        <v>0</v>
      </c>
      <c r="G36" s="8">
        <v>4</v>
      </c>
    </row>
    <row r="37" spans="1:7" x14ac:dyDescent="0.25">
      <c r="A37" s="9" t="s">
        <v>93</v>
      </c>
      <c r="B37" s="8">
        <f>Data!$I$1:$I$52</f>
        <v>2593784</v>
      </c>
    </row>
    <row r="38" spans="1:7" x14ac:dyDescent="0.25">
      <c r="A38" s="9" t="s">
        <v>94</v>
      </c>
    </row>
    <row r="39" spans="1:7" x14ac:dyDescent="0.25">
      <c r="A39" s="9" t="s">
        <v>95</v>
      </c>
      <c r="B39" s="8" t="s">
        <v>96</v>
      </c>
      <c r="C39" s="8" t="s">
        <v>97</v>
      </c>
      <c r="D39" s="8" t="s">
        <v>98</v>
      </c>
      <c r="E39" s="8" t="b">
        <v>1</v>
      </c>
      <c r="F39" s="8">
        <v>0</v>
      </c>
      <c r="G39" s="8">
        <v>4</v>
      </c>
    </row>
    <row r="40" spans="1:7" x14ac:dyDescent="0.25">
      <c r="A40" s="9" t="s">
        <v>99</v>
      </c>
      <c r="B40" s="8">
        <f>Data!$J$1:$J$52</f>
        <v>7376311</v>
      </c>
    </row>
    <row r="41" spans="1:7" x14ac:dyDescent="0.25">
      <c r="A41" s="9" t="s">
        <v>100</v>
      </c>
    </row>
    <row r="42" spans="1:7" x14ac:dyDescent="0.25">
      <c r="A42" s="9" t="s">
        <v>101</v>
      </c>
      <c r="B42" s="8" t="s">
        <v>102</v>
      </c>
      <c r="C42" s="8" t="s">
        <v>103</v>
      </c>
      <c r="D42" s="8" t="s">
        <v>104</v>
      </c>
      <c r="E42" s="8" t="b">
        <v>1</v>
      </c>
      <c r="F42" s="8">
        <v>0</v>
      </c>
      <c r="G42" s="8">
        <v>4</v>
      </c>
    </row>
    <row r="43" spans="1:7" x14ac:dyDescent="0.25">
      <c r="A43" s="9" t="s">
        <v>105</v>
      </c>
      <c r="B43" s="8">
        <f>Data!$K$1:$K$52</f>
        <v>1228391</v>
      </c>
    </row>
    <row r="44" spans="1:7" x14ac:dyDescent="0.25">
      <c r="A44" s="9" t="s">
        <v>106</v>
      </c>
    </row>
    <row r="45" spans="1:7" x14ac:dyDescent="0.25">
      <c r="A45" s="9" t="s">
        <v>107</v>
      </c>
      <c r="B45" s="8" t="s">
        <v>108</v>
      </c>
      <c r="C45" s="8" t="s">
        <v>109</v>
      </c>
      <c r="D45" s="8" t="s">
        <v>110</v>
      </c>
      <c r="E45" s="8" t="b">
        <v>1</v>
      </c>
      <c r="F45" s="8">
        <v>0</v>
      </c>
      <c r="G45" s="8">
        <v>4</v>
      </c>
    </row>
    <row r="46" spans="1:7" x14ac:dyDescent="0.25">
      <c r="A46" s="9" t="s">
        <v>111</v>
      </c>
      <c r="B46" s="8">
        <f>Data!$L$1:$L$52</f>
        <v>463.15556305001741</v>
      </c>
    </row>
    <row r="47" spans="1:7" x14ac:dyDescent="0.25">
      <c r="A47" s="9" t="s">
        <v>112</v>
      </c>
    </row>
    <row r="48" spans="1:7" x14ac:dyDescent="0.25">
      <c r="A48" s="9" t="s">
        <v>113</v>
      </c>
      <c r="B48" s="8" t="s">
        <v>114</v>
      </c>
      <c r="C48" s="8" t="s">
        <v>115</v>
      </c>
      <c r="D48" s="8" t="s">
        <v>116</v>
      </c>
      <c r="E48" s="8" t="b">
        <v>1</v>
      </c>
      <c r="F48" s="8">
        <v>0</v>
      </c>
      <c r="G48" s="8">
        <v>4</v>
      </c>
    </row>
    <row r="49" spans="1:7" x14ac:dyDescent="0.25">
      <c r="A49" s="9" t="s">
        <v>117</v>
      </c>
      <c r="B49" s="8">
        <f>Data!$M$1:$M$52</f>
        <v>5.6786467402881824</v>
      </c>
    </row>
    <row r="50" spans="1:7" x14ac:dyDescent="0.25">
      <c r="A50" s="9" t="s">
        <v>118</v>
      </c>
    </row>
    <row r="51" spans="1:7" x14ac:dyDescent="0.25">
      <c r="A51" s="9" t="s">
        <v>119</v>
      </c>
      <c r="B51" s="8" t="s">
        <v>120</v>
      </c>
      <c r="C51" s="8" t="s">
        <v>121</v>
      </c>
      <c r="D51" s="8" t="s">
        <v>122</v>
      </c>
      <c r="E51" s="8" t="b">
        <v>1</v>
      </c>
      <c r="F51" s="8">
        <v>0</v>
      </c>
      <c r="G51" s="8">
        <v>4</v>
      </c>
    </row>
    <row r="52" spans="1:7" x14ac:dyDescent="0.25">
      <c r="A52" s="9" t="s">
        <v>123</v>
      </c>
      <c r="B52" s="8">
        <f>Data!$N$1:$N$52</f>
        <v>27.455295564465779</v>
      </c>
    </row>
    <row r="53" spans="1:7" x14ac:dyDescent="0.25">
      <c r="A53" s="9" t="s">
        <v>124</v>
      </c>
    </row>
    <row r="54" spans="1:7" x14ac:dyDescent="0.25">
      <c r="A54" s="9" t="s">
        <v>125</v>
      </c>
      <c r="B54" s="8" t="s">
        <v>126</v>
      </c>
      <c r="C54" s="8" t="s">
        <v>127</v>
      </c>
      <c r="D54" s="8" t="s">
        <v>128</v>
      </c>
      <c r="E54" s="8" t="b">
        <v>1</v>
      </c>
      <c r="F54" s="8">
        <v>0</v>
      </c>
      <c r="G54" s="8">
        <v>4</v>
      </c>
    </row>
    <row r="55" spans="1:7" x14ac:dyDescent="0.25">
      <c r="A55" s="9" t="s">
        <v>129</v>
      </c>
      <c r="B55" s="8" t="e">
        <f>Data!$O$1:$O$52</f>
        <v>#VALUE!</v>
      </c>
    </row>
    <row r="56" spans="1:7" x14ac:dyDescent="0.25">
      <c r="A56" s="9" t="s">
        <v>130</v>
      </c>
    </row>
    <row r="57" spans="1:7" x14ac:dyDescent="0.25">
      <c r="A57" s="9" t="s">
        <v>131</v>
      </c>
      <c r="B57" s="8" t="s">
        <v>132</v>
      </c>
      <c r="C57" s="8" t="s">
        <v>133</v>
      </c>
      <c r="D57" s="8" t="s">
        <v>134</v>
      </c>
      <c r="E57" s="8" t="b">
        <v>1</v>
      </c>
      <c r="F57" s="8">
        <v>0</v>
      </c>
      <c r="G57" s="8">
        <v>4</v>
      </c>
    </row>
    <row r="58" spans="1:7" x14ac:dyDescent="0.25">
      <c r="A58" s="9" t="s">
        <v>135</v>
      </c>
      <c r="B58" s="8" t="e">
        <f>Data!$P$1:$P$52</f>
        <v>#VALUE!</v>
      </c>
    </row>
    <row r="59" spans="1:7" x14ac:dyDescent="0.25">
      <c r="A59" s="9" t="s">
        <v>136</v>
      </c>
    </row>
    <row r="60" spans="1:7" x14ac:dyDescent="0.25">
      <c r="A60" s="9" t="s">
        <v>137</v>
      </c>
      <c r="B60" s="8" t="s">
        <v>138</v>
      </c>
      <c r="C60" s="8" t="s">
        <v>139</v>
      </c>
      <c r="D60" s="8" t="s">
        <v>140</v>
      </c>
      <c r="E60" s="8" t="b">
        <v>1</v>
      </c>
      <c r="F60" s="8">
        <v>0</v>
      </c>
      <c r="G60" s="8">
        <v>4</v>
      </c>
    </row>
    <row r="61" spans="1:7" x14ac:dyDescent="0.25">
      <c r="A61" s="9" t="s">
        <v>141</v>
      </c>
      <c r="B61" s="8" t="e">
        <f>Data!$Q$1:$Q$52</f>
        <v>#VALUE!</v>
      </c>
    </row>
    <row r="62" spans="1:7" x14ac:dyDescent="0.25">
      <c r="A62" s="9" t="s">
        <v>142</v>
      </c>
    </row>
    <row r="63" spans="1:7" x14ac:dyDescent="0.25">
      <c r="A63" s="9" t="s">
        <v>143</v>
      </c>
      <c r="B63" s="8" t="s">
        <v>144</v>
      </c>
      <c r="C63" s="8" t="s">
        <v>145</v>
      </c>
      <c r="D63" s="8" t="s">
        <v>146</v>
      </c>
      <c r="E63" s="8" t="b">
        <v>1</v>
      </c>
      <c r="F63" s="8">
        <v>0</v>
      </c>
      <c r="G63" s="8">
        <v>4</v>
      </c>
    </row>
    <row r="64" spans="1:7" x14ac:dyDescent="0.25">
      <c r="A64" s="9" t="s">
        <v>147</v>
      </c>
      <c r="B64" s="8" t="e">
        <f>Data!$R$1:$R$52</f>
        <v>#VALUE!</v>
      </c>
    </row>
    <row r="65" spans="1:7" x14ac:dyDescent="0.25">
      <c r="A65" s="9" t="s">
        <v>148</v>
      </c>
    </row>
    <row r="66" spans="1:7" x14ac:dyDescent="0.25">
      <c r="A66" s="9" t="s">
        <v>149</v>
      </c>
      <c r="B66" s="8" t="s">
        <v>150</v>
      </c>
      <c r="C66" s="8" t="s">
        <v>151</v>
      </c>
      <c r="D66" s="8" t="s">
        <v>152</v>
      </c>
      <c r="E66" s="8" t="b">
        <v>1</v>
      </c>
      <c r="F66" s="8">
        <v>0</v>
      </c>
      <c r="G66" s="8">
        <v>4</v>
      </c>
    </row>
    <row r="67" spans="1:7" x14ac:dyDescent="0.25">
      <c r="A67" s="9" t="s">
        <v>153</v>
      </c>
      <c r="B67" s="8" t="e">
        <f>Data!$S$1:$S$52</f>
        <v>#VALUE!</v>
      </c>
    </row>
    <row r="68" spans="1:7" x14ac:dyDescent="0.25">
      <c r="A68" s="9" t="s">
        <v>154</v>
      </c>
    </row>
    <row r="69" spans="1:7" x14ac:dyDescent="0.25">
      <c r="A69" s="9" t="s">
        <v>155</v>
      </c>
      <c r="B69" s="8" t="s">
        <v>156</v>
      </c>
      <c r="C69" s="8" t="s">
        <v>157</v>
      </c>
      <c r="D69" s="8" t="s">
        <v>158</v>
      </c>
      <c r="E69" s="8" t="b">
        <v>1</v>
      </c>
      <c r="F69" s="8">
        <v>0</v>
      </c>
      <c r="G69" s="8">
        <v>4</v>
      </c>
    </row>
    <row r="70" spans="1:7" x14ac:dyDescent="0.25">
      <c r="A70" s="9" t="s">
        <v>159</v>
      </c>
      <c r="B70" s="8" t="e">
        <f>Data!$T$1:$T$52</f>
        <v>#VALUE!</v>
      </c>
    </row>
    <row r="71" spans="1:7" x14ac:dyDescent="0.25">
      <c r="A71" s="9" t="s">
        <v>160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27</vt:i4>
      </vt:variant>
    </vt:vector>
  </HeadingPairs>
  <TitlesOfParts>
    <vt:vector size="35" baseType="lpstr">
      <vt:lpstr>Source</vt:lpstr>
      <vt:lpstr>Data</vt:lpstr>
      <vt:lpstr>Time Series</vt:lpstr>
      <vt:lpstr>Time Series (2)</vt:lpstr>
      <vt:lpstr>Time Series (3)</vt:lpstr>
      <vt:lpstr>Time Series (4)</vt:lpstr>
      <vt:lpstr>Time Series (5)</vt:lpstr>
      <vt:lpstr>_STDS_DG32DB8ACB</vt:lpstr>
      <vt:lpstr>Data!Print_Area</vt:lpstr>
      <vt:lpstr>ST_Aggravatedassault</vt:lpstr>
      <vt:lpstr>ST_Aggravatedassaultrate</vt:lpstr>
      <vt:lpstr>ST_Burglary</vt:lpstr>
      <vt:lpstr>ST_Burglaryrate</vt:lpstr>
      <vt:lpstr>ST_Forciblerape</vt:lpstr>
      <vt:lpstr>ST_Forcibleraperate</vt:lpstr>
      <vt:lpstr>ST_Larcenytheft</vt:lpstr>
      <vt:lpstr>ST_Larcenytheftrate</vt:lpstr>
      <vt:lpstr>ST_Motorvehicletheft</vt:lpstr>
      <vt:lpstr>ST_Motorvehicletheftrate</vt:lpstr>
      <vt:lpstr>ST_Murderandnonnegligentmanslaughter</vt:lpstr>
      <vt:lpstr>ST_Murderandnonnegligentmanslaughterrate</vt:lpstr>
      <vt:lpstr>ST_Population</vt:lpstr>
      <vt:lpstr>ST_Propertycrimerate</vt:lpstr>
      <vt:lpstr>ST_Propertycrimetotal</vt:lpstr>
      <vt:lpstr>ST_Robbery</vt:lpstr>
      <vt:lpstr>ST_Robberyrate</vt:lpstr>
      <vt:lpstr>ST_Violentcrimerate</vt:lpstr>
      <vt:lpstr>ST_Violentcrimetotal</vt:lpstr>
      <vt:lpstr>ST_Year</vt:lpstr>
      <vt:lpstr>Data!statebystaterun.cfm?stateid_52</vt:lpstr>
      <vt:lpstr>'Time Series'!StatToolsHeader</vt:lpstr>
      <vt:lpstr>'Time Series (2)'!StatToolsHeader</vt:lpstr>
      <vt:lpstr>'Time Series (3)'!StatToolsHeader</vt:lpstr>
      <vt:lpstr>'Time Series (4)'!StatToolsHeader</vt:lpstr>
      <vt:lpstr>'Time Series (5)'!StatToolsHeader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dc:description>Added 2008-2010 data for DADM 5e</dc:description>
  <cp:lastModifiedBy>Chris</cp:lastModifiedBy>
  <cp:lastPrinted>2010-03-17T13:49:57Z</cp:lastPrinted>
  <dcterms:created xsi:type="dcterms:W3CDTF">2009-06-25T19:12:57Z</dcterms:created>
  <dcterms:modified xsi:type="dcterms:W3CDTF">2012-08-07T14:11:06Z</dcterms:modified>
</cp:coreProperties>
</file>