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8575" windowHeight="13230"/>
  </bookViews>
  <sheets>
    <sheet name="Data" sheetId="1" r:id="rId1"/>
  </sheets>
  <definedNames>
    <definedName name="_xlnm.Print_Area" localSheetId="0">Data!$A$1:$F$28</definedName>
    <definedName name="solver_typ" localSheetId="0" hidden="1">2</definedName>
    <definedName name="solver_ver" localSheetId="0" hidden="1">9</definedName>
  </definedNames>
  <calcPr calcId="145621"/>
</workbook>
</file>

<file path=xl/calcChain.xml><?xml version="1.0" encoding="utf-8"?>
<calcChain xmlns="http://schemas.openxmlformats.org/spreadsheetml/2006/main">
  <c r="E16" i="1" l="1"/>
  <c r="F10" i="1" s="1"/>
  <c r="F19" i="1"/>
  <c r="F22" i="1"/>
  <c r="F25" i="1"/>
  <c r="F28" i="1"/>
  <c r="B28" i="1"/>
  <c r="B25" i="1"/>
  <c r="B22" i="1"/>
  <c r="B19" i="1"/>
  <c r="A16" i="1"/>
  <c r="B12" i="1" s="1"/>
  <c r="F7" i="1" l="1"/>
  <c r="F11" i="1"/>
  <c r="F4" i="1"/>
  <c r="F8" i="1"/>
  <c r="F12" i="1"/>
  <c r="F5" i="1"/>
  <c r="F9" i="1"/>
  <c r="F13" i="1"/>
  <c r="F6" i="1"/>
  <c r="B7" i="1"/>
  <c r="B13" i="1"/>
  <c r="B6" i="1"/>
  <c r="B10" i="1"/>
  <c r="B11" i="1"/>
  <c r="B5" i="1"/>
  <c r="B9" i="1"/>
  <c r="B4" i="1"/>
  <c r="B8" i="1"/>
  <c r="E22" i="1" l="1"/>
  <c r="E28" i="1" s="1"/>
  <c r="E19" i="1"/>
  <c r="E25" i="1" s="1"/>
  <c r="A22" i="1"/>
  <c r="A28" i="1" s="1"/>
  <c r="A19" i="1"/>
  <c r="A25" i="1" s="1"/>
</calcChain>
</file>

<file path=xl/sharedStrings.xml><?xml version="1.0" encoding="utf-8"?>
<sst xmlns="http://schemas.openxmlformats.org/spreadsheetml/2006/main" count="16" uniqueCount="10">
  <si>
    <t>Mean</t>
  </si>
  <si>
    <t>Sq dev from mean</t>
  </si>
  <si>
    <t>Sample variance</t>
  </si>
  <si>
    <t>Population variance</t>
  </si>
  <si>
    <t>Sample standard deviation</t>
  </si>
  <si>
    <t>Population standard deviation</t>
  </si>
  <si>
    <t>Low variability supplier</t>
  </si>
  <si>
    <t>High variability supplier</t>
  </si>
  <si>
    <t>Diameter1</t>
  </si>
  <si>
    <t>Diameter2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</si>
</sst>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/>
  </sheetViews>
  <sheetFormatPr defaultRowHeight="15" x14ac:dyDescent="0.25"/>
  <cols>
    <col min="1" max="1" width="10.85546875" customWidth="1"/>
    <col min="2" max="2" width="17.28515625" bestFit="1" customWidth="1"/>
    <col min="5" max="5" width="11.140625" customWidth="1"/>
    <col min="6" max="6" width="17.28515625" bestFit="1" customWidth="1"/>
  </cols>
  <sheetData>
    <row r="1" spans="1:6" x14ac:dyDescent="0.25">
      <c r="A1" s="3" t="s">
        <v>6</v>
      </c>
      <c r="E1" s="3" t="s">
        <v>7</v>
      </c>
    </row>
    <row r="3" spans="1:6" x14ac:dyDescent="0.25">
      <c r="A3" s="1" t="s">
        <v>8</v>
      </c>
      <c r="B3" s="1" t="s">
        <v>1</v>
      </c>
      <c r="C3" s="1"/>
      <c r="D3" s="1"/>
      <c r="E3" s="1" t="s">
        <v>9</v>
      </c>
      <c r="F3" s="1" t="s">
        <v>1</v>
      </c>
    </row>
    <row r="4" spans="1:6" x14ac:dyDescent="0.25">
      <c r="A4">
        <v>102.61</v>
      </c>
      <c r="B4">
        <f t="shared" ref="B4:B13" si="0">(A4-$A$16)^2</f>
        <v>6.6100409999999892</v>
      </c>
      <c r="E4">
        <v>103.21</v>
      </c>
      <c r="F4">
        <f t="shared" ref="F4:F13" si="1">(E4-$E$16)^2</f>
        <v>9.8344960000000619</v>
      </c>
    </row>
    <row r="5" spans="1:6" x14ac:dyDescent="0.25">
      <c r="A5">
        <v>103.25</v>
      </c>
      <c r="B5">
        <f t="shared" si="0"/>
        <v>10.310520999999991</v>
      </c>
      <c r="E5">
        <v>93.66</v>
      </c>
      <c r="F5">
        <f t="shared" si="1"/>
        <v>41.139395999999834</v>
      </c>
    </row>
    <row r="6" spans="1:6" x14ac:dyDescent="0.25">
      <c r="A6">
        <v>96.34</v>
      </c>
      <c r="B6">
        <f t="shared" si="0"/>
        <v>13.682600999999986</v>
      </c>
      <c r="E6">
        <v>120.87</v>
      </c>
      <c r="F6">
        <f t="shared" si="1"/>
        <v>432.47361600000085</v>
      </c>
    </row>
    <row r="7" spans="1:6" x14ac:dyDescent="0.25">
      <c r="A7">
        <v>96.27</v>
      </c>
      <c r="B7">
        <f t="shared" si="0"/>
        <v>14.205361000000041</v>
      </c>
      <c r="E7">
        <v>110.26</v>
      </c>
      <c r="F7">
        <f t="shared" si="1"/>
        <v>103.75459600000043</v>
      </c>
    </row>
    <row r="8" spans="1:6" x14ac:dyDescent="0.25">
      <c r="A8">
        <v>103.77</v>
      </c>
      <c r="B8">
        <f t="shared" si="0"/>
        <v>13.920360999999959</v>
      </c>
      <c r="E8">
        <v>117.31</v>
      </c>
      <c r="F8">
        <f t="shared" si="1"/>
        <v>297.07969600000064</v>
      </c>
    </row>
    <row r="9" spans="1:6" x14ac:dyDescent="0.25">
      <c r="A9">
        <v>97.45</v>
      </c>
      <c r="B9">
        <f t="shared" si="0"/>
        <v>6.7029209999999928</v>
      </c>
      <c r="E9">
        <v>110.23</v>
      </c>
      <c r="F9">
        <f t="shared" si="1"/>
        <v>103.14433600000041</v>
      </c>
    </row>
    <row r="10" spans="1:6" x14ac:dyDescent="0.25">
      <c r="A10">
        <v>98.22</v>
      </c>
      <c r="B10">
        <f t="shared" si="0"/>
        <v>3.3087610000000094</v>
      </c>
      <c r="E10">
        <v>70.540000000000006</v>
      </c>
      <c r="F10">
        <f t="shared" si="1"/>
        <v>872.25715599999864</v>
      </c>
    </row>
    <row r="11" spans="1:6" x14ac:dyDescent="0.25">
      <c r="A11">
        <v>102.76</v>
      </c>
      <c r="B11">
        <f t="shared" si="0"/>
        <v>7.4038410000000194</v>
      </c>
      <c r="E11">
        <v>39.53</v>
      </c>
      <c r="F11">
        <f t="shared" si="1"/>
        <v>3665.5759359999979</v>
      </c>
    </row>
    <row r="12" spans="1:6" x14ac:dyDescent="0.25">
      <c r="A12">
        <v>101.56</v>
      </c>
      <c r="B12">
        <f t="shared" si="0"/>
        <v>2.3134410000000023</v>
      </c>
      <c r="E12">
        <v>133.22</v>
      </c>
      <c r="F12">
        <f t="shared" si="1"/>
        <v>1098.6573160000009</v>
      </c>
    </row>
    <row r="13" spans="1:6" x14ac:dyDescent="0.25">
      <c r="A13">
        <v>98.16</v>
      </c>
      <c r="B13">
        <f t="shared" si="0"/>
        <v>3.5306410000000183</v>
      </c>
      <c r="E13">
        <v>101.91</v>
      </c>
      <c r="F13">
        <f t="shared" si="1"/>
        <v>3.3708960000000467</v>
      </c>
    </row>
    <row r="15" spans="1:6" x14ac:dyDescent="0.25">
      <c r="A15" t="s">
        <v>0</v>
      </c>
      <c r="E15" t="s">
        <v>0</v>
      </c>
    </row>
    <row r="16" spans="1:6" x14ac:dyDescent="0.25">
      <c r="A16">
        <f>AVERAGE(A4:A13)</f>
        <v>100.039</v>
      </c>
      <c r="E16">
        <f>AVERAGE(E4:E13)</f>
        <v>100.07399999999998</v>
      </c>
    </row>
    <row r="18" spans="1:6" x14ac:dyDescent="0.25">
      <c r="A18" t="s">
        <v>2</v>
      </c>
      <c r="E18" t="s">
        <v>2</v>
      </c>
    </row>
    <row r="19" spans="1:6" x14ac:dyDescent="0.25">
      <c r="A19" s="2">
        <f>SUM(B4:B13)/9</f>
        <v>9.1098322222222201</v>
      </c>
      <c r="B19" s="2">
        <f>VAR(A4:A13)</f>
        <v>9.1098322222222201</v>
      </c>
      <c r="E19" s="2">
        <f>SUM(F4:F13)/9</f>
        <v>736.36527111111116</v>
      </c>
      <c r="F19" s="2">
        <f>VAR(E4:E13)</f>
        <v>736.36527111111434</v>
      </c>
    </row>
    <row r="21" spans="1:6" x14ac:dyDescent="0.25">
      <c r="A21" t="s">
        <v>3</v>
      </c>
      <c r="E21" t="s">
        <v>3</v>
      </c>
    </row>
    <row r="22" spans="1:6" x14ac:dyDescent="0.25">
      <c r="A22" s="2">
        <f>SUM(B4:B13)/10</f>
        <v>8.1988489999999992</v>
      </c>
      <c r="B22" s="2">
        <f>VARP(A4:A13)</f>
        <v>8.1988489999999992</v>
      </c>
      <c r="E22" s="2">
        <f>SUM(F4:F13)/10</f>
        <v>662.72874400000001</v>
      </c>
      <c r="F22" s="2">
        <f>VARP(E4:E13)</f>
        <v>662.72874400000433</v>
      </c>
    </row>
    <row r="24" spans="1:6" x14ac:dyDescent="0.25">
      <c r="A24" t="s">
        <v>4</v>
      </c>
      <c r="E24" t="s">
        <v>4</v>
      </c>
    </row>
    <row r="25" spans="1:6" x14ac:dyDescent="0.25">
      <c r="A25" s="2">
        <f>SQRT(A19)</f>
        <v>3.0182498608004971</v>
      </c>
      <c r="B25" s="2">
        <f>STDEV(A4:A13)</f>
        <v>3.0182498608004971</v>
      </c>
      <c r="E25" s="2">
        <f>SQRT(E19)</f>
        <v>27.13605113333757</v>
      </c>
      <c r="F25" s="2">
        <f>STDEV(E4:E13)</f>
        <v>27.136051133337627</v>
      </c>
    </row>
    <row r="27" spans="1:6" x14ac:dyDescent="0.25">
      <c r="A27" t="s">
        <v>5</v>
      </c>
      <c r="E27" t="s">
        <v>5</v>
      </c>
    </row>
    <row r="28" spans="1:6" x14ac:dyDescent="0.25">
      <c r="A28" s="2">
        <f>SQRT(A22)</f>
        <v>2.86336323228472</v>
      </c>
      <c r="B28" s="2">
        <f>STDEVP(A4:A13)</f>
        <v>2.86336323228472</v>
      </c>
      <c r="E28" s="2">
        <f>SQRT(E22)</f>
        <v>25.743518485242067</v>
      </c>
      <c r="F28" s="2">
        <f>STDEVP(E4:E13)</f>
        <v>25.743518485242152</v>
      </c>
    </row>
  </sheetData>
  <printOptions headings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</vt:lpstr>
      <vt:lpstr>Data!Print_Area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Didn't change for DADM 5e</dc:description>
  <cp:lastModifiedBy>Chris</cp:lastModifiedBy>
  <cp:lastPrinted>2009-06-24T19:45:34Z</cp:lastPrinted>
  <dcterms:created xsi:type="dcterms:W3CDTF">2009-06-24T18:53:30Z</dcterms:created>
  <dcterms:modified xsi:type="dcterms:W3CDTF">2012-02-10T21:04:20Z</dcterms:modified>
</cp:coreProperties>
</file>