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2" r:id="rId1"/>
    <sheet name="Data" sheetId="1" r:id="rId2"/>
    <sheet name="_STDS_DG3E4DE38" sheetId="4"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ActualSales">Data!$B$2:$B$241</definedName>
    <definedName name="ST_Month">Data!$A$2:$A$241</definedName>
    <definedName name="ST_SeasonallyAdjustedSales">Data!$C$2:$C$241</definedName>
    <definedName name="STWBD_StatToolsTimeSeriesGraph_DefaultUseLabelVariable" hidden="1">"TRUE"</definedName>
    <definedName name="STWBD_StatToolsTimeSeriesGraph_HasDefaultInfo" hidden="1">"TRUE"</definedName>
    <definedName name="STWBD_StatToolsTimeSeriesGraph_LabelVariable" hidden="1">"U_x0001_VG11D04561305C1928_x0001_"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"U_x0001_VG310179EB22B5A3B9_x0001_"</definedName>
    <definedName name="STWBD_StatToolsTimeSeriesGraph_VariableList_2" hidden="1">"U_x0001_VG247118EB1FC7A0DD_x0001_"</definedName>
    <definedName name="STWBD_StatToolsTimeSeriesGraph_VarSelectorDefaultDataSet" hidden="1">"DG3E4DE38"</definedName>
  </definedNames>
  <calcPr calcId="152511" iterate="1"/>
</workbook>
</file>

<file path=xl/calcChain.xml><?xml version="1.0" encoding="utf-8"?>
<calcChain xmlns="http://schemas.openxmlformats.org/spreadsheetml/2006/main">
  <c r="B19" i="4" l="1"/>
  <c r="B16" i="4"/>
  <c r="B13" i="4"/>
  <c r="B9" i="4"/>
  <c r="B7" i="4"/>
  <c r="B3" i="4"/>
  <c r="D239" i="1"/>
  <c r="D238" i="1"/>
  <c r="D237" i="1"/>
  <c r="D236" i="1"/>
  <c r="D235" i="1"/>
  <c r="D234" i="1"/>
  <c r="D233" i="1"/>
  <c r="D232" i="1"/>
  <c r="D231" i="1"/>
  <c r="D230" i="1"/>
  <c r="D227" i="1"/>
  <c r="D226" i="1"/>
  <c r="D225" i="1"/>
  <c r="D224" i="1"/>
  <c r="D223" i="1"/>
  <c r="D222" i="1"/>
  <c r="D221" i="1"/>
  <c r="D220" i="1"/>
  <c r="D219" i="1"/>
  <c r="D218" i="1"/>
  <c r="D7" i="1"/>
  <c r="D8" i="1"/>
  <c r="D9" i="1"/>
  <c r="D10" i="1"/>
  <c r="D15" i="1"/>
  <c r="D16" i="1"/>
  <c r="D17" i="1"/>
  <c r="D18" i="1"/>
  <c r="D23" i="1"/>
  <c r="D24" i="1"/>
  <c r="D25" i="1"/>
  <c r="D26" i="1"/>
  <c r="D31" i="1"/>
  <c r="D32" i="1"/>
  <c r="D33" i="1"/>
  <c r="D34" i="1"/>
  <c r="D39" i="1"/>
  <c r="D40" i="1"/>
  <c r="D41" i="1"/>
  <c r="D42" i="1"/>
  <c r="D47" i="1"/>
  <c r="D48" i="1"/>
  <c r="D49" i="1"/>
  <c r="D50" i="1"/>
  <c r="D55" i="1"/>
  <c r="D56" i="1"/>
  <c r="D57" i="1"/>
  <c r="D58" i="1"/>
  <c r="D63" i="1"/>
  <c r="D64" i="1"/>
  <c r="D65" i="1"/>
  <c r="D66" i="1"/>
  <c r="D71" i="1"/>
  <c r="D72" i="1"/>
  <c r="D73" i="1"/>
  <c r="D74" i="1"/>
  <c r="D79" i="1"/>
  <c r="D80" i="1"/>
  <c r="D81" i="1"/>
  <c r="D82" i="1"/>
  <c r="D87" i="1"/>
  <c r="D88" i="1"/>
  <c r="D89" i="1"/>
  <c r="D90" i="1"/>
  <c r="D95" i="1"/>
  <c r="D96" i="1"/>
  <c r="D97" i="1"/>
  <c r="D98" i="1"/>
  <c r="D103" i="1"/>
  <c r="D104" i="1"/>
  <c r="D105" i="1"/>
  <c r="D106" i="1"/>
  <c r="D111" i="1"/>
  <c r="D112" i="1"/>
  <c r="D113" i="1"/>
  <c r="D114" i="1"/>
  <c r="D119" i="1"/>
  <c r="D120" i="1"/>
  <c r="D121" i="1"/>
  <c r="D122" i="1"/>
  <c r="D127" i="1"/>
  <c r="D128" i="1"/>
  <c r="D129" i="1"/>
  <c r="D130" i="1"/>
  <c r="D135" i="1"/>
  <c r="D136" i="1"/>
  <c r="D137" i="1"/>
  <c r="D138" i="1"/>
  <c r="D143" i="1"/>
  <c r="D144" i="1"/>
  <c r="D145" i="1"/>
  <c r="D146" i="1"/>
  <c r="D151" i="1"/>
  <c r="D152" i="1"/>
  <c r="D153" i="1"/>
  <c r="D154" i="1"/>
  <c r="D159" i="1"/>
  <c r="D160" i="1"/>
  <c r="D161" i="1"/>
  <c r="D162" i="1"/>
  <c r="D167" i="1"/>
  <c r="D168" i="1"/>
  <c r="D169" i="1"/>
  <c r="D170" i="1"/>
  <c r="D175" i="1"/>
  <c r="D176" i="1"/>
  <c r="D177" i="1"/>
  <c r="D178" i="1"/>
  <c r="D183" i="1"/>
  <c r="D184" i="1"/>
  <c r="D185" i="1"/>
  <c r="D186" i="1"/>
  <c r="D191" i="1"/>
  <c r="D192" i="1"/>
  <c r="D193" i="1"/>
  <c r="D194" i="1"/>
  <c r="D199" i="1"/>
  <c r="D200" i="1"/>
  <c r="D201" i="1"/>
  <c r="D202" i="1"/>
  <c r="D207" i="1"/>
  <c r="D208" i="1"/>
  <c r="D209" i="1"/>
  <c r="D210" i="1"/>
  <c r="D215" i="1"/>
  <c r="D2" i="1"/>
  <c r="D3" i="1"/>
  <c r="D4" i="1"/>
  <c r="D5" i="1"/>
  <c r="D6" i="1"/>
  <c r="D11" i="1"/>
  <c r="D12" i="1"/>
  <c r="D14" i="1"/>
  <c r="D19" i="1"/>
  <c r="D20" i="1"/>
  <c r="D21" i="1"/>
  <c r="D22" i="1"/>
  <c r="D27" i="1"/>
  <c r="D28" i="1"/>
  <c r="D29" i="1"/>
  <c r="D30" i="1"/>
  <c r="D35" i="1"/>
  <c r="D36" i="1"/>
  <c r="D37" i="1"/>
  <c r="D38" i="1"/>
  <c r="D43" i="1"/>
  <c r="D44" i="1"/>
  <c r="D45" i="1"/>
  <c r="D46" i="1"/>
  <c r="D51" i="1"/>
  <c r="D52" i="1"/>
  <c r="D53" i="1"/>
  <c r="D54" i="1"/>
  <c r="D59" i="1"/>
  <c r="D60" i="1"/>
  <c r="D61" i="1"/>
  <c r="D62" i="1"/>
  <c r="D67" i="1"/>
  <c r="D68" i="1"/>
  <c r="D69" i="1"/>
  <c r="D70" i="1"/>
  <c r="D75" i="1"/>
  <c r="D76" i="1"/>
  <c r="D77" i="1"/>
  <c r="D78" i="1"/>
  <c r="D83" i="1"/>
  <c r="D84" i="1"/>
  <c r="D85" i="1"/>
  <c r="D86" i="1"/>
  <c r="D91" i="1"/>
  <c r="D92" i="1"/>
  <c r="D93" i="1"/>
  <c r="D94" i="1"/>
  <c r="D99" i="1"/>
  <c r="D100" i="1"/>
  <c r="D101" i="1"/>
  <c r="D102" i="1"/>
  <c r="D107" i="1"/>
  <c r="D108" i="1"/>
  <c r="D109" i="1"/>
  <c r="D110" i="1"/>
  <c r="D115" i="1"/>
  <c r="D116" i="1"/>
  <c r="D117" i="1"/>
  <c r="D118" i="1"/>
  <c r="D123" i="1"/>
  <c r="D124" i="1"/>
  <c r="D125" i="1"/>
  <c r="D126" i="1"/>
  <c r="D131" i="1"/>
  <c r="D132" i="1"/>
  <c r="D133" i="1"/>
  <c r="D134" i="1"/>
  <c r="D139" i="1"/>
  <c r="D140" i="1"/>
  <c r="D141" i="1"/>
  <c r="D142" i="1"/>
  <c r="D147" i="1"/>
  <c r="D148" i="1"/>
  <c r="D149" i="1"/>
  <c r="D150" i="1"/>
  <c r="D155" i="1"/>
  <c r="D156" i="1"/>
  <c r="D157" i="1"/>
  <c r="D158" i="1"/>
  <c r="D163" i="1"/>
  <c r="D164" i="1"/>
  <c r="D165" i="1"/>
  <c r="D166" i="1"/>
  <c r="D171" i="1"/>
  <c r="D172" i="1"/>
  <c r="D173" i="1"/>
  <c r="D174" i="1"/>
  <c r="D179" i="1"/>
  <c r="D180" i="1"/>
  <c r="D181" i="1"/>
  <c r="D182" i="1"/>
  <c r="D187" i="1"/>
  <c r="D188" i="1"/>
  <c r="D189" i="1"/>
  <c r="D190" i="1"/>
  <c r="D195" i="1"/>
  <c r="D196" i="1"/>
  <c r="D197" i="1"/>
  <c r="D198" i="1"/>
  <c r="D203" i="1"/>
  <c r="D204" i="1"/>
  <c r="D205" i="1"/>
  <c r="D206" i="1"/>
  <c r="D211" i="1"/>
  <c r="D212" i="1"/>
  <c r="D213" i="1"/>
  <c r="D214" i="1"/>
  <c r="H33" i="1" l="1"/>
  <c r="H23" i="1"/>
  <c r="I22" i="1"/>
  <c r="H30" i="1"/>
  <c r="H26" i="1"/>
  <c r="I33" i="1"/>
  <c r="I25" i="1"/>
  <c r="H25" i="1"/>
  <c r="I28" i="1"/>
  <c r="H32" i="1"/>
  <c r="H28" i="1"/>
  <c r="H24" i="1"/>
  <c r="H22" i="1"/>
  <c r="I32" i="1"/>
  <c r="I24" i="1"/>
  <c r="I31" i="1"/>
  <c r="I27" i="1"/>
  <c r="I23" i="1"/>
  <c r="H31" i="1"/>
  <c r="H27" i="1"/>
  <c r="D13" i="1"/>
  <c r="I26" i="1" s="1"/>
  <c r="I30" i="1" l="1"/>
  <c r="H29" i="1"/>
  <c r="I29" i="1"/>
</calcChain>
</file>

<file path=xl/sharedStrings.xml><?xml version="1.0" encoding="utf-8"?>
<sst xmlns="http://schemas.openxmlformats.org/spreadsheetml/2006/main" count="60" uniqueCount="58">
  <si>
    <t>Seasonally Adjusted Sales</t>
  </si>
  <si>
    <t>Actual Sales</t>
  </si>
  <si>
    <t>Month</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</si>
  <si>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</si>
  <si>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</si>
  <si>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</si>
  <si>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</si>
  <si>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</si>
  <si>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</si>
  <si>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</si>
  <si>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</si>
  <si>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</si>
  <si>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</si>
  <si>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</si>
  <si>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</si>
  <si>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DG3E4DE38</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</si>
  <si>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</si>
  <si>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</si>
  <si>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</si>
  <si>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</si>
  <si>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</si>
  <si>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</si>
  <si>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</si>
  <si>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</si>
  <si>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</si>
  <si>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</si>
  <si>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</si>
  <si>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</si>
  <si>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</si>
  <si>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</si>
  <si>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</si>
  <si>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</si>
  <si>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ST_ActualSales</t>
  </si>
  <si>
    <t>2 : Ranges</t>
  </si>
  <si>
    <t>2 : MultiRefs</t>
  </si>
  <si>
    <t>3 : Info</t>
  </si>
  <si>
    <t>var3</t>
  </si>
  <si>
    <t>ST_SeasonallyAdjustedSales</t>
  </si>
  <si>
    <t>3 : Ranges</t>
  </si>
  <si>
    <t>3 : MultiRefs</t>
  </si>
  <si>
    <t>Jan</t>
  </si>
  <si>
    <t>Feb</t>
  </si>
  <si>
    <t>Mar</t>
  </si>
  <si>
    <t>Apr</t>
  </si>
  <si>
    <t>May</t>
  </si>
  <si>
    <t>Jun</t>
  </si>
  <si>
    <t>Jul</t>
  </si>
  <si>
    <t>Aug</t>
  </si>
  <si>
    <t>Sep</t>
  </si>
  <si>
    <t>Oct</t>
  </si>
  <si>
    <t>Nov</t>
  </si>
  <si>
    <t>Dec</t>
  </si>
  <si>
    <t>Month #</t>
  </si>
  <si>
    <t>Avg SA Sales</t>
  </si>
  <si>
    <t>Avg Sales</t>
  </si>
  <si>
    <t>VG4339E8F19420F17</t>
  </si>
  <si>
    <t>VG2DA0B3532B19DD01</t>
  </si>
  <si>
    <t>VG143869322A68B5C9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</si>
</sst>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yyyy"/>
  </numFmts>
  <fonts count="4" x14ac:knownFonts="1">
    <font>
      <sz val="11"/>
      <color rgb="FF000000"/>
      <name val="Calibri"/>
      <family val="2"/>
    </font>
    <font>
      <b/>
      <sz val="11"/>
      <name val="Calibri"/>
      <family val="2"/>
      <scheme val="minor"/>
    </font>
    <font>
      <sz val="11"/>
      <name val="Calibri"/>
      <family val="2"/>
      <scheme val="minor"/>
    </font>
    <font>
      <b/>
      <sz val="11"/>
      <color rgb="FF000000"/>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3" fontId="0" fillId="0" borderId="0" xfId="0" applyNumberFormat="1"/>
    <xf numFmtId="3" fontId="2" fillId="0" borderId="0" xfId="0" applyNumberFormat="1" applyFont="1"/>
    <xf numFmtId="0" fontId="1" fillId="0" borderId="0" xfId="0" applyFont="1" applyAlignment="1">
      <alignment horizontal="right"/>
    </xf>
    <xf numFmtId="0" fontId="1" fillId="0" borderId="0" xfId="0" applyFont="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3" fillId="0" borderId="0" xfId="0" applyFont="1" applyAlignment="1">
      <alignment horizontal="left"/>
    </xf>
    <xf numFmtId="0" fontId="0" fillId="0" borderId="0" xfId="0" applyAlignment="1">
      <alignment horizontal="righ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Actual Sales / Data Set #1</c:v>
          </c:tx>
          <c:spPr>
            <a:ln>
              <a:solidFill>
                <a:srgbClr val="333399"/>
              </a:solidFill>
              <a:prstDash val="solid"/>
            </a:ln>
          </c:spPr>
          <c:marker>
            <c:symbol val="diamond"/>
            <c:size val="2"/>
          </c:marker>
          <c:cat>
            <c:numRef>
              <c:f>Data!$A$2:$A$241</c:f>
              <c:numCache>
                <c:formatCode>mmm\-yyyy</c:formatCode>
                <c:ptCount val="240"/>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numCache>
            </c:numRef>
          </c:cat>
          <c:val>
            <c:numRef>
              <c:f>Data!$B$2:$B$241</c:f>
              <c:numCache>
                <c:formatCode>#,##0</c:formatCode>
                <c:ptCount val="240"/>
                <c:pt idx="0">
                  <c:v>12117.25</c:v>
                </c:pt>
                <c:pt idx="1">
                  <c:v>11596.560000000001</c:v>
                </c:pt>
                <c:pt idx="2">
                  <c:v>12290.696</c:v>
                </c:pt>
                <c:pt idx="3">
                  <c:v>12460.592000000001</c:v>
                </c:pt>
                <c:pt idx="4">
                  <c:v>13468.607999999998</c:v>
                </c:pt>
                <c:pt idx="5">
                  <c:v>13447.637999999999</c:v>
                </c:pt>
                <c:pt idx="6">
                  <c:v>13896.486000000001</c:v>
                </c:pt>
                <c:pt idx="7">
                  <c:v>13845.643</c:v>
                </c:pt>
                <c:pt idx="8">
                  <c:v>13159.08</c:v>
                </c:pt>
                <c:pt idx="9">
                  <c:v>13681.49</c:v>
                </c:pt>
                <c:pt idx="10">
                  <c:v>13083</c:v>
                </c:pt>
                <c:pt idx="11">
                  <c:v>13507.125</c:v>
                </c:pt>
                <c:pt idx="12">
                  <c:v>12544.895</c:v>
                </c:pt>
                <c:pt idx="13">
                  <c:v>12075.912</c:v>
                </c:pt>
                <c:pt idx="14">
                  <c:v>13180.707</c:v>
                </c:pt>
                <c:pt idx="15">
                  <c:v>13395.347</c:v>
                </c:pt>
                <c:pt idx="16">
                  <c:v>14107.541999999999</c:v>
                </c:pt>
                <c:pt idx="17">
                  <c:v>14017.148999999999</c:v>
                </c:pt>
                <c:pt idx="18">
                  <c:v>14463.924000000001</c:v>
                </c:pt>
                <c:pt idx="19">
                  <c:v>14139.489</c:v>
                </c:pt>
                <c:pt idx="20">
                  <c:v>13392.7</c:v>
                </c:pt>
                <c:pt idx="21">
                  <c:v>13979.1</c:v>
                </c:pt>
                <c:pt idx="22">
                  <c:v>13537.851999999999</c:v>
                </c:pt>
                <c:pt idx="23">
                  <c:v>13751.868</c:v>
                </c:pt>
                <c:pt idx="24">
                  <c:v>12728.637000000001</c:v>
                </c:pt>
                <c:pt idx="25">
                  <c:v>12308.312</c:v>
                </c:pt>
                <c:pt idx="26">
                  <c:v>13663.271999999999</c:v>
                </c:pt>
                <c:pt idx="27">
                  <c:v>13660.088</c:v>
                </c:pt>
                <c:pt idx="28">
                  <c:v>14366.560000000001</c:v>
                </c:pt>
                <c:pt idx="29">
                  <c:v>14736.589999999998</c:v>
                </c:pt>
                <c:pt idx="30">
                  <c:v>15154.792000000001</c:v>
                </c:pt>
                <c:pt idx="31">
                  <c:v>15615.545</c:v>
                </c:pt>
                <c:pt idx="32">
                  <c:v>14737.968000000001</c:v>
                </c:pt>
                <c:pt idx="33">
                  <c:v>14872.25</c:v>
                </c:pt>
                <c:pt idx="34">
                  <c:v>14551.438</c:v>
                </c:pt>
                <c:pt idx="35">
                  <c:v>15020.411999999998</c:v>
                </c:pt>
                <c:pt idx="36">
                  <c:v>13884.25</c:v>
                </c:pt>
                <c:pt idx="37">
                  <c:v>13223.755999999999</c:v>
                </c:pt>
                <c:pt idx="38">
                  <c:v>14770.855</c:v>
                </c:pt>
                <c:pt idx="39">
                  <c:v>14644.621999999999</c:v>
                </c:pt>
                <c:pt idx="40">
                  <c:v>15959.485999999999</c:v>
                </c:pt>
                <c:pt idx="41">
                  <c:v>16222.835999999999</c:v>
                </c:pt>
                <c:pt idx="42">
                  <c:v>16073.400000000001</c:v>
                </c:pt>
                <c:pt idx="43">
                  <c:v>16233.048000000001</c:v>
                </c:pt>
                <c:pt idx="44">
                  <c:v>15209.727999999999</c:v>
                </c:pt>
                <c:pt idx="45">
                  <c:v>15173.498</c:v>
                </c:pt>
                <c:pt idx="46">
                  <c:v>14696.405999999999</c:v>
                </c:pt>
                <c:pt idx="47">
                  <c:v>15202.255999999999</c:v>
                </c:pt>
                <c:pt idx="48">
                  <c:v>14491.642000000002</c:v>
                </c:pt>
                <c:pt idx="49">
                  <c:v>14176.151</c:v>
                </c:pt>
                <c:pt idx="50">
                  <c:v>15633.94</c:v>
                </c:pt>
                <c:pt idx="51">
                  <c:v>16042.695</c:v>
                </c:pt>
                <c:pt idx="52">
                  <c:v>17447.477999999999</c:v>
                </c:pt>
                <c:pt idx="53">
                  <c:v>16974.86</c:v>
                </c:pt>
                <c:pt idx="54">
                  <c:v>17054.657999999999</c:v>
                </c:pt>
                <c:pt idx="55">
                  <c:v>17286.48</c:v>
                </c:pt>
                <c:pt idx="56">
                  <c:v>15987.425999999999</c:v>
                </c:pt>
                <c:pt idx="57">
                  <c:v>16681.966</c:v>
                </c:pt>
                <c:pt idx="58">
                  <c:v>16242.65</c:v>
                </c:pt>
                <c:pt idx="59">
                  <c:v>16579.52</c:v>
                </c:pt>
                <c:pt idx="60">
                  <c:v>15955.596</c:v>
                </c:pt>
                <c:pt idx="61">
                  <c:v>14909.598</c:v>
                </c:pt>
                <c:pt idx="62">
                  <c:v>16558</c:v>
                </c:pt>
                <c:pt idx="63">
                  <c:v>16361.683999999999</c:v>
                </c:pt>
                <c:pt idx="64">
                  <c:v>17314.649999999998</c:v>
                </c:pt>
                <c:pt idx="65">
                  <c:v>17051.391</c:v>
                </c:pt>
                <c:pt idx="66">
                  <c:v>17485.830000000002</c:v>
                </c:pt>
                <c:pt idx="67">
                  <c:v>17746.768</c:v>
                </c:pt>
                <c:pt idx="68">
                  <c:v>16811.794999999998</c:v>
                </c:pt>
                <c:pt idx="69">
                  <c:v>17191.502999999997</c:v>
                </c:pt>
                <c:pt idx="70">
                  <c:v>16045.439999999999</c:v>
                </c:pt>
                <c:pt idx="71">
                  <c:v>16422.474999999999</c:v>
                </c:pt>
                <c:pt idx="72">
                  <c:v>15275</c:v>
                </c:pt>
                <c:pt idx="73">
                  <c:v>14093.39</c:v>
                </c:pt>
                <c:pt idx="74">
                  <c:v>15384.813</c:v>
                </c:pt>
                <c:pt idx="75">
                  <c:v>15710.304</c:v>
                </c:pt>
                <c:pt idx="76">
                  <c:v>16799.806</c:v>
                </c:pt>
                <c:pt idx="77">
                  <c:v>16744.531999999999</c:v>
                </c:pt>
                <c:pt idx="78">
                  <c:v>17304.159</c:v>
                </c:pt>
                <c:pt idx="79">
                  <c:v>16823.142</c:v>
                </c:pt>
                <c:pt idx="80">
                  <c:v>15860.188</c:v>
                </c:pt>
                <c:pt idx="81">
                  <c:v>16408.8</c:v>
                </c:pt>
                <c:pt idx="82">
                  <c:v>15368.655999999999</c:v>
                </c:pt>
                <c:pt idx="83">
                  <c:v>16113.984</c:v>
                </c:pt>
                <c:pt idx="84">
                  <c:v>15107.163</c:v>
                </c:pt>
                <c:pt idx="85">
                  <c:v>14261.932000000001</c:v>
                </c:pt>
                <c:pt idx="86">
                  <c:v>16290.119999999999</c:v>
                </c:pt>
                <c:pt idx="87">
                  <c:v>17193.5</c:v>
                </c:pt>
                <c:pt idx="88">
                  <c:v>17902.601999999999</c:v>
                </c:pt>
                <c:pt idx="89">
                  <c:v>17922.923999999999</c:v>
                </c:pt>
                <c:pt idx="90">
                  <c:v>19126.862999999998</c:v>
                </c:pt>
                <c:pt idx="91">
                  <c:v>19292.861999999997</c:v>
                </c:pt>
                <c:pt idx="92">
                  <c:v>18582.752999999997</c:v>
                </c:pt>
                <c:pt idx="93">
                  <c:v>19002.599999999999</c:v>
                </c:pt>
                <c:pt idx="94">
                  <c:v>18280.142</c:v>
                </c:pt>
                <c:pt idx="95">
                  <c:v>19718.376</c:v>
                </c:pt>
                <c:pt idx="96">
                  <c:v>17769.074000000001</c:v>
                </c:pt>
                <c:pt idx="97">
                  <c:v>18382.370999999999</c:v>
                </c:pt>
                <c:pt idx="98">
                  <c:v>20921.759999999998</c:v>
                </c:pt>
                <c:pt idx="99">
                  <c:v>19862.978999999999</c:v>
                </c:pt>
                <c:pt idx="100">
                  <c:v>21305.84</c:v>
                </c:pt>
                <c:pt idx="101">
                  <c:v>22322.04</c:v>
                </c:pt>
                <c:pt idx="102">
                  <c:v>22314.170999999998</c:v>
                </c:pt>
                <c:pt idx="103">
                  <c:v>22152.688000000002</c:v>
                </c:pt>
                <c:pt idx="104">
                  <c:v>21636.674999999999</c:v>
                </c:pt>
                <c:pt idx="105">
                  <c:v>21631.601999999999</c:v>
                </c:pt>
                <c:pt idx="106">
                  <c:v>20763.809999999998</c:v>
                </c:pt>
                <c:pt idx="107">
                  <c:v>20910.725999999999</c:v>
                </c:pt>
                <c:pt idx="108">
                  <c:v>19832.886000000002</c:v>
                </c:pt>
                <c:pt idx="109">
                  <c:v>18775.75</c:v>
                </c:pt>
                <c:pt idx="110">
                  <c:v>20683.79</c:v>
                </c:pt>
                <c:pt idx="111">
                  <c:v>21617.148000000001</c:v>
                </c:pt>
                <c:pt idx="112">
                  <c:v>23843.078999999998</c:v>
                </c:pt>
                <c:pt idx="113">
                  <c:v>23295.315999999999</c:v>
                </c:pt>
                <c:pt idx="114">
                  <c:v>22160.522999999997</c:v>
                </c:pt>
                <c:pt idx="115">
                  <c:v>22770.162</c:v>
                </c:pt>
                <c:pt idx="116">
                  <c:v>21507.93</c:v>
                </c:pt>
                <c:pt idx="117">
                  <c:v>20560.14</c:v>
                </c:pt>
                <c:pt idx="118">
                  <c:v>18553.359</c:v>
                </c:pt>
                <c:pt idx="119">
                  <c:v>17937.342000000001</c:v>
                </c:pt>
                <c:pt idx="120">
                  <c:v>17581.641</c:v>
                </c:pt>
                <c:pt idx="121">
                  <c:v>16763.135999999999</c:v>
                </c:pt>
                <c:pt idx="122">
                  <c:v>19889.489999999998</c:v>
                </c:pt>
                <c:pt idx="123">
                  <c:v>21149.788</c:v>
                </c:pt>
                <c:pt idx="124">
                  <c:v>22256.596999999998</c:v>
                </c:pt>
                <c:pt idx="125">
                  <c:v>21677.48</c:v>
                </c:pt>
                <c:pt idx="126">
                  <c:v>22983.66</c:v>
                </c:pt>
                <c:pt idx="127">
                  <c:v>23122.415000000001</c:v>
                </c:pt>
                <c:pt idx="128">
                  <c:v>21360.398000000001</c:v>
                </c:pt>
                <c:pt idx="129">
                  <c:v>22234.612000000001</c:v>
                </c:pt>
                <c:pt idx="130">
                  <c:v>20855.223999999998</c:v>
                </c:pt>
                <c:pt idx="131">
                  <c:v>20895.364000000001</c:v>
                </c:pt>
                <c:pt idx="132">
                  <c:v>21168.945</c:v>
                </c:pt>
                <c:pt idx="133">
                  <c:v>20825.415000000001</c:v>
                </c:pt>
                <c:pt idx="134">
                  <c:v>23851.125</c:v>
                </c:pt>
                <c:pt idx="135">
                  <c:v>22820.95</c:v>
                </c:pt>
                <c:pt idx="136">
                  <c:v>23295.216</c:v>
                </c:pt>
                <c:pt idx="137">
                  <c:v>22809.72</c:v>
                </c:pt>
                <c:pt idx="138">
                  <c:v>24009.480000000003</c:v>
                </c:pt>
                <c:pt idx="139">
                  <c:v>24988.79</c:v>
                </c:pt>
                <c:pt idx="140">
                  <c:v>23426.847999999998</c:v>
                </c:pt>
                <c:pt idx="141">
                  <c:v>23675.463</c:v>
                </c:pt>
                <c:pt idx="142">
                  <c:v>21975.152000000002</c:v>
                </c:pt>
                <c:pt idx="143">
                  <c:v>22417.191000000003</c:v>
                </c:pt>
                <c:pt idx="144">
                  <c:v>22803.63</c:v>
                </c:pt>
                <c:pt idx="145">
                  <c:v>22583.655999999999</c:v>
                </c:pt>
                <c:pt idx="146">
                  <c:v>25637.337</c:v>
                </c:pt>
                <c:pt idx="147">
                  <c:v>26243.957999999999</c:v>
                </c:pt>
                <c:pt idx="148">
                  <c:v>28616.784</c:v>
                </c:pt>
                <c:pt idx="149">
                  <c:v>28440.487999999998</c:v>
                </c:pt>
                <c:pt idx="150">
                  <c:v>29323.480000000003</c:v>
                </c:pt>
                <c:pt idx="151">
                  <c:v>28766.490999999998</c:v>
                </c:pt>
                <c:pt idx="152">
                  <c:v>27384.357999999997</c:v>
                </c:pt>
                <c:pt idx="153">
                  <c:v>29578.358999999997</c:v>
                </c:pt>
                <c:pt idx="154">
                  <c:v>27709.111999999997</c:v>
                </c:pt>
                <c:pt idx="155">
                  <c:v>27332.379999999997</c:v>
                </c:pt>
                <c:pt idx="156">
                  <c:v>25592.101999999999</c:v>
                </c:pt>
                <c:pt idx="157">
                  <c:v>25007.079999999998</c:v>
                </c:pt>
                <c:pt idx="158">
                  <c:v>29405.856</c:v>
                </c:pt>
                <c:pt idx="159">
                  <c:v>30574.075999999997</c:v>
                </c:pt>
                <c:pt idx="160">
                  <c:v>31175.606</c:v>
                </c:pt>
                <c:pt idx="161">
                  <c:v>31887.164999999997</c:v>
                </c:pt>
                <c:pt idx="162">
                  <c:v>33913.603999999999</c:v>
                </c:pt>
                <c:pt idx="163">
                  <c:v>36230.531999999999</c:v>
                </c:pt>
                <c:pt idx="164">
                  <c:v>36286.666999999994</c:v>
                </c:pt>
                <c:pt idx="165">
                  <c:v>36585.847999999998</c:v>
                </c:pt>
                <c:pt idx="166">
                  <c:v>31283.619000000002</c:v>
                </c:pt>
                <c:pt idx="167">
                  <c:v>31287.935999999998</c:v>
                </c:pt>
                <c:pt idx="168">
                  <c:v>30825.088</c:v>
                </c:pt>
                <c:pt idx="169">
                  <c:v>29275.973999999998</c:v>
                </c:pt>
                <c:pt idx="170">
                  <c:v>33913.928999999996</c:v>
                </c:pt>
                <c:pt idx="171">
                  <c:v>36030.917999999998</c:v>
                </c:pt>
                <c:pt idx="172">
                  <c:v>39045.160000000003</c:v>
                </c:pt>
                <c:pt idx="173">
                  <c:v>39153.31</c:v>
                </c:pt>
                <c:pt idx="174">
                  <c:v>40612.280000000006</c:v>
                </c:pt>
                <c:pt idx="175">
                  <c:v>41079.184999999998</c:v>
                </c:pt>
                <c:pt idx="176">
                  <c:v>34849</c:v>
                </c:pt>
                <c:pt idx="177">
                  <c:v>33222.318999999996</c:v>
                </c:pt>
                <c:pt idx="178">
                  <c:v>31568.810999999998</c:v>
                </c:pt>
                <c:pt idx="179">
                  <c:v>32675.056</c:v>
                </c:pt>
                <c:pt idx="180">
                  <c:v>30952.056</c:v>
                </c:pt>
                <c:pt idx="181">
                  <c:v>29785.151999999998</c:v>
                </c:pt>
                <c:pt idx="182">
                  <c:v>35607.955999999998</c:v>
                </c:pt>
                <c:pt idx="183">
                  <c:v>36699.885999999999</c:v>
                </c:pt>
                <c:pt idx="184">
                  <c:v>41400.128000000004</c:v>
                </c:pt>
                <c:pt idx="185">
                  <c:v>40518.422999999995</c:v>
                </c:pt>
                <c:pt idx="186">
                  <c:v>40723.445</c:v>
                </c:pt>
                <c:pt idx="187">
                  <c:v>40389.921000000002</c:v>
                </c:pt>
                <c:pt idx="188">
                  <c:v>37691.123999999996</c:v>
                </c:pt>
                <c:pt idx="189">
                  <c:v>39418.92</c:v>
                </c:pt>
                <c:pt idx="190">
                  <c:v>39774.947</c:v>
                </c:pt>
                <c:pt idx="191">
                  <c:v>39005.436000000002</c:v>
                </c:pt>
                <c:pt idx="192">
                  <c:v>38667.72</c:v>
                </c:pt>
                <c:pt idx="193">
                  <c:v>37549.667999999998</c:v>
                </c:pt>
                <c:pt idx="194">
                  <c:v>42161.248</c:v>
                </c:pt>
                <c:pt idx="195">
                  <c:v>43589.98</c:v>
                </c:pt>
                <c:pt idx="196">
                  <c:v>48430.83</c:v>
                </c:pt>
                <c:pt idx="197">
                  <c:v>49989.114000000001</c:v>
                </c:pt>
                <c:pt idx="198">
                  <c:v>51603.168000000005</c:v>
                </c:pt>
                <c:pt idx="199">
                  <c:v>48938.958000000006</c:v>
                </c:pt>
                <c:pt idx="200">
                  <c:v>45041.04</c:v>
                </c:pt>
                <c:pt idx="201">
                  <c:v>40470.498</c:v>
                </c:pt>
                <c:pt idx="202">
                  <c:v>29786.414000000001</c:v>
                </c:pt>
                <c:pt idx="203">
                  <c:v>26241.093999999997</c:v>
                </c:pt>
                <c:pt idx="204">
                  <c:v>26368.050000000003</c:v>
                </c:pt>
                <c:pt idx="205">
                  <c:v>25397.221999999998</c:v>
                </c:pt>
                <c:pt idx="206">
                  <c:v>28174.641</c:v>
                </c:pt>
                <c:pt idx="207">
                  <c:v>29120.3</c:v>
                </c:pt>
                <c:pt idx="208">
                  <c:v>32592.04</c:v>
                </c:pt>
                <c:pt idx="209">
                  <c:v>35644.904000000002</c:v>
                </c:pt>
                <c:pt idx="210">
                  <c:v>36039.01</c:v>
                </c:pt>
                <c:pt idx="211">
                  <c:v>36701.82</c:v>
                </c:pt>
                <c:pt idx="212">
                  <c:v>34129.055999999997</c:v>
                </c:pt>
                <c:pt idx="213">
                  <c:v>34871.339999999997</c:v>
                </c:pt>
                <c:pt idx="214">
                  <c:v>34232.328000000001</c:v>
                </c:pt>
                <c:pt idx="215">
                  <c:v>35244.798999999999</c:v>
                </c:pt>
                <c:pt idx="216">
                  <c:v>34210.188000000002</c:v>
                </c:pt>
                <c:pt idx="217">
                  <c:v>32020.38</c:v>
                </c:pt>
                <c:pt idx="218">
                  <c:v>37412.1</c:v>
                </c:pt>
                <c:pt idx="219">
                  <c:v>38552.976000000002</c:v>
                </c:pt>
                <c:pt idx="220">
                  <c:v>39452.815999999999</c:v>
                </c:pt>
                <c:pt idx="221">
                  <c:v>38561.379999999997</c:v>
                </c:pt>
                <c:pt idx="222">
                  <c:v>40016.056000000004</c:v>
                </c:pt>
                <c:pt idx="223">
                  <c:v>39527.474999999999</c:v>
                </c:pt>
                <c:pt idx="224">
                  <c:v>37595.567000000003</c:v>
                </c:pt>
                <c:pt idx="225">
                  <c:v>38954.006999999998</c:v>
                </c:pt>
                <c:pt idx="226">
                  <c:v>37514.61</c:v>
                </c:pt>
                <c:pt idx="227">
                  <c:v>39434.080000000002</c:v>
                </c:pt>
                <c:pt idx="228">
                  <c:v>38216.340000000004</c:v>
                </c:pt>
                <c:pt idx="229">
                  <c:v>36766.917999999998</c:v>
                </c:pt>
                <c:pt idx="230">
                  <c:v>44427</c:v>
                </c:pt>
                <c:pt idx="231">
                  <c:v>45895.871999999996</c:v>
                </c:pt>
                <c:pt idx="232">
                  <c:v>48225.54</c:v>
                </c:pt>
                <c:pt idx="233">
                  <c:v>47474.216999999997</c:v>
                </c:pt>
                <c:pt idx="234">
                  <c:v>48120.224999999999</c:v>
                </c:pt>
                <c:pt idx="235">
                  <c:v>48216.416000000005</c:v>
                </c:pt>
                <c:pt idx="236">
                  <c:v>45322.464</c:v>
                </c:pt>
                <c:pt idx="237">
                  <c:v>44991.836000000003</c:v>
                </c:pt>
                <c:pt idx="238">
                  <c:v>42823.027999999998</c:v>
                </c:pt>
                <c:pt idx="239">
                  <c:v>43080.284</c:v>
                </c:pt>
              </c:numCache>
            </c:numRef>
          </c:val>
          <c:smooth val="0"/>
        </c:ser>
        <c:ser>
          <c:idx val="1"/>
          <c:order val="1"/>
          <c:tx>
            <c:v>Seasonally Adjusted Sales / Data Set #1</c:v>
          </c:tx>
          <c:spPr>
            <a:ln>
              <a:solidFill>
                <a:srgbClr val="993366"/>
              </a:solidFill>
              <a:prstDash val="solid"/>
            </a:ln>
          </c:spPr>
          <c:marker>
            <c:symbol val="square"/>
            <c:size val="2"/>
            <c:spPr>
              <a:solidFill>
                <a:srgbClr val="993366"/>
              </a:solidFill>
              <a:ln>
                <a:solidFill>
                  <a:srgbClr val="993366"/>
                </a:solidFill>
                <a:prstDash val="solid"/>
              </a:ln>
            </c:spPr>
          </c:marker>
          <c:cat>
            <c:numRef>
              <c:f>Data!$A$2:$A$241</c:f>
              <c:numCache>
                <c:formatCode>mmm\-yyyy</c:formatCode>
                <c:ptCount val="240"/>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numCache>
            </c:numRef>
          </c:cat>
          <c:val>
            <c:numRef>
              <c:f>Data!$C$2:$C$241</c:f>
              <c:numCache>
                <c:formatCode>#,##0</c:formatCode>
                <c:ptCount val="240"/>
                <c:pt idx="0">
                  <c:v>12755</c:v>
                </c:pt>
                <c:pt idx="1">
                  <c:v>12660</c:v>
                </c:pt>
                <c:pt idx="2">
                  <c:v>12697</c:v>
                </c:pt>
                <c:pt idx="3">
                  <c:v>12767</c:v>
                </c:pt>
                <c:pt idx="4">
                  <c:v>12864</c:v>
                </c:pt>
                <c:pt idx="5">
                  <c:v>12918</c:v>
                </c:pt>
                <c:pt idx="6">
                  <c:v>12939</c:v>
                </c:pt>
                <c:pt idx="7">
                  <c:v>13099</c:v>
                </c:pt>
                <c:pt idx="8">
                  <c:v>13292</c:v>
                </c:pt>
                <c:pt idx="9">
                  <c:v>13283</c:v>
                </c:pt>
                <c:pt idx="10">
                  <c:v>13350</c:v>
                </c:pt>
                <c:pt idx="11">
                  <c:v>13575</c:v>
                </c:pt>
                <c:pt idx="12">
                  <c:v>13417</c:v>
                </c:pt>
                <c:pt idx="13">
                  <c:v>13599</c:v>
                </c:pt>
                <c:pt idx="14">
                  <c:v>13491</c:v>
                </c:pt>
                <c:pt idx="15">
                  <c:v>13517</c:v>
                </c:pt>
                <c:pt idx="16">
                  <c:v>13578</c:v>
                </c:pt>
                <c:pt idx="17">
                  <c:v>13491</c:v>
                </c:pt>
                <c:pt idx="18">
                  <c:v>13543</c:v>
                </c:pt>
                <c:pt idx="19">
                  <c:v>13377</c:v>
                </c:pt>
                <c:pt idx="20">
                  <c:v>13460</c:v>
                </c:pt>
                <c:pt idx="21">
                  <c:v>13705</c:v>
                </c:pt>
                <c:pt idx="22">
                  <c:v>13786</c:v>
                </c:pt>
                <c:pt idx="23">
                  <c:v>13562</c:v>
                </c:pt>
                <c:pt idx="24">
                  <c:v>13731</c:v>
                </c:pt>
                <c:pt idx="25">
                  <c:v>13892</c:v>
                </c:pt>
                <c:pt idx="26">
                  <c:v>14028</c:v>
                </c:pt>
                <c:pt idx="27">
                  <c:v>13826</c:v>
                </c:pt>
                <c:pt idx="28">
                  <c:v>13814</c:v>
                </c:pt>
                <c:pt idx="29">
                  <c:v>14102</c:v>
                </c:pt>
                <c:pt idx="30">
                  <c:v>14324</c:v>
                </c:pt>
                <c:pt idx="31">
                  <c:v>14635</c:v>
                </c:pt>
                <c:pt idx="32">
                  <c:v>14621</c:v>
                </c:pt>
                <c:pt idx="33">
                  <c:v>14725</c:v>
                </c:pt>
                <c:pt idx="34">
                  <c:v>14894</c:v>
                </c:pt>
                <c:pt idx="35">
                  <c:v>14916</c:v>
                </c:pt>
                <c:pt idx="36">
                  <c:v>15010</c:v>
                </c:pt>
                <c:pt idx="37">
                  <c:v>14959</c:v>
                </c:pt>
                <c:pt idx="38">
                  <c:v>14905</c:v>
                </c:pt>
                <c:pt idx="39">
                  <c:v>15082</c:v>
                </c:pt>
                <c:pt idx="40">
                  <c:v>15214</c:v>
                </c:pt>
                <c:pt idx="41">
                  <c:v>15348</c:v>
                </c:pt>
                <c:pt idx="42">
                  <c:v>15308</c:v>
                </c:pt>
                <c:pt idx="43">
                  <c:v>15228</c:v>
                </c:pt>
                <c:pt idx="44">
                  <c:v>15104</c:v>
                </c:pt>
                <c:pt idx="45">
                  <c:v>15083</c:v>
                </c:pt>
                <c:pt idx="46">
                  <c:v>15027</c:v>
                </c:pt>
                <c:pt idx="47">
                  <c:v>15248</c:v>
                </c:pt>
                <c:pt idx="48">
                  <c:v>15466</c:v>
                </c:pt>
                <c:pt idx="49">
                  <c:v>15527</c:v>
                </c:pt>
                <c:pt idx="50">
                  <c:v>15953</c:v>
                </c:pt>
                <c:pt idx="51">
                  <c:v>16287</c:v>
                </c:pt>
                <c:pt idx="52">
                  <c:v>16491</c:v>
                </c:pt>
                <c:pt idx="53">
                  <c:v>16385</c:v>
                </c:pt>
                <c:pt idx="54">
                  <c:v>16059</c:v>
                </c:pt>
                <c:pt idx="55">
                  <c:v>16006</c:v>
                </c:pt>
                <c:pt idx="56">
                  <c:v>16198</c:v>
                </c:pt>
                <c:pt idx="57">
                  <c:v>16387</c:v>
                </c:pt>
                <c:pt idx="58">
                  <c:v>16490</c:v>
                </c:pt>
                <c:pt idx="59">
                  <c:v>16832</c:v>
                </c:pt>
                <c:pt idx="60">
                  <c:v>16938</c:v>
                </c:pt>
                <c:pt idx="61">
                  <c:v>16962</c:v>
                </c:pt>
                <c:pt idx="62">
                  <c:v>17000</c:v>
                </c:pt>
                <c:pt idx="63">
                  <c:v>16594</c:v>
                </c:pt>
                <c:pt idx="64">
                  <c:v>16350</c:v>
                </c:pt>
                <c:pt idx="65">
                  <c:v>16443</c:v>
                </c:pt>
                <c:pt idx="66">
                  <c:v>16465</c:v>
                </c:pt>
                <c:pt idx="67">
                  <c:v>16648</c:v>
                </c:pt>
                <c:pt idx="68">
                  <c:v>16795</c:v>
                </c:pt>
                <c:pt idx="69">
                  <c:v>16707</c:v>
                </c:pt>
                <c:pt idx="70">
                  <c:v>16714</c:v>
                </c:pt>
                <c:pt idx="71">
                  <c:v>16505</c:v>
                </c:pt>
                <c:pt idx="72">
                  <c:v>16250</c:v>
                </c:pt>
                <c:pt idx="73">
                  <c:v>16070</c:v>
                </c:pt>
                <c:pt idx="74">
                  <c:v>15877</c:v>
                </c:pt>
                <c:pt idx="75">
                  <c:v>15837</c:v>
                </c:pt>
                <c:pt idx="76">
                  <c:v>16061</c:v>
                </c:pt>
                <c:pt idx="77">
                  <c:v>15932</c:v>
                </c:pt>
                <c:pt idx="78">
                  <c:v>16067</c:v>
                </c:pt>
                <c:pt idx="79">
                  <c:v>15841</c:v>
                </c:pt>
                <c:pt idx="80">
                  <c:v>15797</c:v>
                </c:pt>
                <c:pt idx="81">
                  <c:v>15900</c:v>
                </c:pt>
                <c:pt idx="82">
                  <c:v>16076</c:v>
                </c:pt>
                <c:pt idx="83">
                  <c:v>16376</c:v>
                </c:pt>
                <c:pt idx="84">
                  <c:v>16403</c:v>
                </c:pt>
                <c:pt idx="85">
                  <c:v>16318</c:v>
                </c:pt>
                <c:pt idx="86">
                  <c:v>16555</c:v>
                </c:pt>
                <c:pt idx="87">
                  <c:v>17125</c:v>
                </c:pt>
                <c:pt idx="88">
                  <c:v>17181</c:v>
                </c:pt>
                <c:pt idx="89">
                  <c:v>17037</c:v>
                </c:pt>
                <c:pt idx="90">
                  <c:v>17661</c:v>
                </c:pt>
                <c:pt idx="91">
                  <c:v>18218</c:v>
                </c:pt>
                <c:pt idx="92">
                  <c:v>18417</c:v>
                </c:pt>
                <c:pt idx="93">
                  <c:v>18630</c:v>
                </c:pt>
                <c:pt idx="94">
                  <c:v>19022</c:v>
                </c:pt>
                <c:pt idx="95">
                  <c:v>20039</c:v>
                </c:pt>
                <c:pt idx="96">
                  <c:v>19441</c:v>
                </c:pt>
                <c:pt idx="97">
                  <c:v>20357</c:v>
                </c:pt>
                <c:pt idx="98">
                  <c:v>20880</c:v>
                </c:pt>
                <c:pt idx="99">
                  <c:v>20003</c:v>
                </c:pt>
                <c:pt idx="100">
                  <c:v>20330</c:v>
                </c:pt>
                <c:pt idx="101">
                  <c:v>20940</c:v>
                </c:pt>
                <c:pt idx="102">
                  <c:v>20913</c:v>
                </c:pt>
                <c:pt idx="103">
                  <c:v>20588</c:v>
                </c:pt>
                <c:pt idx="104">
                  <c:v>21275</c:v>
                </c:pt>
                <c:pt idx="105">
                  <c:v>21354</c:v>
                </c:pt>
                <c:pt idx="106">
                  <c:v>21765</c:v>
                </c:pt>
                <c:pt idx="107">
                  <c:v>21942</c:v>
                </c:pt>
                <c:pt idx="108">
                  <c:v>21699</c:v>
                </c:pt>
                <c:pt idx="109">
                  <c:v>21458</c:v>
                </c:pt>
                <c:pt idx="110">
                  <c:v>20479</c:v>
                </c:pt>
                <c:pt idx="111">
                  <c:v>21574</c:v>
                </c:pt>
                <c:pt idx="112">
                  <c:v>22643</c:v>
                </c:pt>
                <c:pt idx="113">
                  <c:v>21956</c:v>
                </c:pt>
                <c:pt idx="114">
                  <c:v>20769</c:v>
                </c:pt>
                <c:pt idx="115">
                  <c:v>20967</c:v>
                </c:pt>
                <c:pt idx="116">
                  <c:v>21465</c:v>
                </c:pt>
                <c:pt idx="117">
                  <c:v>20157</c:v>
                </c:pt>
                <c:pt idx="118">
                  <c:v>19387</c:v>
                </c:pt>
                <c:pt idx="119">
                  <c:v>19062</c:v>
                </c:pt>
                <c:pt idx="120">
                  <c:v>19257</c:v>
                </c:pt>
                <c:pt idx="121">
                  <c:v>19136</c:v>
                </c:pt>
                <c:pt idx="122">
                  <c:v>19830</c:v>
                </c:pt>
                <c:pt idx="123">
                  <c:v>20899</c:v>
                </c:pt>
                <c:pt idx="124">
                  <c:v>20977</c:v>
                </c:pt>
                <c:pt idx="125">
                  <c:v>20744</c:v>
                </c:pt>
                <c:pt idx="126">
                  <c:v>21420</c:v>
                </c:pt>
                <c:pt idx="127">
                  <c:v>21155</c:v>
                </c:pt>
                <c:pt idx="128">
                  <c:v>21233</c:v>
                </c:pt>
                <c:pt idx="129">
                  <c:v>21629</c:v>
                </c:pt>
                <c:pt idx="130">
                  <c:v>21976</c:v>
                </c:pt>
                <c:pt idx="131">
                  <c:v>22444</c:v>
                </c:pt>
                <c:pt idx="132">
                  <c:v>23085</c:v>
                </c:pt>
                <c:pt idx="133">
                  <c:v>23855</c:v>
                </c:pt>
                <c:pt idx="134">
                  <c:v>23875</c:v>
                </c:pt>
                <c:pt idx="135">
                  <c:v>22595</c:v>
                </c:pt>
                <c:pt idx="136">
                  <c:v>21812</c:v>
                </c:pt>
                <c:pt idx="137">
                  <c:v>21765</c:v>
                </c:pt>
                <c:pt idx="138">
                  <c:v>22231</c:v>
                </c:pt>
                <c:pt idx="139">
                  <c:v>23095</c:v>
                </c:pt>
                <c:pt idx="140">
                  <c:v>23264</c:v>
                </c:pt>
                <c:pt idx="141">
                  <c:v>22743</c:v>
                </c:pt>
                <c:pt idx="142">
                  <c:v>23528</c:v>
                </c:pt>
                <c:pt idx="143">
                  <c:v>24027</c:v>
                </c:pt>
                <c:pt idx="144">
                  <c:v>24922</c:v>
                </c:pt>
                <c:pt idx="145">
                  <c:v>25318</c:v>
                </c:pt>
                <c:pt idx="146">
                  <c:v>25663</c:v>
                </c:pt>
                <c:pt idx="147">
                  <c:v>25554</c:v>
                </c:pt>
                <c:pt idx="148">
                  <c:v>27048</c:v>
                </c:pt>
                <c:pt idx="149">
                  <c:v>27112</c:v>
                </c:pt>
                <c:pt idx="150">
                  <c:v>26755</c:v>
                </c:pt>
                <c:pt idx="151">
                  <c:v>26611</c:v>
                </c:pt>
                <c:pt idx="152">
                  <c:v>27194</c:v>
                </c:pt>
                <c:pt idx="153">
                  <c:v>28689</c:v>
                </c:pt>
                <c:pt idx="154">
                  <c:v>29384</c:v>
                </c:pt>
                <c:pt idx="155">
                  <c:v>29077</c:v>
                </c:pt>
                <c:pt idx="156">
                  <c:v>28499</c:v>
                </c:pt>
                <c:pt idx="157">
                  <c:v>29078</c:v>
                </c:pt>
                <c:pt idx="158">
                  <c:v>29643</c:v>
                </c:pt>
                <c:pt idx="159">
                  <c:v>30004</c:v>
                </c:pt>
                <c:pt idx="160">
                  <c:v>29218</c:v>
                </c:pt>
                <c:pt idx="161">
                  <c:v>29941</c:v>
                </c:pt>
                <c:pt idx="162">
                  <c:v>31028</c:v>
                </c:pt>
                <c:pt idx="163">
                  <c:v>33423</c:v>
                </c:pt>
                <c:pt idx="164">
                  <c:v>35963</c:v>
                </c:pt>
                <c:pt idx="165">
                  <c:v>35624</c:v>
                </c:pt>
                <c:pt idx="166">
                  <c:v>33387</c:v>
                </c:pt>
                <c:pt idx="167">
                  <c:v>33144</c:v>
                </c:pt>
                <c:pt idx="168">
                  <c:v>34403</c:v>
                </c:pt>
                <c:pt idx="169">
                  <c:v>34281</c:v>
                </c:pt>
                <c:pt idx="170">
                  <c:v>34153</c:v>
                </c:pt>
                <c:pt idx="171">
                  <c:v>35959</c:v>
                </c:pt>
                <c:pt idx="172">
                  <c:v>36220</c:v>
                </c:pt>
                <c:pt idx="173">
                  <c:v>36086</c:v>
                </c:pt>
                <c:pt idx="174">
                  <c:v>37055</c:v>
                </c:pt>
                <c:pt idx="175">
                  <c:v>37861</c:v>
                </c:pt>
                <c:pt idx="176">
                  <c:v>34849</c:v>
                </c:pt>
                <c:pt idx="177">
                  <c:v>32539</c:v>
                </c:pt>
                <c:pt idx="178">
                  <c:v>33477</c:v>
                </c:pt>
                <c:pt idx="179">
                  <c:v>34984</c:v>
                </c:pt>
                <c:pt idx="180">
                  <c:v>34239</c:v>
                </c:pt>
                <c:pt idx="181">
                  <c:v>35124</c:v>
                </c:pt>
                <c:pt idx="182">
                  <c:v>36004</c:v>
                </c:pt>
                <c:pt idx="183">
                  <c:v>36481</c:v>
                </c:pt>
                <c:pt idx="184">
                  <c:v>38192</c:v>
                </c:pt>
                <c:pt idx="185">
                  <c:v>37207</c:v>
                </c:pt>
                <c:pt idx="186">
                  <c:v>37055</c:v>
                </c:pt>
                <c:pt idx="187">
                  <c:v>37089</c:v>
                </c:pt>
                <c:pt idx="188">
                  <c:v>38382</c:v>
                </c:pt>
                <c:pt idx="189">
                  <c:v>38760</c:v>
                </c:pt>
                <c:pt idx="190">
                  <c:v>42001</c:v>
                </c:pt>
                <c:pt idx="191">
                  <c:v>41628</c:v>
                </c:pt>
                <c:pt idx="192">
                  <c:v>42492</c:v>
                </c:pt>
                <c:pt idx="193">
                  <c:v>42477</c:v>
                </c:pt>
                <c:pt idx="194">
                  <c:v>43198</c:v>
                </c:pt>
                <c:pt idx="195">
                  <c:v>43330</c:v>
                </c:pt>
                <c:pt idx="196">
                  <c:v>44310</c:v>
                </c:pt>
                <c:pt idx="197">
                  <c:v>46158</c:v>
                </c:pt>
                <c:pt idx="198">
                  <c:v>46742</c:v>
                </c:pt>
                <c:pt idx="199">
                  <c:v>45567</c:v>
                </c:pt>
                <c:pt idx="200">
                  <c:v>45496</c:v>
                </c:pt>
                <c:pt idx="201">
                  <c:v>39794</c:v>
                </c:pt>
                <c:pt idx="202">
                  <c:v>31994</c:v>
                </c:pt>
                <c:pt idx="203">
                  <c:v>27739</c:v>
                </c:pt>
                <c:pt idx="204">
                  <c:v>28506</c:v>
                </c:pt>
                <c:pt idx="205">
                  <c:v>29774</c:v>
                </c:pt>
                <c:pt idx="206">
                  <c:v>28779</c:v>
                </c:pt>
                <c:pt idx="207">
                  <c:v>28775</c:v>
                </c:pt>
                <c:pt idx="208">
                  <c:v>30290</c:v>
                </c:pt>
                <c:pt idx="209">
                  <c:v>32792</c:v>
                </c:pt>
                <c:pt idx="210">
                  <c:v>32585</c:v>
                </c:pt>
                <c:pt idx="211">
                  <c:v>34365</c:v>
                </c:pt>
                <c:pt idx="212">
                  <c:v>34684</c:v>
                </c:pt>
                <c:pt idx="213">
                  <c:v>34356</c:v>
                </c:pt>
                <c:pt idx="214">
                  <c:v>36573</c:v>
                </c:pt>
                <c:pt idx="215">
                  <c:v>36983</c:v>
                </c:pt>
                <c:pt idx="216">
                  <c:v>37266</c:v>
                </c:pt>
                <c:pt idx="217">
                  <c:v>37233</c:v>
                </c:pt>
                <c:pt idx="218">
                  <c:v>37790</c:v>
                </c:pt>
                <c:pt idx="219">
                  <c:v>37576</c:v>
                </c:pt>
                <c:pt idx="220">
                  <c:v>36803</c:v>
                </c:pt>
                <c:pt idx="221">
                  <c:v>36140</c:v>
                </c:pt>
                <c:pt idx="222">
                  <c:v>36511</c:v>
                </c:pt>
                <c:pt idx="223">
                  <c:v>37115</c:v>
                </c:pt>
                <c:pt idx="224">
                  <c:v>37937</c:v>
                </c:pt>
                <c:pt idx="225">
                  <c:v>38993</c:v>
                </c:pt>
                <c:pt idx="226">
                  <c:v>39698</c:v>
                </c:pt>
                <c:pt idx="227">
                  <c:v>41120</c:v>
                </c:pt>
                <c:pt idx="228">
                  <c:v>41630</c:v>
                </c:pt>
                <c:pt idx="229">
                  <c:v>42802</c:v>
                </c:pt>
                <c:pt idx="230">
                  <c:v>44427</c:v>
                </c:pt>
                <c:pt idx="231">
                  <c:v>44864</c:v>
                </c:pt>
                <c:pt idx="232">
                  <c:v>45155</c:v>
                </c:pt>
                <c:pt idx="233">
                  <c:v>44327</c:v>
                </c:pt>
                <c:pt idx="234">
                  <c:v>44763</c:v>
                </c:pt>
                <c:pt idx="235">
                  <c:v>44978</c:v>
                </c:pt>
                <c:pt idx="236">
                  <c:v>45232</c:v>
                </c:pt>
                <c:pt idx="237">
                  <c:v>45082</c:v>
                </c:pt>
                <c:pt idx="238">
                  <c:v>45508</c:v>
                </c:pt>
                <c:pt idx="239">
                  <c:v>44782</c:v>
                </c:pt>
              </c:numCache>
            </c:numRef>
          </c:val>
          <c:smooth val="0"/>
        </c:ser>
        <c:dLbls>
          <c:showLegendKey val="0"/>
          <c:showVal val="0"/>
          <c:showCatName val="0"/>
          <c:showSerName val="0"/>
          <c:showPercent val="0"/>
          <c:showBubbleSize val="0"/>
        </c:dLbls>
        <c:marker val="1"/>
        <c:smooth val="0"/>
        <c:axId val="635535000"/>
        <c:axId val="635531080"/>
      </c:lineChart>
      <c:dateAx>
        <c:axId val="63553500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635531080"/>
        <c:crosses val="autoZero"/>
        <c:auto val="1"/>
        <c:lblOffset val="100"/>
        <c:baseTimeUnit val="months"/>
      </c:dateAx>
      <c:valAx>
        <c:axId val="635531080"/>
        <c:scaling>
          <c:orientation val="minMax"/>
        </c:scaling>
        <c:delete val="0"/>
        <c:axPos val="l"/>
        <c:numFmt formatCode="General" sourceLinked="0"/>
        <c:majorTickMark val="out"/>
        <c:minorTickMark val="none"/>
        <c:tickLblPos val="nextTo"/>
        <c:txPr>
          <a:bodyPr/>
          <a:lstStyle/>
          <a:p>
            <a:pPr>
              <a:defRPr sz="800" b="0"/>
            </a:pPr>
            <a:endParaRPr lang="en-US"/>
          </a:p>
        </c:txPr>
        <c:crossAx val="635535000"/>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Data!$H$21</c:f>
              <c:strCache>
                <c:ptCount val="1"/>
                <c:pt idx="0">
                  <c:v>Avg Sales</c:v>
                </c:pt>
              </c:strCache>
            </c:strRef>
          </c:tx>
          <c:cat>
            <c:strRef>
              <c:f>Data!$G$22:$G$33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Data!$H$22:$H$33</c:f>
              <c:numCache>
                <c:formatCode>#,##0</c:formatCode>
                <c:ptCount val="12"/>
                <c:pt idx="0">
                  <c:v>21804.607649999998</c:v>
                </c:pt>
                <c:pt idx="1">
                  <c:v>20988.916649999999</c:v>
                </c:pt>
                <c:pt idx="2">
                  <c:v>23992.93175</c:v>
                </c:pt>
                <c:pt idx="3">
                  <c:v>24581.383150000001</c:v>
                </c:pt>
                <c:pt idx="4">
                  <c:v>26350.3184</c:v>
                </c:pt>
                <c:pt idx="5">
                  <c:v>26444.573849999997</c:v>
                </c:pt>
                <c:pt idx="6">
                  <c:v>27118.960700000003</c:v>
                </c:pt>
                <c:pt idx="7">
                  <c:v>27193.391499999998</c:v>
                </c:pt>
                <c:pt idx="8">
                  <c:v>25498.638249999996</c:v>
                </c:pt>
                <c:pt idx="9">
                  <c:v>25659.307550000005</c:v>
                </c:pt>
                <c:pt idx="10">
                  <c:v>23932.299899999995</c:v>
                </c:pt>
                <c:pt idx="11">
                  <c:v>24138.885199999997</c:v>
                </c:pt>
              </c:numCache>
            </c:numRef>
          </c:val>
          <c:smooth val="0"/>
        </c:ser>
        <c:ser>
          <c:idx val="1"/>
          <c:order val="1"/>
          <c:tx>
            <c:strRef>
              <c:f>Data!$I$21</c:f>
              <c:strCache>
                <c:ptCount val="1"/>
                <c:pt idx="0">
                  <c:v>Avg SA Sales</c:v>
                </c:pt>
              </c:strCache>
            </c:strRef>
          </c:tx>
          <c:cat>
            <c:strRef>
              <c:f>Data!$G$22:$G$33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Data!$I$22:$I$33</c:f>
              <c:numCache>
                <c:formatCode>#,##0</c:formatCode>
                <c:ptCount val="12"/>
                <c:pt idx="0">
                  <c:v>23770.45</c:v>
                </c:pt>
                <c:pt idx="1">
                  <c:v>24044</c:v>
                </c:pt>
                <c:pt idx="2">
                  <c:v>24261.35</c:v>
                </c:pt>
                <c:pt idx="3">
                  <c:v>24432.45</c:v>
                </c:pt>
                <c:pt idx="4">
                  <c:v>24727.55</c:v>
                </c:pt>
                <c:pt idx="5">
                  <c:v>24841.200000000001</c:v>
                </c:pt>
                <c:pt idx="6">
                  <c:v>25009.65</c:v>
                </c:pt>
                <c:pt idx="7">
                  <c:v>25293.3</c:v>
                </c:pt>
                <c:pt idx="8">
                  <c:v>25532.9</c:v>
                </c:pt>
                <c:pt idx="9">
                  <c:v>25207</c:v>
                </c:pt>
                <c:pt idx="10">
                  <c:v>25201.85</c:v>
                </c:pt>
                <c:pt idx="11">
                  <c:v>25199.25</c:v>
                </c:pt>
              </c:numCache>
            </c:numRef>
          </c:val>
          <c:smooth val="0"/>
        </c:ser>
        <c:dLbls>
          <c:showLegendKey val="0"/>
          <c:showVal val="0"/>
          <c:showCatName val="0"/>
          <c:showSerName val="0"/>
          <c:showPercent val="0"/>
          <c:showBubbleSize val="0"/>
        </c:dLbls>
        <c:marker val="1"/>
        <c:smooth val="0"/>
        <c:axId val="635533432"/>
        <c:axId val="635534608"/>
      </c:lineChart>
      <c:catAx>
        <c:axId val="635533432"/>
        <c:scaling>
          <c:orientation val="minMax"/>
        </c:scaling>
        <c:delete val="0"/>
        <c:axPos val="b"/>
        <c:numFmt formatCode="General" sourceLinked="0"/>
        <c:majorTickMark val="out"/>
        <c:minorTickMark val="none"/>
        <c:tickLblPos val="nextTo"/>
        <c:crossAx val="635534608"/>
        <c:crosses val="autoZero"/>
        <c:auto val="1"/>
        <c:lblAlgn val="ctr"/>
        <c:lblOffset val="100"/>
        <c:noMultiLvlLbl val="0"/>
      </c:catAx>
      <c:valAx>
        <c:axId val="635534608"/>
        <c:scaling>
          <c:orientation val="minMax"/>
          <c:min val="20000"/>
        </c:scaling>
        <c:delete val="0"/>
        <c:axPos val="l"/>
        <c:majorGridlines/>
        <c:numFmt formatCode="#,##0" sourceLinked="1"/>
        <c:majorTickMark val="out"/>
        <c:minorTickMark val="none"/>
        <c:tickLblPos val="nextTo"/>
        <c:crossAx val="63553343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409576</xdr:colOff>
      <xdr:row>1</xdr:row>
      <xdr:rowOff>57150</xdr:rowOff>
    </xdr:from>
    <xdr:to>
      <xdr:col>3</xdr:col>
      <xdr:colOff>409576</xdr:colOff>
      <xdr:row>3</xdr:row>
      <xdr:rowOff>66675</xdr:rowOff>
    </xdr:to>
    <xdr:sp macro="" textlink="">
      <xdr:nvSpPr>
        <xdr:cNvPr id="2" name="TextBox 1"/>
        <xdr:cNvSpPr txBox="1"/>
      </xdr:nvSpPr>
      <xdr:spPr>
        <a:xfrm>
          <a:off x="409576" y="247650"/>
          <a:ext cx="1828800" cy="390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a:t>
          </a:r>
          <a:r>
            <a:rPr lang="en-US" sz="1100" baseline="0"/>
            <a:t> Bureau</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209550</xdr:colOff>
      <xdr:row>6</xdr:row>
      <xdr:rowOff>133350</xdr:rowOff>
    </xdr:from>
    <xdr:to>
      <xdr:col>2</xdr:col>
      <xdr:colOff>1152525</xdr:colOff>
      <xdr:row>9</xdr:row>
      <xdr:rowOff>47625</xdr:rowOff>
    </xdr:to>
    <xdr:sp macro="" textlink="">
      <xdr:nvSpPr>
        <xdr:cNvPr id="2" name="TextBox 1"/>
        <xdr:cNvSpPr txBox="1"/>
      </xdr:nvSpPr>
      <xdr:spPr>
        <a:xfrm>
          <a:off x="981075" y="1276350"/>
          <a:ext cx="1714500" cy="4857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Each value is expressed in millions of dollars.</a:t>
          </a:r>
          <a:endParaRPr lang="en-US"/>
        </a:p>
        <a:p>
          <a:endParaRPr lang="en-US" sz="1100"/>
        </a:p>
      </xdr:txBody>
    </xdr:sp>
    <xdr:clientData/>
  </xdr:twoCellAnchor>
  <xdr:twoCellAnchor editAs="oneCell">
    <xdr:from>
      <xdr:col>5</xdr:col>
      <xdr:colOff>12699</xdr:colOff>
      <xdr:row>0</xdr:row>
      <xdr:rowOff>0</xdr:rowOff>
    </xdr:from>
    <xdr:to>
      <xdr:col>18</xdr:col>
      <xdr:colOff>257174</xdr:colOff>
      <xdr:row>16</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476250</xdr:colOff>
      <xdr:row>20</xdr:row>
      <xdr:rowOff>161925</xdr:rowOff>
    </xdr:from>
    <xdr:to>
      <xdr:col>15</xdr:col>
      <xdr:colOff>438150</xdr:colOff>
      <xdr:row>35</xdr:row>
      <xdr:rowOff>47625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200025</xdr:colOff>
      <xdr:row>34</xdr:row>
      <xdr:rowOff>47625</xdr:rowOff>
    </xdr:from>
    <xdr:to>
      <xdr:col>9</xdr:col>
      <xdr:colOff>161925</xdr:colOff>
      <xdr:row>45</xdr:row>
      <xdr:rowOff>28575</xdr:rowOff>
    </xdr:to>
    <xdr:sp macro="" textlink="">
      <xdr:nvSpPr>
        <xdr:cNvPr id="5" name="TextBox 4"/>
        <xdr:cNvSpPr txBox="1"/>
      </xdr:nvSpPr>
      <xdr:spPr>
        <a:xfrm>
          <a:off x="4772025" y="6524625"/>
          <a:ext cx="3352800" cy="2076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regular</a:t>
          </a:r>
          <a:r>
            <a:rPr lang="en-US" sz="1100" baseline="0"/>
            <a:t> seasonal pattern is somewhat visible in the blue (actual) series in the top chart, whereas the red (SA) series is smoother.  (Both were trending steadily upward until the crash in 2007-2008.) To see the seasonal pattern better, I calculated the averages for each month for each series and then graphed these averages. The red (SA) line of averages is nearly flat, but the blue line shows how sales tend to smaller in the winter months and largest in the summer months.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1"/>
  <sheetViews>
    <sheetView tabSelected="1" workbookViewId="0"/>
  </sheetViews>
  <sheetFormatPr defaultRowHeight="15" customHeight="1" x14ac:dyDescent="0.25"/>
  <cols>
    <col min="1" max="1" width="11.5703125" style="8" customWidth="1"/>
    <col min="2" max="2" width="11.5703125" customWidth="1"/>
    <col min="3" max="3" width="24.28515625" customWidth="1"/>
    <col min="4" max="4" width="12" customWidth="1"/>
    <col min="6" max="13" width="12.7109375" customWidth="1"/>
  </cols>
  <sheetData>
    <row r="1" spans="1:22" ht="15" customHeight="1" x14ac:dyDescent="0.25">
      <c r="A1" s="5" t="s">
        <v>2</v>
      </c>
      <c r="B1" s="4" t="s">
        <v>1</v>
      </c>
      <c r="C1" s="4" t="s">
        <v>0</v>
      </c>
      <c r="D1" s="4" t="s">
        <v>52</v>
      </c>
      <c r="K1" s="2"/>
      <c r="L1" s="2"/>
      <c r="M1" s="2"/>
      <c r="N1" s="2"/>
      <c r="O1" s="2"/>
      <c r="P1" s="2"/>
      <c r="Q1" s="2"/>
      <c r="R1" s="2"/>
      <c r="S1" s="2"/>
      <c r="T1" s="2"/>
      <c r="U1" s="2"/>
      <c r="V1" s="2"/>
    </row>
    <row r="2" spans="1:22" ht="15" customHeight="1" x14ac:dyDescent="0.25">
      <c r="A2" s="6">
        <v>33604</v>
      </c>
      <c r="B2" s="3">
        <v>12117.25</v>
      </c>
      <c r="C2" s="3">
        <v>12755</v>
      </c>
      <c r="D2" s="3">
        <f>MONTH(A2)</f>
        <v>1</v>
      </c>
      <c r="K2" s="2"/>
      <c r="L2" s="2"/>
      <c r="M2" s="2"/>
      <c r="N2" s="2"/>
      <c r="O2" s="2"/>
      <c r="P2" s="2"/>
      <c r="Q2" s="2"/>
      <c r="R2" s="2"/>
      <c r="S2" s="2"/>
      <c r="T2" s="2"/>
      <c r="U2" s="2"/>
      <c r="V2" s="2"/>
    </row>
    <row r="3" spans="1:22" ht="15" customHeight="1" x14ac:dyDescent="0.25">
      <c r="A3" s="6">
        <v>33635</v>
      </c>
      <c r="B3" s="3">
        <v>11596.560000000001</v>
      </c>
      <c r="C3" s="3">
        <v>12660</v>
      </c>
      <c r="D3" s="3">
        <f t="shared" ref="D3:D66" si="0">MONTH(A3)</f>
        <v>2</v>
      </c>
      <c r="K3" s="2"/>
      <c r="L3" s="2"/>
      <c r="M3" s="2"/>
      <c r="N3" s="2"/>
      <c r="O3" s="2"/>
      <c r="P3" s="2"/>
      <c r="Q3" s="2"/>
      <c r="R3" s="2"/>
      <c r="S3" s="2"/>
      <c r="T3" s="2"/>
      <c r="U3" s="2"/>
      <c r="V3" s="2"/>
    </row>
    <row r="4" spans="1:22" ht="15" customHeight="1" x14ac:dyDescent="0.25">
      <c r="A4" s="6">
        <v>33664</v>
      </c>
      <c r="B4" s="3">
        <v>12290.696</v>
      </c>
      <c r="C4" s="3">
        <v>12697</v>
      </c>
      <c r="D4" s="3">
        <f t="shared" si="0"/>
        <v>3</v>
      </c>
      <c r="K4" s="2"/>
      <c r="L4" s="2"/>
      <c r="M4" s="2"/>
      <c r="N4" s="2"/>
      <c r="O4" s="2"/>
      <c r="P4" s="2"/>
      <c r="Q4" s="2"/>
      <c r="R4" s="2"/>
      <c r="S4" s="2"/>
      <c r="T4" s="2"/>
      <c r="U4" s="2"/>
      <c r="V4" s="2"/>
    </row>
    <row r="5" spans="1:22" ht="15" customHeight="1" x14ac:dyDescent="0.25">
      <c r="A5" s="6">
        <v>33695</v>
      </c>
      <c r="B5" s="3">
        <v>12460.592000000001</v>
      </c>
      <c r="C5" s="3">
        <v>12767</v>
      </c>
      <c r="D5" s="3">
        <f t="shared" si="0"/>
        <v>4</v>
      </c>
      <c r="K5" s="2"/>
      <c r="L5" s="2"/>
      <c r="M5" s="2"/>
      <c r="N5" s="2"/>
      <c r="O5" s="2"/>
      <c r="P5" s="2"/>
      <c r="Q5" s="2"/>
      <c r="R5" s="2"/>
      <c r="S5" s="2"/>
      <c r="T5" s="2"/>
      <c r="U5" s="2"/>
      <c r="V5" s="2"/>
    </row>
    <row r="6" spans="1:22" ht="15" customHeight="1" x14ac:dyDescent="0.25">
      <c r="A6" s="6">
        <v>33725</v>
      </c>
      <c r="B6" s="3">
        <v>13468.607999999998</v>
      </c>
      <c r="C6" s="3">
        <v>12864</v>
      </c>
      <c r="D6" s="3">
        <f t="shared" si="0"/>
        <v>5</v>
      </c>
      <c r="K6" s="2"/>
      <c r="L6" s="2"/>
      <c r="M6" s="2"/>
      <c r="N6" s="2"/>
      <c r="O6" s="2"/>
      <c r="P6" s="2"/>
      <c r="Q6" s="2"/>
      <c r="R6" s="2"/>
      <c r="S6" s="2"/>
      <c r="T6" s="2"/>
      <c r="U6" s="2"/>
      <c r="V6" s="2"/>
    </row>
    <row r="7" spans="1:22" ht="15" customHeight="1" x14ac:dyDescent="0.25">
      <c r="A7" s="6">
        <v>33756</v>
      </c>
      <c r="B7" s="3">
        <v>13447.637999999999</v>
      </c>
      <c r="C7" s="3">
        <v>12918</v>
      </c>
      <c r="D7" s="3">
        <f t="shared" si="0"/>
        <v>6</v>
      </c>
      <c r="K7" s="2"/>
      <c r="L7" s="2"/>
      <c r="M7" s="2"/>
      <c r="N7" s="2"/>
      <c r="O7" s="2"/>
      <c r="P7" s="2"/>
      <c r="Q7" s="2"/>
      <c r="R7" s="2"/>
      <c r="S7" s="2"/>
      <c r="T7" s="2"/>
      <c r="U7" s="2"/>
      <c r="V7" s="2"/>
    </row>
    <row r="8" spans="1:22" ht="15" customHeight="1" x14ac:dyDescent="0.25">
      <c r="A8" s="6">
        <v>33786</v>
      </c>
      <c r="B8" s="3">
        <v>13896.486000000001</v>
      </c>
      <c r="C8" s="3">
        <v>12939</v>
      </c>
      <c r="D8" s="3">
        <f t="shared" si="0"/>
        <v>7</v>
      </c>
      <c r="K8" s="2"/>
      <c r="L8" s="2"/>
      <c r="M8" s="2"/>
      <c r="N8" s="2"/>
      <c r="O8" s="2"/>
      <c r="P8" s="2"/>
      <c r="Q8" s="2"/>
      <c r="R8" s="2"/>
      <c r="S8" s="2"/>
      <c r="T8" s="2"/>
      <c r="U8" s="2"/>
      <c r="V8" s="2"/>
    </row>
    <row r="9" spans="1:22" ht="15" customHeight="1" x14ac:dyDescent="0.25">
      <c r="A9" s="6">
        <v>33817</v>
      </c>
      <c r="B9" s="3">
        <v>13845.643</v>
      </c>
      <c r="C9" s="3">
        <v>13099</v>
      </c>
      <c r="D9" s="3">
        <f t="shared" si="0"/>
        <v>8</v>
      </c>
      <c r="K9" s="2"/>
      <c r="L9" s="2"/>
      <c r="M9" s="2"/>
      <c r="N9" s="2"/>
      <c r="O9" s="2"/>
      <c r="P9" s="2"/>
      <c r="Q9" s="2"/>
      <c r="R9" s="2"/>
      <c r="S9" s="2"/>
      <c r="T9" s="2"/>
      <c r="U9" s="2"/>
      <c r="V9" s="2"/>
    </row>
    <row r="10" spans="1:22" ht="15" customHeight="1" x14ac:dyDescent="0.25">
      <c r="A10" s="6">
        <v>33848</v>
      </c>
      <c r="B10" s="3">
        <v>13159.08</v>
      </c>
      <c r="C10" s="3">
        <v>13292</v>
      </c>
      <c r="D10" s="3">
        <f t="shared" si="0"/>
        <v>9</v>
      </c>
      <c r="K10" s="2"/>
      <c r="L10" s="2"/>
      <c r="M10" s="2"/>
      <c r="N10" s="2"/>
      <c r="O10" s="2"/>
      <c r="P10" s="2"/>
      <c r="Q10" s="2"/>
      <c r="R10" s="2"/>
      <c r="S10" s="2"/>
      <c r="T10" s="2"/>
      <c r="U10" s="2"/>
      <c r="V10" s="2"/>
    </row>
    <row r="11" spans="1:22" ht="15" customHeight="1" x14ac:dyDescent="0.25">
      <c r="A11" s="6">
        <v>33878</v>
      </c>
      <c r="B11" s="3">
        <v>13681.49</v>
      </c>
      <c r="C11" s="3">
        <v>13283</v>
      </c>
      <c r="D11" s="3">
        <f t="shared" si="0"/>
        <v>10</v>
      </c>
      <c r="K11" s="2"/>
      <c r="L11" s="2"/>
      <c r="M11" s="2"/>
      <c r="N11" s="2"/>
      <c r="O11" s="2"/>
      <c r="P11" s="2"/>
      <c r="Q11" s="2"/>
      <c r="R11" s="2"/>
      <c r="S11" s="2"/>
      <c r="T11" s="2"/>
      <c r="U11" s="2"/>
      <c r="V11" s="2"/>
    </row>
    <row r="12" spans="1:22" ht="15" customHeight="1" x14ac:dyDescent="0.25">
      <c r="A12" s="6">
        <v>33909</v>
      </c>
      <c r="B12" s="3">
        <v>13083</v>
      </c>
      <c r="C12" s="3">
        <v>13350</v>
      </c>
      <c r="D12" s="3">
        <f t="shared" si="0"/>
        <v>11</v>
      </c>
      <c r="K12" s="2"/>
      <c r="L12" s="2"/>
      <c r="M12" s="2"/>
      <c r="N12" s="2"/>
      <c r="O12" s="2"/>
      <c r="P12" s="2"/>
      <c r="Q12" s="2"/>
      <c r="R12" s="2"/>
      <c r="S12" s="2"/>
      <c r="T12" s="2"/>
      <c r="U12" s="2"/>
      <c r="V12" s="2"/>
    </row>
    <row r="13" spans="1:22" ht="15" customHeight="1" x14ac:dyDescent="0.25">
      <c r="A13" s="6">
        <v>33939</v>
      </c>
      <c r="B13" s="3">
        <v>13507.125</v>
      </c>
      <c r="C13" s="3">
        <v>13575</v>
      </c>
      <c r="D13" s="3">
        <f t="shared" si="0"/>
        <v>12</v>
      </c>
      <c r="K13" s="2"/>
      <c r="L13" s="2"/>
      <c r="M13" s="2"/>
      <c r="N13" s="2"/>
      <c r="O13" s="2"/>
      <c r="P13" s="2"/>
      <c r="Q13" s="2"/>
      <c r="R13" s="2"/>
      <c r="S13" s="2"/>
      <c r="T13" s="2"/>
      <c r="U13" s="2"/>
      <c r="V13" s="2"/>
    </row>
    <row r="14" spans="1:22" ht="15" customHeight="1" x14ac:dyDescent="0.25">
      <c r="A14" s="6">
        <v>33970</v>
      </c>
      <c r="B14" s="3">
        <v>12544.895</v>
      </c>
      <c r="C14" s="3">
        <v>13417</v>
      </c>
      <c r="D14" s="3">
        <f t="shared" si="0"/>
        <v>1</v>
      </c>
      <c r="K14" s="2"/>
      <c r="L14" s="2"/>
      <c r="M14" s="2"/>
      <c r="N14" s="2"/>
      <c r="O14" s="2"/>
      <c r="P14" s="2"/>
      <c r="Q14" s="2"/>
      <c r="R14" s="2"/>
      <c r="S14" s="2"/>
      <c r="T14" s="2"/>
      <c r="U14" s="2"/>
      <c r="V14" s="2"/>
    </row>
    <row r="15" spans="1:22" ht="15" customHeight="1" x14ac:dyDescent="0.25">
      <c r="A15" s="6">
        <v>34001</v>
      </c>
      <c r="B15" s="3">
        <v>12075.912</v>
      </c>
      <c r="C15" s="3">
        <v>13599</v>
      </c>
      <c r="D15" s="3">
        <f t="shared" si="0"/>
        <v>2</v>
      </c>
      <c r="K15" s="2"/>
      <c r="L15" s="2"/>
      <c r="M15" s="2"/>
      <c r="N15" s="2"/>
      <c r="O15" s="2"/>
      <c r="P15" s="2"/>
      <c r="Q15" s="2"/>
      <c r="R15" s="2"/>
      <c r="S15" s="2"/>
      <c r="T15" s="2"/>
      <c r="U15" s="2"/>
      <c r="V15" s="2"/>
    </row>
    <row r="16" spans="1:22" ht="15" customHeight="1" x14ac:dyDescent="0.25">
      <c r="A16" s="6">
        <v>34029</v>
      </c>
      <c r="B16" s="3">
        <v>13180.707</v>
      </c>
      <c r="C16" s="3">
        <v>13491</v>
      </c>
      <c r="D16" s="3">
        <f t="shared" si="0"/>
        <v>3</v>
      </c>
      <c r="K16" s="2"/>
      <c r="L16" s="2"/>
      <c r="M16" s="2"/>
      <c r="N16" s="2"/>
      <c r="O16" s="2"/>
      <c r="P16" s="2"/>
      <c r="Q16" s="2"/>
      <c r="R16" s="2"/>
      <c r="S16" s="2"/>
      <c r="T16" s="2"/>
      <c r="U16" s="2"/>
      <c r="V16" s="2"/>
    </row>
    <row r="17" spans="1:22" ht="15" customHeight="1" x14ac:dyDescent="0.25">
      <c r="A17" s="6">
        <v>34060</v>
      </c>
      <c r="B17" s="3">
        <v>13395.347</v>
      </c>
      <c r="C17" s="3">
        <v>13517</v>
      </c>
      <c r="D17" s="3">
        <f t="shared" si="0"/>
        <v>4</v>
      </c>
      <c r="K17" s="2"/>
      <c r="L17" s="2"/>
      <c r="M17" s="2"/>
      <c r="N17" s="2"/>
      <c r="O17" s="2"/>
      <c r="P17" s="2"/>
      <c r="Q17" s="2"/>
      <c r="R17" s="2"/>
      <c r="S17" s="2"/>
      <c r="T17" s="2"/>
      <c r="U17" s="2"/>
      <c r="V17" s="2"/>
    </row>
    <row r="18" spans="1:22" ht="15" customHeight="1" x14ac:dyDescent="0.25">
      <c r="A18" s="6">
        <v>34090</v>
      </c>
      <c r="B18" s="3">
        <v>14107.541999999999</v>
      </c>
      <c r="C18" s="3">
        <v>13578</v>
      </c>
      <c r="D18" s="3">
        <f t="shared" si="0"/>
        <v>5</v>
      </c>
      <c r="K18" s="2"/>
      <c r="L18" s="2"/>
      <c r="M18" s="2"/>
      <c r="N18" s="2"/>
      <c r="O18" s="2"/>
      <c r="P18" s="2"/>
      <c r="Q18" s="2"/>
      <c r="R18" s="2"/>
      <c r="S18" s="2"/>
      <c r="T18" s="2"/>
    </row>
    <row r="19" spans="1:22" ht="15" customHeight="1" x14ac:dyDescent="0.25">
      <c r="A19" s="6">
        <v>34121</v>
      </c>
      <c r="B19" s="3">
        <v>14017.148999999999</v>
      </c>
      <c r="C19" s="3">
        <v>13491</v>
      </c>
      <c r="D19" s="3">
        <f t="shared" si="0"/>
        <v>6</v>
      </c>
    </row>
    <row r="20" spans="1:22" ht="15" customHeight="1" x14ac:dyDescent="0.25">
      <c r="A20" s="6">
        <v>34151</v>
      </c>
      <c r="B20" s="3">
        <v>14463.924000000001</v>
      </c>
      <c r="C20" s="3">
        <v>13543</v>
      </c>
      <c r="D20" s="3">
        <f t="shared" si="0"/>
        <v>7</v>
      </c>
    </row>
    <row r="21" spans="1:22" ht="15" customHeight="1" x14ac:dyDescent="0.25">
      <c r="A21" s="6">
        <v>34182</v>
      </c>
      <c r="B21" s="3">
        <v>14139.489</v>
      </c>
      <c r="C21" s="3">
        <v>13377</v>
      </c>
      <c r="D21" s="3">
        <f t="shared" si="0"/>
        <v>8</v>
      </c>
      <c r="F21" s="8" t="s">
        <v>52</v>
      </c>
      <c r="G21" s="8" t="s">
        <v>2</v>
      </c>
      <c r="H21" s="11" t="s">
        <v>54</v>
      </c>
      <c r="I21" s="11" t="s">
        <v>53</v>
      </c>
    </row>
    <row r="22" spans="1:22" ht="15" customHeight="1" x14ac:dyDescent="0.25">
      <c r="A22" s="6">
        <v>34213</v>
      </c>
      <c r="B22" s="3">
        <v>13392.7</v>
      </c>
      <c r="C22" s="3">
        <v>13460</v>
      </c>
      <c r="D22" s="3">
        <f t="shared" si="0"/>
        <v>9</v>
      </c>
      <c r="F22" s="8">
        <v>1</v>
      </c>
      <c r="G22" s="8" t="s">
        <v>40</v>
      </c>
      <c r="H22" s="3">
        <f>AVERAGEIF($D$2:$D$241,$F22,B$2:B$241)</f>
        <v>21804.607649999998</v>
      </c>
      <c r="I22" s="3">
        <f>AVERAGEIF($D$2:$D$241,$F22,C$2:C$241)</f>
        <v>23770.45</v>
      </c>
    </row>
    <row r="23" spans="1:22" ht="15" customHeight="1" x14ac:dyDescent="0.25">
      <c r="A23" s="6">
        <v>34243</v>
      </c>
      <c r="B23" s="3">
        <v>13979.1</v>
      </c>
      <c r="C23" s="3">
        <v>13705</v>
      </c>
      <c r="D23" s="3">
        <f t="shared" si="0"/>
        <v>10</v>
      </c>
      <c r="F23" s="8">
        <v>2</v>
      </c>
      <c r="G23" s="8" t="s">
        <v>41</v>
      </c>
      <c r="H23" s="3">
        <f t="shared" ref="H23:H33" si="1">AVERAGEIF($D$2:$D$241,$F23,B$2:B$241)</f>
        <v>20988.916649999999</v>
      </c>
      <c r="I23" s="3">
        <f t="shared" ref="I23:I33" si="2">AVERAGEIF($D$2:$D$241,$F23,C$2:C$241)</f>
        <v>24044</v>
      </c>
    </row>
    <row r="24" spans="1:22" ht="15" customHeight="1" x14ac:dyDescent="0.25">
      <c r="A24" s="6">
        <v>34274</v>
      </c>
      <c r="B24" s="3">
        <v>13537.851999999999</v>
      </c>
      <c r="C24" s="3">
        <v>13786</v>
      </c>
      <c r="D24" s="3">
        <f t="shared" si="0"/>
        <v>11</v>
      </c>
      <c r="F24" s="8">
        <v>3</v>
      </c>
      <c r="G24" s="8" t="s">
        <v>42</v>
      </c>
      <c r="H24" s="3">
        <f t="shared" si="1"/>
        <v>23992.93175</v>
      </c>
      <c r="I24" s="3">
        <f t="shared" si="2"/>
        <v>24261.35</v>
      </c>
    </row>
    <row r="25" spans="1:22" ht="15" customHeight="1" x14ac:dyDescent="0.25">
      <c r="A25" s="6">
        <v>34304</v>
      </c>
      <c r="B25" s="3">
        <v>13751.868</v>
      </c>
      <c r="C25" s="3">
        <v>13562</v>
      </c>
      <c r="D25" s="3">
        <f t="shared" si="0"/>
        <v>12</v>
      </c>
      <c r="F25" s="8">
        <v>4</v>
      </c>
      <c r="G25" s="8" t="s">
        <v>43</v>
      </c>
      <c r="H25" s="3">
        <f t="shared" si="1"/>
        <v>24581.383150000001</v>
      </c>
      <c r="I25" s="3">
        <f t="shared" si="2"/>
        <v>24432.45</v>
      </c>
    </row>
    <row r="26" spans="1:22" ht="15" customHeight="1" x14ac:dyDescent="0.25">
      <c r="A26" s="6">
        <v>34335</v>
      </c>
      <c r="B26" s="3">
        <v>12728.637000000001</v>
      </c>
      <c r="C26" s="3">
        <v>13731</v>
      </c>
      <c r="D26" s="3">
        <f t="shared" si="0"/>
        <v>1</v>
      </c>
      <c r="F26" s="8">
        <v>5</v>
      </c>
      <c r="G26" s="8" t="s">
        <v>44</v>
      </c>
      <c r="H26" s="3">
        <f t="shared" si="1"/>
        <v>26350.3184</v>
      </c>
      <c r="I26" s="3">
        <f t="shared" si="2"/>
        <v>24727.55</v>
      </c>
    </row>
    <row r="27" spans="1:22" ht="15" customHeight="1" x14ac:dyDescent="0.25">
      <c r="A27" s="6">
        <v>34366</v>
      </c>
      <c r="B27" s="3">
        <v>12308.312</v>
      </c>
      <c r="C27" s="3">
        <v>13892</v>
      </c>
      <c r="D27" s="3">
        <f t="shared" si="0"/>
        <v>2</v>
      </c>
      <c r="F27" s="8">
        <v>6</v>
      </c>
      <c r="G27" s="8" t="s">
        <v>45</v>
      </c>
      <c r="H27" s="3">
        <f t="shared" si="1"/>
        <v>26444.573849999997</v>
      </c>
      <c r="I27" s="3">
        <f t="shared" si="2"/>
        <v>24841.200000000001</v>
      </c>
    </row>
    <row r="28" spans="1:22" ht="15" customHeight="1" x14ac:dyDescent="0.25">
      <c r="A28" s="6">
        <v>34394</v>
      </c>
      <c r="B28" s="3">
        <v>13663.271999999999</v>
      </c>
      <c r="C28" s="3">
        <v>14028</v>
      </c>
      <c r="D28" s="3">
        <f t="shared" si="0"/>
        <v>3</v>
      </c>
      <c r="F28" s="8">
        <v>7</v>
      </c>
      <c r="G28" s="8" t="s">
        <v>46</v>
      </c>
      <c r="H28" s="3">
        <f t="shared" si="1"/>
        <v>27118.960700000003</v>
      </c>
      <c r="I28" s="3">
        <f t="shared" si="2"/>
        <v>25009.65</v>
      </c>
    </row>
    <row r="29" spans="1:22" ht="15" customHeight="1" x14ac:dyDescent="0.25">
      <c r="A29" s="6">
        <v>34425</v>
      </c>
      <c r="B29" s="3">
        <v>13660.088</v>
      </c>
      <c r="C29" s="3">
        <v>13826</v>
      </c>
      <c r="D29" s="3">
        <f t="shared" si="0"/>
        <v>4</v>
      </c>
      <c r="F29" s="8">
        <v>8</v>
      </c>
      <c r="G29" s="8" t="s">
        <v>47</v>
      </c>
      <c r="H29" s="3">
        <f t="shared" si="1"/>
        <v>27193.391499999998</v>
      </c>
      <c r="I29" s="3">
        <f t="shared" si="2"/>
        <v>25293.3</v>
      </c>
    </row>
    <row r="30" spans="1:22" ht="15" customHeight="1" x14ac:dyDescent="0.25">
      <c r="A30" s="6">
        <v>34455</v>
      </c>
      <c r="B30" s="3">
        <v>14366.560000000001</v>
      </c>
      <c r="C30" s="3">
        <v>13814</v>
      </c>
      <c r="D30" s="3">
        <f t="shared" si="0"/>
        <v>5</v>
      </c>
      <c r="F30" s="8">
        <v>9</v>
      </c>
      <c r="G30" s="8" t="s">
        <v>48</v>
      </c>
      <c r="H30" s="3">
        <f t="shared" si="1"/>
        <v>25498.638249999996</v>
      </c>
      <c r="I30" s="3">
        <f t="shared" si="2"/>
        <v>25532.9</v>
      </c>
    </row>
    <row r="31" spans="1:22" ht="15" customHeight="1" x14ac:dyDescent="0.25">
      <c r="A31" s="6">
        <v>34486</v>
      </c>
      <c r="B31" s="3">
        <v>14736.589999999998</v>
      </c>
      <c r="C31" s="3">
        <v>14102</v>
      </c>
      <c r="D31" s="3">
        <f t="shared" si="0"/>
        <v>6</v>
      </c>
      <c r="F31" s="8">
        <v>10</v>
      </c>
      <c r="G31" s="8" t="s">
        <v>49</v>
      </c>
      <c r="H31" s="3">
        <f t="shared" si="1"/>
        <v>25659.307550000005</v>
      </c>
      <c r="I31" s="3">
        <f t="shared" si="2"/>
        <v>25207</v>
      </c>
    </row>
    <row r="32" spans="1:22" ht="15" customHeight="1" x14ac:dyDescent="0.25">
      <c r="A32" s="6">
        <v>34516</v>
      </c>
      <c r="B32" s="3">
        <v>15154.792000000001</v>
      </c>
      <c r="C32" s="3">
        <v>14324</v>
      </c>
      <c r="D32" s="3">
        <f t="shared" si="0"/>
        <v>7</v>
      </c>
      <c r="F32" s="8">
        <v>11</v>
      </c>
      <c r="G32" s="8" t="s">
        <v>50</v>
      </c>
      <c r="H32" s="3">
        <f t="shared" si="1"/>
        <v>23932.299899999995</v>
      </c>
      <c r="I32" s="3">
        <f t="shared" si="2"/>
        <v>25201.85</v>
      </c>
    </row>
    <row r="33" spans="1:9" ht="15" customHeight="1" x14ac:dyDescent="0.25">
      <c r="A33" s="6">
        <v>34547</v>
      </c>
      <c r="B33" s="3">
        <v>15615.545</v>
      </c>
      <c r="C33" s="3">
        <v>14635</v>
      </c>
      <c r="D33" s="3">
        <f t="shared" si="0"/>
        <v>8</v>
      </c>
      <c r="F33" s="8">
        <v>12</v>
      </c>
      <c r="G33" s="8" t="s">
        <v>51</v>
      </c>
      <c r="H33" s="3">
        <f t="shared" si="1"/>
        <v>24138.885199999997</v>
      </c>
      <c r="I33" s="3">
        <f t="shared" si="2"/>
        <v>25199.25</v>
      </c>
    </row>
    <row r="34" spans="1:9" ht="15" customHeight="1" x14ac:dyDescent="0.25">
      <c r="A34" s="6">
        <v>34578</v>
      </c>
      <c r="B34" s="3">
        <v>14737.968000000001</v>
      </c>
      <c r="C34" s="3">
        <v>14621</v>
      </c>
      <c r="D34" s="3">
        <f t="shared" si="0"/>
        <v>9</v>
      </c>
    </row>
    <row r="35" spans="1:9" ht="15" customHeight="1" x14ac:dyDescent="0.25">
      <c r="A35" s="6">
        <v>34608</v>
      </c>
      <c r="B35" s="3">
        <v>14872.25</v>
      </c>
      <c r="C35" s="3">
        <v>14725</v>
      </c>
      <c r="D35" s="3">
        <f t="shared" si="0"/>
        <v>10</v>
      </c>
    </row>
    <row r="36" spans="1:9" ht="15" customHeight="1" x14ac:dyDescent="0.25">
      <c r="A36" s="6">
        <v>34639</v>
      </c>
      <c r="B36" s="3">
        <v>14551.438</v>
      </c>
      <c r="C36" s="3">
        <v>14894</v>
      </c>
      <c r="D36" s="3">
        <f t="shared" si="0"/>
        <v>11</v>
      </c>
    </row>
    <row r="37" spans="1:9" ht="15" customHeight="1" x14ac:dyDescent="0.25">
      <c r="A37" s="6">
        <v>34669</v>
      </c>
      <c r="B37" s="3">
        <v>15020.411999999998</v>
      </c>
      <c r="C37" s="3">
        <v>14916</v>
      </c>
      <c r="D37" s="3">
        <f t="shared" si="0"/>
        <v>12</v>
      </c>
    </row>
    <row r="38" spans="1:9" ht="15" customHeight="1" x14ac:dyDescent="0.25">
      <c r="A38" s="6">
        <v>34700</v>
      </c>
      <c r="B38" s="3">
        <v>13884.25</v>
      </c>
      <c r="C38" s="3">
        <v>15010</v>
      </c>
      <c r="D38" s="3">
        <f t="shared" si="0"/>
        <v>1</v>
      </c>
    </row>
    <row r="39" spans="1:9" ht="15" customHeight="1" x14ac:dyDescent="0.25">
      <c r="A39" s="6">
        <v>34731</v>
      </c>
      <c r="B39" s="3">
        <v>13223.755999999999</v>
      </c>
      <c r="C39" s="3">
        <v>14959</v>
      </c>
      <c r="D39" s="3">
        <f t="shared" si="0"/>
        <v>2</v>
      </c>
    </row>
    <row r="40" spans="1:9" ht="15" customHeight="1" x14ac:dyDescent="0.25">
      <c r="A40" s="6">
        <v>34759</v>
      </c>
      <c r="B40" s="3">
        <v>14770.855</v>
      </c>
      <c r="C40" s="3">
        <v>14905</v>
      </c>
      <c r="D40" s="3">
        <f t="shared" si="0"/>
        <v>3</v>
      </c>
    </row>
    <row r="41" spans="1:9" ht="15" customHeight="1" x14ac:dyDescent="0.25">
      <c r="A41" s="6">
        <v>34790</v>
      </c>
      <c r="B41" s="3">
        <v>14644.621999999999</v>
      </c>
      <c r="C41" s="3">
        <v>15082</v>
      </c>
      <c r="D41" s="3">
        <f t="shared" si="0"/>
        <v>4</v>
      </c>
    </row>
    <row r="42" spans="1:9" ht="15" customHeight="1" x14ac:dyDescent="0.25">
      <c r="A42" s="6">
        <v>34820</v>
      </c>
      <c r="B42" s="3">
        <v>15959.485999999999</v>
      </c>
      <c r="C42" s="3">
        <v>15214</v>
      </c>
      <c r="D42" s="3">
        <f t="shared" si="0"/>
        <v>5</v>
      </c>
    </row>
    <row r="43" spans="1:9" ht="15" customHeight="1" x14ac:dyDescent="0.25">
      <c r="A43" s="6">
        <v>34851</v>
      </c>
      <c r="B43" s="3">
        <v>16222.835999999999</v>
      </c>
      <c r="C43" s="3">
        <v>15348</v>
      </c>
      <c r="D43" s="3">
        <f t="shared" si="0"/>
        <v>6</v>
      </c>
    </row>
    <row r="44" spans="1:9" ht="15" customHeight="1" x14ac:dyDescent="0.25">
      <c r="A44" s="6">
        <v>34881</v>
      </c>
      <c r="B44" s="3">
        <v>16073.400000000001</v>
      </c>
      <c r="C44" s="3">
        <v>15308</v>
      </c>
      <c r="D44" s="3">
        <f t="shared" si="0"/>
        <v>7</v>
      </c>
    </row>
    <row r="45" spans="1:9" ht="15" customHeight="1" x14ac:dyDescent="0.25">
      <c r="A45" s="6">
        <v>34912</v>
      </c>
      <c r="B45" s="3">
        <v>16233.048000000001</v>
      </c>
      <c r="C45" s="3">
        <v>15228</v>
      </c>
      <c r="D45" s="3">
        <f t="shared" si="0"/>
        <v>8</v>
      </c>
    </row>
    <row r="46" spans="1:9" ht="15" customHeight="1" x14ac:dyDescent="0.25">
      <c r="A46" s="6">
        <v>34943</v>
      </c>
      <c r="B46" s="3">
        <v>15209.727999999999</v>
      </c>
      <c r="C46" s="3">
        <v>15104</v>
      </c>
      <c r="D46" s="3">
        <f t="shared" si="0"/>
        <v>9</v>
      </c>
    </row>
    <row r="47" spans="1:9" ht="15" customHeight="1" x14ac:dyDescent="0.25">
      <c r="A47" s="6">
        <v>34973</v>
      </c>
      <c r="B47" s="3">
        <v>15173.498</v>
      </c>
      <c r="C47" s="3">
        <v>15083</v>
      </c>
      <c r="D47" s="3">
        <f t="shared" si="0"/>
        <v>10</v>
      </c>
    </row>
    <row r="48" spans="1:9" ht="15" customHeight="1" x14ac:dyDescent="0.25">
      <c r="A48" s="6">
        <v>35004</v>
      </c>
      <c r="B48" s="3">
        <v>14696.405999999999</v>
      </c>
      <c r="C48" s="3">
        <v>15027</v>
      </c>
      <c r="D48" s="3">
        <f t="shared" si="0"/>
        <v>11</v>
      </c>
    </row>
    <row r="49" spans="1:4" ht="15" customHeight="1" x14ac:dyDescent="0.25">
      <c r="A49" s="6">
        <v>35034</v>
      </c>
      <c r="B49" s="3">
        <v>15202.255999999999</v>
      </c>
      <c r="C49" s="3">
        <v>15248</v>
      </c>
      <c r="D49" s="3">
        <f t="shared" si="0"/>
        <v>12</v>
      </c>
    </row>
    <row r="50" spans="1:4" ht="15" customHeight="1" x14ac:dyDescent="0.25">
      <c r="A50" s="6">
        <v>35065</v>
      </c>
      <c r="B50" s="3">
        <v>14491.642000000002</v>
      </c>
      <c r="C50" s="3">
        <v>15466</v>
      </c>
      <c r="D50" s="3">
        <f t="shared" si="0"/>
        <v>1</v>
      </c>
    </row>
    <row r="51" spans="1:4" ht="15" customHeight="1" x14ac:dyDescent="0.25">
      <c r="A51" s="6">
        <v>35096</v>
      </c>
      <c r="B51" s="3">
        <v>14176.151</v>
      </c>
      <c r="C51" s="3">
        <v>15527</v>
      </c>
      <c r="D51" s="3">
        <f t="shared" si="0"/>
        <v>2</v>
      </c>
    </row>
    <row r="52" spans="1:4" ht="15" customHeight="1" x14ac:dyDescent="0.25">
      <c r="A52" s="6">
        <v>35125</v>
      </c>
      <c r="B52" s="3">
        <v>15633.94</v>
      </c>
      <c r="C52" s="3">
        <v>15953</v>
      </c>
      <c r="D52" s="3">
        <f t="shared" si="0"/>
        <v>3</v>
      </c>
    </row>
    <row r="53" spans="1:4" ht="15" customHeight="1" x14ac:dyDescent="0.25">
      <c r="A53" s="6">
        <v>35156</v>
      </c>
      <c r="B53" s="3">
        <v>16042.695</v>
      </c>
      <c r="C53" s="3">
        <v>16287</v>
      </c>
      <c r="D53" s="3">
        <f t="shared" si="0"/>
        <v>4</v>
      </c>
    </row>
    <row r="54" spans="1:4" ht="15" customHeight="1" x14ac:dyDescent="0.25">
      <c r="A54" s="6">
        <v>35186</v>
      </c>
      <c r="B54" s="3">
        <v>17447.477999999999</v>
      </c>
      <c r="C54" s="3">
        <v>16491</v>
      </c>
      <c r="D54" s="3">
        <f t="shared" si="0"/>
        <v>5</v>
      </c>
    </row>
    <row r="55" spans="1:4" ht="15" customHeight="1" x14ac:dyDescent="0.25">
      <c r="A55" s="6">
        <v>35217</v>
      </c>
      <c r="B55" s="3">
        <v>16974.86</v>
      </c>
      <c r="C55" s="3">
        <v>16385</v>
      </c>
      <c r="D55" s="3">
        <f t="shared" si="0"/>
        <v>6</v>
      </c>
    </row>
    <row r="56" spans="1:4" ht="15" customHeight="1" x14ac:dyDescent="0.25">
      <c r="A56" s="6">
        <v>35247</v>
      </c>
      <c r="B56" s="3">
        <v>17054.657999999999</v>
      </c>
      <c r="C56" s="3">
        <v>16059</v>
      </c>
      <c r="D56" s="3">
        <f t="shared" si="0"/>
        <v>7</v>
      </c>
    </row>
    <row r="57" spans="1:4" ht="15" customHeight="1" x14ac:dyDescent="0.25">
      <c r="A57" s="6">
        <v>35278</v>
      </c>
      <c r="B57" s="3">
        <v>17286.48</v>
      </c>
      <c r="C57" s="3">
        <v>16006</v>
      </c>
      <c r="D57" s="3">
        <f t="shared" si="0"/>
        <v>8</v>
      </c>
    </row>
    <row r="58" spans="1:4" ht="15" customHeight="1" x14ac:dyDescent="0.25">
      <c r="A58" s="6">
        <v>35309</v>
      </c>
      <c r="B58" s="3">
        <v>15987.425999999999</v>
      </c>
      <c r="C58" s="3">
        <v>16198</v>
      </c>
      <c r="D58" s="3">
        <f t="shared" si="0"/>
        <v>9</v>
      </c>
    </row>
    <row r="59" spans="1:4" ht="15" customHeight="1" x14ac:dyDescent="0.25">
      <c r="A59" s="6">
        <v>35339</v>
      </c>
      <c r="B59" s="3">
        <v>16681.966</v>
      </c>
      <c r="C59" s="3">
        <v>16387</v>
      </c>
      <c r="D59" s="3">
        <f t="shared" si="0"/>
        <v>10</v>
      </c>
    </row>
    <row r="60" spans="1:4" ht="15" customHeight="1" x14ac:dyDescent="0.25">
      <c r="A60" s="6">
        <v>35370</v>
      </c>
      <c r="B60" s="3">
        <v>16242.65</v>
      </c>
      <c r="C60" s="3">
        <v>16490</v>
      </c>
      <c r="D60" s="3">
        <f t="shared" si="0"/>
        <v>11</v>
      </c>
    </row>
    <row r="61" spans="1:4" ht="15" customHeight="1" x14ac:dyDescent="0.25">
      <c r="A61" s="6">
        <v>35400</v>
      </c>
      <c r="B61" s="3">
        <v>16579.52</v>
      </c>
      <c r="C61" s="3">
        <v>16832</v>
      </c>
      <c r="D61" s="3">
        <f t="shared" si="0"/>
        <v>12</v>
      </c>
    </row>
    <row r="62" spans="1:4" ht="15" customHeight="1" x14ac:dyDescent="0.25">
      <c r="A62" s="6">
        <v>35431</v>
      </c>
      <c r="B62" s="3">
        <v>15955.596</v>
      </c>
      <c r="C62" s="3">
        <v>16938</v>
      </c>
      <c r="D62" s="3">
        <f t="shared" si="0"/>
        <v>1</v>
      </c>
    </row>
    <row r="63" spans="1:4" ht="15" customHeight="1" x14ac:dyDescent="0.25">
      <c r="A63" s="6">
        <v>35462</v>
      </c>
      <c r="B63" s="3">
        <v>14909.598</v>
      </c>
      <c r="C63" s="3">
        <v>16962</v>
      </c>
      <c r="D63" s="3">
        <f t="shared" si="0"/>
        <v>2</v>
      </c>
    </row>
    <row r="64" spans="1:4" ht="15" customHeight="1" x14ac:dyDescent="0.25">
      <c r="A64" s="6">
        <v>35490</v>
      </c>
      <c r="B64" s="3">
        <v>16558</v>
      </c>
      <c r="C64" s="3">
        <v>17000</v>
      </c>
      <c r="D64" s="3">
        <f t="shared" si="0"/>
        <v>3</v>
      </c>
    </row>
    <row r="65" spans="1:4" ht="15" customHeight="1" x14ac:dyDescent="0.25">
      <c r="A65" s="6">
        <v>35521</v>
      </c>
      <c r="B65" s="3">
        <v>16361.683999999999</v>
      </c>
      <c r="C65" s="3">
        <v>16594</v>
      </c>
      <c r="D65" s="3">
        <f t="shared" si="0"/>
        <v>4</v>
      </c>
    </row>
    <row r="66" spans="1:4" ht="15" customHeight="1" x14ac:dyDescent="0.25">
      <c r="A66" s="6">
        <v>35551</v>
      </c>
      <c r="B66" s="3">
        <v>17314.649999999998</v>
      </c>
      <c r="C66" s="3">
        <v>16350</v>
      </c>
      <c r="D66" s="3">
        <f t="shared" si="0"/>
        <v>5</v>
      </c>
    </row>
    <row r="67" spans="1:4" ht="15" customHeight="1" x14ac:dyDescent="0.25">
      <c r="A67" s="6">
        <v>35582</v>
      </c>
      <c r="B67" s="3">
        <v>17051.391</v>
      </c>
      <c r="C67" s="3">
        <v>16443</v>
      </c>
      <c r="D67" s="3">
        <f t="shared" ref="D67:D130" si="3">MONTH(A67)</f>
        <v>6</v>
      </c>
    </row>
    <row r="68" spans="1:4" ht="15" customHeight="1" x14ac:dyDescent="0.25">
      <c r="A68" s="6">
        <v>35612</v>
      </c>
      <c r="B68" s="3">
        <v>17485.830000000002</v>
      </c>
      <c r="C68" s="3">
        <v>16465</v>
      </c>
      <c r="D68" s="3">
        <f t="shared" si="3"/>
        <v>7</v>
      </c>
    </row>
    <row r="69" spans="1:4" ht="15" customHeight="1" x14ac:dyDescent="0.25">
      <c r="A69" s="6">
        <v>35643</v>
      </c>
      <c r="B69" s="3">
        <v>17746.768</v>
      </c>
      <c r="C69" s="3">
        <v>16648</v>
      </c>
      <c r="D69" s="3">
        <f t="shared" si="3"/>
        <v>8</v>
      </c>
    </row>
    <row r="70" spans="1:4" ht="15" customHeight="1" x14ac:dyDescent="0.25">
      <c r="A70" s="6">
        <v>35674</v>
      </c>
      <c r="B70" s="3">
        <v>16811.794999999998</v>
      </c>
      <c r="C70" s="3">
        <v>16795</v>
      </c>
      <c r="D70" s="3">
        <f t="shared" si="3"/>
        <v>9</v>
      </c>
    </row>
    <row r="71" spans="1:4" ht="15" customHeight="1" x14ac:dyDescent="0.25">
      <c r="A71" s="6">
        <v>35704</v>
      </c>
      <c r="B71" s="3">
        <v>17191.502999999997</v>
      </c>
      <c r="C71" s="3">
        <v>16707</v>
      </c>
      <c r="D71" s="3">
        <f t="shared" si="3"/>
        <v>10</v>
      </c>
    </row>
    <row r="72" spans="1:4" ht="15" customHeight="1" x14ac:dyDescent="0.25">
      <c r="A72" s="6">
        <v>35735</v>
      </c>
      <c r="B72" s="3">
        <v>16045.439999999999</v>
      </c>
      <c r="C72" s="3">
        <v>16714</v>
      </c>
      <c r="D72" s="3">
        <f t="shared" si="3"/>
        <v>11</v>
      </c>
    </row>
    <row r="73" spans="1:4" ht="15" customHeight="1" x14ac:dyDescent="0.25">
      <c r="A73" s="6">
        <v>35765</v>
      </c>
      <c r="B73" s="3">
        <v>16422.474999999999</v>
      </c>
      <c r="C73" s="3">
        <v>16505</v>
      </c>
      <c r="D73" s="3">
        <f t="shared" si="3"/>
        <v>12</v>
      </c>
    </row>
    <row r="74" spans="1:4" ht="15" customHeight="1" x14ac:dyDescent="0.25">
      <c r="A74" s="6">
        <v>35796</v>
      </c>
      <c r="B74" s="3">
        <v>15275</v>
      </c>
      <c r="C74" s="3">
        <v>16250</v>
      </c>
      <c r="D74" s="3">
        <f t="shared" si="3"/>
        <v>1</v>
      </c>
    </row>
    <row r="75" spans="1:4" ht="15" customHeight="1" x14ac:dyDescent="0.25">
      <c r="A75" s="6">
        <v>35827</v>
      </c>
      <c r="B75" s="3">
        <v>14093.39</v>
      </c>
      <c r="C75" s="3">
        <v>16070</v>
      </c>
      <c r="D75" s="3">
        <f t="shared" si="3"/>
        <v>2</v>
      </c>
    </row>
    <row r="76" spans="1:4" ht="15" customHeight="1" x14ac:dyDescent="0.25">
      <c r="A76" s="6">
        <v>35855</v>
      </c>
      <c r="B76" s="3">
        <v>15384.813</v>
      </c>
      <c r="C76" s="3">
        <v>15877</v>
      </c>
      <c r="D76" s="3">
        <f t="shared" si="3"/>
        <v>3</v>
      </c>
    </row>
    <row r="77" spans="1:4" ht="15" customHeight="1" x14ac:dyDescent="0.25">
      <c r="A77" s="6">
        <v>35886</v>
      </c>
      <c r="B77" s="3">
        <v>15710.304</v>
      </c>
      <c r="C77" s="3">
        <v>15837</v>
      </c>
      <c r="D77" s="3">
        <f t="shared" si="3"/>
        <v>4</v>
      </c>
    </row>
    <row r="78" spans="1:4" ht="15" customHeight="1" x14ac:dyDescent="0.25">
      <c r="A78" s="6">
        <v>35916</v>
      </c>
      <c r="B78" s="3">
        <v>16799.806</v>
      </c>
      <c r="C78" s="3">
        <v>16061</v>
      </c>
      <c r="D78" s="3">
        <f t="shared" si="3"/>
        <v>5</v>
      </c>
    </row>
    <row r="79" spans="1:4" ht="15" customHeight="1" x14ac:dyDescent="0.25">
      <c r="A79" s="6">
        <v>35947</v>
      </c>
      <c r="B79" s="3">
        <v>16744.531999999999</v>
      </c>
      <c r="C79" s="3">
        <v>15932</v>
      </c>
      <c r="D79" s="3">
        <f t="shared" si="3"/>
        <v>6</v>
      </c>
    </row>
    <row r="80" spans="1:4" ht="15" customHeight="1" x14ac:dyDescent="0.25">
      <c r="A80" s="6">
        <v>35977</v>
      </c>
      <c r="B80" s="3">
        <v>17304.159</v>
      </c>
      <c r="C80" s="3">
        <v>16067</v>
      </c>
      <c r="D80" s="3">
        <f t="shared" si="3"/>
        <v>7</v>
      </c>
    </row>
    <row r="81" spans="1:4" ht="15" customHeight="1" x14ac:dyDescent="0.25">
      <c r="A81" s="6">
        <v>36008</v>
      </c>
      <c r="B81" s="3">
        <v>16823.142</v>
      </c>
      <c r="C81" s="3">
        <v>15841</v>
      </c>
      <c r="D81" s="3">
        <f t="shared" si="3"/>
        <v>8</v>
      </c>
    </row>
    <row r="82" spans="1:4" ht="15" customHeight="1" x14ac:dyDescent="0.25">
      <c r="A82" s="6">
        <v>36039</v>
      </c>
      <c r="B82" s="3">
        <v>15860.188</v>
      </c>
      <c r="C82" s="3">
        <v>15797</v>
      </c>
      <c r="D82" s="3">
        <f t="shared" si="3"/>
        <v>9</v>
      </c>
    </row>
    <row r="83" spans="1:4" ht="15" customHeight="1" x14ac:dyDescent="0.25">
      <c r="A83" s="6">
        <v>36069</v>
      </c>
      <c r="B83" s="3">
        <v>16408.8</v>
      </c>
      <c r="C83" s="3">
        <v>15900</v>
      </c>
      <c r="D83" s="3">
        <f t="shared" si="3"/>
        <v>10</v>
      </c>
    </row>
    <row r="84" spans="1:4" ht="15" customHeight="1" x14ac:dyDescent="0.25">
      <c r="A84" s="6">
        <v>36100</v>
      </c>
      <c r="B84" s="3">
        <v>15368.655999999999</v>
      </c>
      <c r="C84" s="3">
        <v>16076</v>
      </c>
      <c r="D84" s="3">
        <f t="shared" si="3"/>
        <v>11</v>
      </c>
    </row>
    <row r="85" spans="1:4" ht="15" customHeight="1" x14ac:dyDescent="0.25">
      <c r="A85" s="6">
        <v>36130</v>
      </c>
      <c r="B85" s="3">
        <v>16113.984</v>
      </c>
      <c r="C85" s="3">
        <v>16376</v>
      </c>
      <c r="D85" s="3">
        <f t="shared" si="3"/>
        <v>12</v>
      </c>
    </row>
    <row r="86" spans="1:4" ht="15" customHeight="1" x14ac:dyDescent="0.25">
      <c r="A86" s="6">
        <v>36161</v>
      </c>
      <c r="B86" s="3">
        <v>15107.163</v>
      </c>
      <c r="C86" s="3">
        <v>16403</v>
      </c>
      <c r="D86" s="3">
        <f t="shared" si="3"/>
        <v>1</v>
      </c>
    </row>
    <row r="87" spans="1:4" ht="15" customHeight="1" x14ac:dyDescent="0.25">
      <c r="A87" s="6">
        <v>36192</v>
      </c>
      <c r="B87" s="3">
        <v>14261.932000000001</v>
      </c>
      <c r="C87" s="3">
        <v>16318</v>
      </c>
      <c r="D87" s="3">
        <f t="shared" si="3"/>
        <v>2</v>
      </c>
    </row>
    <row r="88" spans="1:4" ht="15" customHeight="1" x14ac:dyDescent="0.25">
      <c r="A88" s="6">
        <v>36220</v>
      </c>
      <c r="B88" s="3">
        <v>16290.119999999999</v>
      </c>
      <c r="C88" s="3">
        <v>16555</v>
      </c>
      <c r="D88" s="3">
        <f t="shared" si="3"/>
        <v>3</v>
      </c>
    </row>
    <row r="89" spans="1:4" ht="15" customHeight="1" x14ac:dyDescent="0.25">
      <c r="A89" s="6">
        <v>36251</v>
      </c>
      <c r="B89" s="3">
        <v>17193.5</v>
      </c>
      <c r="C89" s="3">
        <v>17125</v>
      </c>
      <c r="D89" s="3">
        <f t="shared" si="3"/>
        <v>4</v>
      </c>
    </row>
    <row r="90" spans="1:4" ht="15" customHeight="1" x14ac:dyDescent="0.25">
      <c r="A90" s="6">
        <v>36281</v>
      </c>
      <c r="B90" s="3">
        <v>17902.601999999999</v>
      </c>
      <c r="C90" s="3">
        <v>17181</v>
      </c>
      <c r="D90" s="3">
        <f t="shared" si="3"/>
        <v>5</v>
      </c>
    </row>
    <row r="91" spans="1:4" ht="15" customHeight="1" x14ac:dyDescent="0.25">
      <c r="A91" s="6">
        <v>36312</v>
      </c>
      <c r="B91" s="3">
        <v>17922.923999999999</v>
      </c>
      <c r="C91" s="3">
        <v>17037</v>
      </c>
      <c r="D91" s="3">
        <f t="shared" si="3"/>
        <v>6</v>
      </c>
    </row>
    <row r="92" spans="1:4" ht="15" customHeight="1" x14ac:dyDescent="0.25">
      <c r="A92" s="6">
        <v>36342</v>
      </c>
      <c r="B92" s="3">
        <v>19126.862999999998</v>
      </c>
      <c r="C92" s="3">
        <v>17661</v>
      </c>
      <c r="D92" s="3">
        <f t="shared" si="3"/>
        <v>7</v>
      </c>
    </row>
    <row r="93" spans="1:4" ht="15" customHeight="1" x14ac:dyDescent="0.25">
      <c r="A93" s="6">
        <v>36373</v>
      </c>
      <c r="B93" s="3">
        <v>19292.861999999997</v>
      </c>
      <c r="C93" s="3">
        <v>18218</v>
      </c>
      <c r="D93" s="3">
        <f t="shared" si="3"/>
        <v>8</v>
      </c>
    </row>
    <row r="94" spans="1:4" ht="15" customHeight="1" x14ac:dyDescent="0.25">
      <c r="A94" s="6">
        <v>36404</v>
      </c>
      <c r="B94" s="3">
        <v>18582.752999999997</v>
      </c>
      <c r="C94" s="3">
        <v>18417</v>
      </c>
      <c r="D94" s="3">
        <f t="shared" si="3"/>
        <v>9</v>
      </c>
    </row>
    <row r="95" spans="1:4" ht="15" customHeight="1" x14ac:dyDescent="0.25">
      <c r="A95" s="6">
        <v>36434</v>
      </c>
      <c r="B95" s="3">
        <v>19002.599999999999</v>
      </c>
      <c r="C95" s="3">
        <v>18630</v>
      </c>
      <c r="D95" s="3">
        <f t="shared" si="3"/>
        <v>10</v>
      </c>
    </row>
    <row r="96" spans="1:4" ht="15" customHeight="1" x14ac:dyDescent="0.25">
      <c r="A96" s="6">
        <v>36465</v>
      </c>
      <c r="B96" s="3">
        <v>18280.142</v>
      </c>
      <c r="C96" s="3">
        <v>19022</v>
      </c>
      <c r="D96" s="3">
        <f t="shared" si="3"/>
        <v>11</v>
      </c>
    </row>
    <row r="97" spans="1:4" ht="15" customHeight="1" x14ac:dyDescent="0.25">
      <c r="A97" s="6">
        <v>36495</v>
      </c>
      <c r="B97" s="3">
        <v>19718.376</v>
      </c>
      <c r="C97" s="3">
        <v>20039</v>
      </c>
      <c r="D97" s="3">
        <f t="shared" si="3"/>
        <v>12</v>
      </c>
    </row>
    <row r="98" spans="1:4" ht="15" customHeight="1" x14ac:dyDescent="0.25">
      <c r="A98" s="6">
        <v>36526</v>
      </c>
      <c r="B98" s="3">
        <v>17769.074000000001</v>
      </c>
      <c r="C98" s="3">
        <v>19441</v>
      </c>
      <c r="D98" s="3">
        <f t="shared" si="3"/>
        <v>1</v>
      </c>
    </row>
    <row r="99" spans="1:4" ht="15" customHeight="1" x14ac:dyDescent="0.25">
      <c r="A99" s="6">
        <v>36557</v>
      </c>
      <c r="B99" s="3">
        <v>18382.370999999999</v>
      </c>
      <c r="C99" s="3">
        <v>20357</v>
      </c>
      <c r="D99" s="3">
        <f t="shared" si="3"/>
        <v>2</v>
      </c>
    </row>
    <row r="100" spans="1:4" ht="15" customHeight="1" x14ac:dyDescent="0.25">
      <c r="A100" s="6">
        <v>36586</v>
      </c>
      <c r="B100" s="3">
        <v>20921.759999999998</v>
      </c>
      <c r="C100" s="3">
        <v>20880</v>
      </c>
      <c r="D100" s="3">
        <f t="shared" si="3"/>
        <v>3</v>
      </c>
    </row>
    <row r="101" spans="1:4" ht="15" customHeight="1" x14ac:dyDescent="0.25">
      <c r="A101" s="6">
        <v>36617</v>
      </c>
      <c r="B101" s="3">
        <v>19862.978999999999</v>
      </c>
      <c r="C101" s="3">
        <v>20003</v>
      </c>
      <c r="D101" s="3">
        <f t="shared" si="3"/>
        <v>4</v>
      </c>
    </row>
    <row r="102" spans="1:4" ht="15" customHeight="1" x14ac:dyDescent="0.25">
      <c r="A102" s="6">
        <v>36647</v>
      </c>
      <c r="B102" s="3">
        <v>21305.84</v>
      </c>
      <c r="C102" s="3">
        <v>20330</v>
      </c>
      <c r="D102" s="3">
        <f t="shared" si="3"/>
        <v>5</v>
      </c>
    </row>
    <row r="103" spans="1:4" ht="15" customHeight="1" x14ac:dyDescent="0.25">
      <c r="A103" s="6">
        <v>36678</v>
      </c>
      <c r="B103" s="3">
        <v>22322.04</v>
      </c>
      <c r="C103" s="3">
        <v>20940</v>
      </c>
      <c r="D103" s="3">
        <f t="shared" si="3"/>
        <v>6</v>
      </c>
    </row>
    <row r="104" spans="1:4" ht="15" customHeight="1" x14ac:dyDescent="0.25">
      <c r="A104" s="6">
        <v>36708</v>
      </c>
      <c r="B104" s="3">
        <v>22314.170999999998</v>
      </c>
      <c r="C104" s="3">
        <v>20913</v>
      </c>
      <c r="D104" s="3">
        <f t="shared" si="3"/>
        <v>7</v>
      </c>
    </row>
    <row r="105" spans="1:4" ht="15" customHeight="1" x14ac:dyDescent="0.25">
      <c r="A105" s="6">
        <v>36739</v>
      </c>
      <c r="B105" s="3">
        <v>22152.688000000002</v>
      </c>
      <c r="C105" s="3">
        <v>20588</v>
      </c>
      <c r="D105" s="3">
        <f t="shared" si="3"/>
        <v>8</v>
      </c>
    </row>
    <row r="106" spans="1:4" ht="15" customHeight="1" x14ac:dyDescent="0.25">
      <c r="A106" s="6">
        <v>36770</v>
      </c>
      <c r="B106" s="3">
        <v>21636.674999999999</v>
      </c>
      <c r="C106" s="3">
        <v>21275</v>
      </c>
      <c r="D106" s="3">
        <f t="shared" si="3"/>
        <v>9</v>
      </c>
    </row>
    <row r="107" spans="1:4" ht="15" customHeight="1" x14ac:dyDescent="0.25">
      <c r="A107" s="6">
        <v>36800</v>
      </c>
      <c r="B107" s="3">
        <v>21631.601999999999</v>
      </c>
      <c r="C107" s="3">
        <v>21354</v>
      </c>
      <c r="D107" s="3">
        <f t="shared" si="3"/>
        <v>10</v>
      </c>
    </row>
    <row r="108" spans="1:4" ht="15" customHeight="1" x14ac:dyDescent="0.25">
      <c r="A108" s="6">
        <v>36831</v>
      </c>
      <c r="B108" s="3">
        <v>20763.809999999998</v>
      </c>
      <c r="C108" s="3">
        <v>21765</v>
      </c>
      <c r="D108" s="3">
        <f t="shared" si="3"/>
        <v>11</v>
      </c>
    </row>
    <row r="109" spans="1:4" ht="15" customHeight="1" x14ac:dyDescent="0.25">
      <c r="A109" s="6">
        <v>36861</v>
      </c>
      <c r="B109" s="3">
        <v>20910.725999999999</v>
      </c>
      <c r="C109" s="3">
        <v>21942</v>
      </c>
      <c r="D109" s="3">
        <f t="shared" si="3"/>
        <v>12</v>
      </c>
    </row>
    <row r="110" spans="1:4" ht="15" customHeight="1" x14ac:dyDescent="0.25">
      <c r="A110" s="6">
        <v>36892</v>
      </c>
      <c r="B110" s="3">
        <v>19832.886000000002</v>
      </c>
      <c r="C110" s="3">
        <v>21699</v>
      </c>
      <c r="D110" s="3">
        <f t="shared" si="3"/>
        <v>1</v>
      </c>
    </row>
    <row r="111" spans="1:4" ht="15" customHeight="1" x14ac:dyDescent="0.25">
      <c r="A111" s="6">
        <v>36923</v>
      </c>
      <c r="B111" s="3">
        <v>18775.75</v>
      </c>
      <c r="C111" s="3">
        <v>21458</v>
      </c>
      <c r="D111" s="3">
        <f t="shared" si="3"/>
        <v>2</v>
      </c>
    </row>
    <row r="112" spans="1:4" ht="15" customHeight="1" x14ac:dyDescent="0.25">
      <c r="A112" s="6">
        <v>36951</v>
      </c>
      <c r="B112" s="3">
        <v>20683.79</v>
      </c>
      <c r="C112" s="3">
        <v>20479</v>
      </c>
      <c r="D112" s="3">
        <f t="shared" si="3"/>
        <v>3</v>
      </c>
    </row>
    <row r="113" spans="1:4" ht="15" customHeight="1" x14ac:dyDescent="0.25">
      <c r="A113" s="6">
        <v>36982</v>
      </c>
      <c r="B113" s="3">
        <v>21617.148000000001</v>
      </c>
      <c r="C113" s="3">
        <v>21574</v>
      </c>
      <c r="D113" s="3">
        <f t="shared" si="3"/>
        <v>4</v>
      </c>
    </row>
    <row r="114" spans="1:4" ht="15" customHeight="1" x14ac:dyDescent="0.25">
      <c r="A114" s="6">
        <v>37012</v>
      </c>
      <c r="B114" s="3">
        <v>23843.078999999998</v>
      </c>
      <c r="C114" s="3">
        <v>22643</v>
      </c>
      <c r="D114" s="3">
        <f t="shared" si="3"/>
        <v>5</v>
      </c>
    </row>
    <row r="115" spans="1:4" ht="15" customHeight="1" x14ac:dyDescent="0.25">
      <c r="A115" s="6">
        <v>37043</v>
      </c>
      <c r="B115" s="3">
        <v>23295.315999999999</v>
      </c>
      <c r="C115" s="3">
        <v>21956</v>
      </c>
      <c r="D115" s="3">
        <f t="shared" si="3"/>
        <v>6</v>
      </c>
    </row>
    <row r="116" spans="1:4" ht="15" customHeight="1" x14ac:dyDescent="0.25">
      <c r="A116" s="6">
        <v>37073</v>
      </c>
      <c r="B116" s="3">
        <v>22160.522999999997</v>
      </c>
      <c r="C116" s="3">
        <v>20769</v>
      </c>
      <c r="D116" s="3">
        <f t="shared" si="3"/>
        <v>7</v>
      </c>
    </row>
    <row r="117" spans="1:4" ht="15" customHeight="1" x14ac:dyDescent="0.25">
      <c r="A117" s="6">
        <v>37104</v>
      </c>
      <c r="B117" s="3">
        <v>22770.162</v>
      </c>
      <c r="C117" s="3">
        <v>20967</v>
      </c>
      <c r="D117" s="3">
        <f t="shared" si="3"/>
        <v>8</v>
      </c>
    </row>
    <row r="118" spans="1:4" ht="15" customHeight="1" x14ac:dyDescent="0.25">
      <c r="A118" s="6">
        <v>37135</v>
      </c>
      <c r="B118" s="3">
        <v>21507.93</v>
      </c>
      <c r="C118" s="3">
        <v>21465</v>
      </c>
      <c r="D118" s="3">
        <f t="shared" si="3"/>
        <v>9</v>
      </c>
    </row>
    <row r="119" spans="1:4" ht="15" customHeight="1" x14ac:dyDescent="0.25">
      <c r="A119" s="6">
        <v>37165</v>
      </c>
      <c r="B119" s="3">
        <v>20560.14</v>
      </c>
      <c r="C119" s="3">
        <v>20157</v>
      </c>
      <c r="D119" s="3">
        <f t="shared" si="3"/>
        <v>10</v>
      </c>
    </row>
    <row r="120" spans="1:4" ht="15" customHeight="1" x14ac:dyDescent="0.25">
      <c r="A120" s="6">
        <v>37196</v>
      </c>
      <c r="B120" s="3">
        <v>18553.359</v>
      </c>
      <c r="C120" s="3">
        <v>19387</v>
      </c>
      <c r="D120" s="3">
        <f t="shared" si="3"/>
        <v>11</v>
      </c>
    </row>
    <row r="121" spans="1:4" ht="15" customHeight="1" x14ac:dyDescent="0.25">
      <c r="A121" s="6">
        <v>37226</v>
      </c>
      <c r="B121" s="3">
        <v>17937.342000000001</v>
      </c>
      <c r="C121" s="3">
        <v>19062</v>
      </c>
      <c r="D121" s="3">
        <f t="shared" si="3"/>
        <v>12</v>
      </c>
    </row>
    <row r="122" spans="1:4" ht="15" customHeight="1" x14ac:dyDescent="0.25">
      <c r="A122" s="6">
        <v>37257</v>
      </c>
      <c r="B122" s="3">
        <v>17581.641</v>
      </c>
      <c r="C122" s="3">
        <v>19257</v>
      </c>
      <c r="D122" s="3">
        <f t="shared" si="3"/>
        <v>1</v>
      </c>
    </row>
    <row r="123" spans="1:4" ht="15" customHeight="1" x14ac:dyDescent="0.25">
      <c r="A123" s="6">
        <v>37288</v>
      </c>
      <c r="B123" s="3">
        <v>16763.135999999999</v>
      </c>
      <c r="C123" s="3">
        <v>19136</v>
      </c>
      <c r="D123" s="3">
        <f t="shared" si="3"/>
        <v>2</v>
      </c>
    </row>
    <row r="124" spans="1:4" ht="15" customHeight="1" x14ac:dyDescent="0.25">
      <c r="A124" s="6">
        <v>37316</v>
      </c>
      <c r="B124" s="3">
        <v>19889.489999999998</v>
      </c>
      <c r="C124" s="3">
        <v>19830</v>
      </c>
      <c r="D124" s="3">
        <f t="shared" si="3"/>
        <v>3</v>
      </c>
    </row>
    <row r="125" spans="1:4" ht="15" customHeight="1" x14ac:dyDescent="0.25">
      <c r="A125" s="6">
        <v>37347</v>
      </c>
      <c r="B125" s="3">
        <v>21149.788</v>
      </c>
      <c r="C125" s="3">
        <v>20899</v>
      </c>
      <c r="D125" s="3">
        <f t="shared" si="3"/>
        <v>4</v>
      </c>
    </row>
    <row r="126" spans="1:4" ht="15" customHeight="1" x14ac:dyDescent="0.25">
      <c r="A126" s="6">
        <v>37377</v>
      </c>
      <c r="B126" s="3">
        <v>22256.596999999998</v>
      </c>
      <c r="C126" s="3">
        <v>20977</v>
      </c>
      <c r="D126" s="3">
        <f t="shared" si="3"/>
        <v>5</v>
      </c>
    </row>
    <row r="127" spans="1:4" ht="15" customHeight="1" x14ac:dyDescent="0.25">
      <c r="A127" s="6">
        <v>37408</v>
      </c>
      <c r="B127" s="3">
        <v>21677.48</v>
      </c>
      <c r="C127" s="3">
        <v>20744</v>
      </c>
      <c r="D127" s="3">
        <f t="shared" si="3"/>
        <v>6</v>
      </c>
    </row>
    <row r="128" spans="1:4" ht="15" customHeight="1" x14ac:dyDescent="0.25">
      <c r="A128" s="6">
        <v>37438</v>
      </c>
      <c r="B128" s="3">
        <v>22983.66</v>
      </c>
      <c r="C128" s="3">
        <v>21420</v>
      </c>
      <c r="D128" s="3">
        <f t="shared" si="3"/>
        <v>7</v>
      </c>
    </row>
    <row r="129" spans="1:4" ht="15" customHeight="1" x14ac:dyDescent="0.25">
      <c r="A129" s="6">
        <v>37469</v>
      </c>
      <c r="B129" s="3">
        <v>23122.415000000001</v>
      </c>
      <c r="C129" s="3">
        <v>21155</v>
      </c>
      <c r="D129" s="3">
        <f t="shared" si="3"/>
        <v>8</v>
      </c>
    </row>
    <row r="130" spans="1:4" ht="15" customHeight="1" x14ac:dyDescent="0.25">
      <c r="A130" s="6">
        <v>37500</v>
      </c>
      <c r="B130" s="3">
        <v>21360.398000000001</v>
      </c>
      <c r="C130" s="3">
        <v>21233</v>
      </c>
      <c r="D130" s="3">
        <f t="shared" si="3"/>
        <v>9</v>
      </c>
    </row>
    <row r="131" spans="1:4" ht="15" customHeight="1" x14ac:dyDescent="0.25">
      <c r="A131" s="6">
        <v>37530</v>
      </c>
      <c r="B131" s="3">
        <v>22234.612000000001</v>
      </c>
      <c r="C131" s="3">
        <v>21629</v>
      </c>
      <c r="D131" s="3">
        <f t="shared" ref="D131:D194" si="4">MONTH(A131)</f>
        <v>10</v>
      </c>
    </row>
    <row r="132" spans="1:4" ht="15" customHeight="1" x14ac:dyDescent="0.25">
      <c r="A132" s="6">
        <v>37561</v>
      </c>
      <c r="B132" s="3">
        <v>20855.223999999998</v>
      </c>
      <c r="C132" s="3">
        <v>21976</v>
      </c>
      <c r="D132" s="3">
        <f t="shared" si="4"/>
        <v>11</v>
      </c>
    </row>
    <row r="133" spans="1:4" ht="15" customHeight="1" x14ac:dyDescent="0.25">
      <c r="A133" s="6">
        <v>37591</v>
      </c>
      <c r="B133" s="3">
        <v>20895.364000000001</v>
      </c>
      <c r="C133" s="3">
        <v>22444</v>
      </c>
      <c r="D133" s="3">
        <f t="shared" si="4"/>
        <v>12</v>
      </c>
    </row>
    <row r="134" spans="1:4" ht="15" customHeight="1" x14ac:dyDescent="0.25">
      <c r="A134" s="6">
        <v>37622</v>
      </c>
      <c r="B134" s="3">
        <v>21168.945</v>
      </c>
      <c r="C134" s="3">
        <v>23085</v>
      </c>
      <c r="D134" s="3">
        <f t="shared" si="4"/>
        <v>1</v>
      </c>
    </row>
    <row r="135" spans="1:4" ht="15" customHeight="1" x14ac:dyDescent="0.25">
      <c r="A135" s="6">
        <v>37653</v>
      </c>
      <c r="B135" s="3">
        <v>20825.415000000001</v>
      </c>
      <c r="C135" s="3">
        <v>23855</v>
      </c>
      <c r="D135" s="3">
        <f t="shared" si="4"/>
        <v>2</v>
      </c>
    </row>
    <row r="136" spans="1:4" ht="15" customHeight="1" x14ac:dyDescent="0.25">
      <c r="A136" s="6">
        <v>37681</v>
      </c>
      <c r="B136" s="3">
        <v>23851.125</v>
      </c>
      <c r="C136" s="3">
        <v>23875</v>
      </c>
      <c r="D136" s="3">
        <f t="shared" si="4"/>
        <v>3</v>
      </c>
    </row>
    <row r="137" spans="1:4" ht="15" customHeight="1" x14ac:dyDescent="0.25">
      <c r="A137" s="6">
        <v>37712</v>
      </c>
      <c r="B137" s="3">
        <v>22820.95</v>
      </c>
      <c r="C137" s="3">
        <v>22595</v>
      </c>
      <c r="D137" s="3">
        <f t="shared" si="4"/>
        <v>4</v>
      </c>
    </row>
    <row r="138" spans="1:4" ht="15" customHeight="1" x14ac:dyDescent="0.25">
      <c r="A138" s="6">
        <v>37742</v>
      </c>
      <c r="B138" s="3">
        <v>23295.216</v>
      </c>
      <c r="C138" s="3">
        <v>21812</v>
      </c>
      <c r="D138" s="3">
        <f t="shared" si="4"/>
        <v>5</v>
      </c>
    </row>
    <row r="139" spans="1:4" ht="15" customHeight="1" x14ac:dyDescent="0.25">
      <c r="A139" s="6">
        <v>37773</v>
      </c>
      <c r="B139" s="3">
        <v>22809.72</v>
      </c>
      <c r="C139" s="3">
        <v>21765</v>
      </c>
      <c r="D139" s="3">
        <f t="shared" si="4"/>
        <v>6</v>
      </c>
    </row>
    <row r="140" spans="1:4" ht="15" customHeight="1" x14ac:dyDescent="0.25">
      <c r="A140" s="6">
        <v>37803</v>
      </c>
      <c r="B140" s="3">
        <v>24009.480000000003</v>
      </c>
      <c r="C140" s="3">
        <v>22231</v>
      </c>
      <c r="D140" s="3">
        <f t="shared" si="4"/>
        <v>7</v>
      </c>
    </row>
    <row r="141" spans="1:4" ht="15" customHeight="1" x14ac:dyDescent="0.25">
      <c r="A141" s="6">
        <v>37834</v>
      </c>
      <c r="B141" s="3">
        <v>24988.79</v>
      </c>
      <c r="C141" s="3">
        <v>23095</v>
      </c>
      <c r="D141" s="3">
        <f t="shared" si="4"/>
        <v>8</v>
      </c>
    </row>
    <row r="142" spans="1:4" ht="15" customHeight="1" x14ac:dyDescent="0.25">
      <c r="A142" s="6">
        <v>37865</v>
      </c>
      <c r="B142" s="3">
        <v>23426.847999999998</v>
      </c>
      <c r="C142" s="3">
        <v>23264</v>
      </c>
      <c r="D142" s="3">
        <f t="shared" si="4"/>
        <v>9</v>
      </c>
    </row>
    <row r="143" spans="1:4" ht="15" customHeight="1" x14ac:dyDescent="0.25">
      <c r="A143" s="6">
        <v>37895</v>
      </c>
      <c r="B143" s="3">
        <v>23675.463</v>
      </c>
      <c r="C143" s="3">
        <v>22743</v>
      </c>
      <c r="D143" s="3">
        <f t="shared" si="4"/>
        <v>10</v>
      </c>
    </row>
    <row r="144" spans="1:4" ht="15" customHeight="1" x14ac:dyDescent="0.25">
      <c r="A144" s="6">
        <v>37926</v>
      </c>
      <c r="B144" s="3">
        <v>21975.152000000002</v>
      </c>
      <c r="C144" s="3">
        <v>23528</v>
      </c>
      <c r="D144" s="3">
        <f t="shared" si="4"/>
        <v>11</v>
      </c>
    </row>
    <row r="145" spans="1:4" ht="15" customHeight="1" x14ac:dyDescent="0.25">
      <c r="A145" s="6">
        <v>37956</v>
      </c>
      <c r="B145" s="3">
        <v>22417.191000000003</v>
      </c>
      <c r="C145" s="3">
        <v>24027</v>
      </c>
      <c r="D145" s="3">
        <f t="shared" si="4"/>
        <v>12</v>
      </c>
    </row>
    <row r="146" spans="1:4" ht="15" customHeight="1" x14ac:dyDescent="0.25">
      <c r="A146" s="6">
        <v>37987</v>
      </c>
      <c r="B146" s="3">
        <v>22803.63</v>
      </c>
      <c r="C146" s="3">
        <v>24922</v>
      </c>
      <c r="D146" s="3">
        <f t="shared" si="4"/>
        <v>1</v>
      </c>
    </row>
    <row r="147" spans="1:4" ht="15" customHeight="1" x14ac:dyDescent="0.25">
      <c r="A147" s="6">
        <v>38018</v>
      </c>
      <c r="B147" s="3">
        <v>22583.655999999999</v>
      </c>
      <c r="C147" s="3">
        <v>25318</v>
      </c>
      <c r="D147" s="3">
        <f t="shared" si="4"/>
        <v>2</v>
      </c>
    </row>
    <row r="148" spans="1:4" ht="15" customHeight="1" x14ac:dyDescent="0.25">
      <c r="A148" s="6">
        <v>38047</v>
      </c>
      <c r="B148" s="3">
        <v>25637.337</v>
      </c>
      <c r="C148" s="3">
        <v>25663</v>
      </c>
      <c r="D148" s="3">
        <f t="shared" si="4"/>
        <v>3</v>
      </c>
    </row>
    <row r="149" spans="1:4" ht="15" customHeight="1" x14ac:dyDescent="0.25">
      <c r="A149" s="6">
        <v>38078</v>
      </c>
      <c r="B149" s="3">
        <v>26243.957999999999</v>
      </c>
      <c r="C149" s="3">
        <v>25554</v>
      </c>
      <c r="D149" s="3">
        <f t="shared" si="4"/>
        <v>4</v>
      </c>
    </row>
    <row r="150" spans="1:4" ht="15" customHeight="1" x14ac:dyDescent="0.25">
      <c r="A150" s="6">
        <v>38108</v>
      </c>
      <c r="B150" s="3">
        <v>28616.784</v>
      </c>
      <c r="C150" s="3">
        <v>27048</v>
      </c>
      <c r="D150" s="3">
        <f t="shared" si="4"/>
        <v>5</v>
      </c>
    </row>
    <row r="151" spans="1:4" ht="15" customHeight="1" x14ac:dyDescent="0.25">
      <c r="A151" s="6">
        <v>38139</v>
      </c>
      <c r="B151" s="3">
        <v>28440.487999999998</v>
      </c>
      <c r="C151" s="3">
        <v>27112</v>
      </c>
      <c r="D151" s="3">
        <f t="shared" si="4"/>
        <v>6</v>
      </c>
    </row>
    <row r="152" spans="1:4" ht="15" customHeight="1" x14ac:dyDescent="0.25">
      <c r="A152" s="6">
        <v>38169</v>
      </c>
      <c r="B152" s="3">
        <v>29323.480000000003</v>
      </c>
      <c r="C152" s="3">
        <v>26755</v>
      </c>
      <c r="D152" s="3">
        <f t="shared" si="4"/>
        <v>7</v>
      </c>
    </row>
    <row r="153" spans="1:4" ht="15" customHeight="1" x14ac:dyDescent="0.25">
      <c r="A153" s="6">
        <v>38200</v>
      </c>
      <c r="B153" s="3">
        <v>28766.490999999998</v>
      </c>
      <c r="C153" s="3">
        <v>26611</v>
      </c>
      <c r="D153" s="3">
        <f t="shared" si="4"/>
        <v>8</v>
      </c>
    </row>
    <row r="154" spans="1:4" ht="15" customHeight="1" x14ac:dyDescent="0.25">
      <c r="A154" s="6">
        <v>38231</v>
      </c>
      <c r="B154" s="3">
        <v>27384.357999999997</v>
      </c>
      <c r="C154" s="3">
        <v>27194</v>
      </c>
      <c r="D154" s="3">
        <f t="shared" si="4"/>
        <v>9</v>
      </c>
    </row>
    <row r="155" spans="1:4" ht="15" customHeight="1" x14ac:dyDescent="0.25">
      <c r="A155" s="6">
        <v>38261</v>
      </c>
      <c r="B155" s="3">
        <v>29578.358999999997</v>
      </c>
      <c r="C155" s="3">
        <v>28689</v>
      </c>
      <c r="D155" s="3">
        <f t="shared" si="4"/>
        <v>10</v>
      </c>
    </row>
    <row r="156" spans="1:4" ht="15" customHeight="1" x14ac:dyDescent="0.25">
      <c r="A156" s="6">
        <v>38292</v>
      </c>
      <c r="B156" s="3">
        <v>27709.111999999997</v>
      </c>
      <c r="C156" s="3">
        <v>29384</v>
      </c>
      <c r="D156" s="3">
        <f t="shared" si="4"/>
        <v>11</v>
      </c>
    </row>
    <row r="157" spans="1:4" ht="15" customHeight="1" x14ac:dyDescent="0.25">
      <c r="A157" s="6">
        <v>38322</v>
      </c>
      <c r="B157" s="3">
        <v>27332.379999999997</v>
      </c>
      <c r="C157" s="3">
        <v>29077</v>
      </c>
      <c r="D157" s="3">
        <f t="shared" si="4"/>
        <v>12</v>
      </c>
    </row>
    <row r="158" spans="1:4" ht="15" customHeight="1" x14ac:dyDescent="0.25">
      <c r="A158" s="6">
        <v>38353</v>
      </c>
      <c r="B158" s="3">
        <v>25592.101999999999</v>
      </c>
      <c r="C158" s="3">
        <v>28499</v>
      </c>
      <c r="D158" s="3">
        <f t="shared" si="4"/>
        <v>1</v>
      </c>
    </row>
    <row r="159" spans="1:4" ht="15" customHeight="1" x14ac:dyDescent="0.25">
      <c r="A159" s="6">
        <v>38384</v>
      </c>
      <c r="B159" s="3">
        <v>25007.079999999998</v>
      </c>
      <c r="C159" s="3">
        <v>29078</v>
      </c>
      <c r="D159" s="3">
        <f t="shared" si="4"/>
        <v>2</v>
      </c>
    </row>
    <row r="160" spans="1:4" ht="15" customHeight="1" x14ac:dyDescent="0.25">
      <c r="A160" s="6">
        <v>38412</v>
      </c>
      <c r="B160" s="3">
        <v>29405.856</v>
      </c>
      <c r="C160" s="3">
        <v>29643</v>
      </c>
      <c r="D160" s="3">
        <f t="shared" si="4"/>
        <v>3</v>
      </c>
    </row>
    <row r="161" spans="1:4" ht="15" customHeight="1" x14ac:dyDescent="0.25">
      <c r="A161" s="6">
        <v>38443</v>
      </c>
      <c r="B161" s="3">
        <v>30574.075999999997</v>
      </c>
      <c r="C161" s="3">
        <v>30004</v>
      </c>
      <c r="D161" s="3">
        <f t="shared" si="4"/>
        <v>4</v>
      </c>
    </row>
    <row r="162" spans="1:4" ht="15" customHeight="1" x14ac:dyDescent="0.25">
      <c r="A162" s="6">
        <v>38473</v>
      </c>
      <c r="B162" s="3">
        <v>31175.606</v>
      </c>
      <c r="C162" s="3">
        <v>29218</v>
      </c>
      <c r="D162" s="3">
        <f t="shared" si="4"/>
        <v>5</v>
      </c>
    </row>
    <row r="163" spans="1:4" ht="15" customHeight="1" x14ac:dyDescent="0.25">
      <c r="A163" s="6">
        <v>38504</v>
      </c>
      <c r="B163" s="3">
        <v>31887.164999999997</v>
      </c>
      <c r="C163" s="3">
        <v>29941</v>
      </c>
      <c r="D163" s="3">
        <f t="shared" si="4"/>
        <v>6</v>
      </c>
    </row>
    <row r="164" spans="1:4" ht="15" customHeight="1" x14ac:dyDescent="0.25">
      <c r="A164" s="6">
        <v>38534</v>
      </c>
      <c r="B164" s="3">
        <v>33913.603999999999</v>
      </c>
      <c r="C164" s="3">
        <v>31028</v>
      </c>
      <c r="D164" s="3">
        <f t="shared" si="4"/>
        <v>7</v>
      </c>
    </row>
    <row r="165" spans="1:4" ht="15" customHeight="1" x14ac:dyDescent="0.25">
      <c r="A165" s="6">
        <v>38565</v>
      </c>
      <c r="B165" s="3">
        <v>36230.531999999999</v>
      </c>
      <c r="C165" s="3">
        <v>33423</v>
      </c>
      <c r="D165" s="3">
        <f t="shared" si="4"/>
        <v>8</v>
      </c>
    </row>
    <row r="166" spans="1:4" ht="15" customHeight="1" x14ac:dyDescent="0.25">
      <c r="A166" s="6">
        <v>38596</v>
      </c>
      <c r="B166" s="3">
        <v>36286.666999999994</v>
      </c>
      <c r="C166" s="3">
        <v>35963</v>
      </c>
      <c r="D166" s="3">
        <f t="shared" si="4"/>
        <v>9</v>
      </c>
    </row>
    <row r="167" spans="1:4" ht="15" customHeight="1" x14ac:dyDescent="0.25">
      <c r="A167" s="6">
        <v>38626</v>
      </c>
      <c r="B167" s="3">
        <v>36585.847999999998</v>
      </c>
      <c r="C167" s="3">
        <v>35624</v>
      </c>
      <c r="D167" s="3">
        <f t="shared" si="4"/>
        <v>10</v>
      </c>
    </row>
    <row r="168" spans="1:4" ht="15" customHeight="1" x14ac:dyDescent="0.25">
      <c r="A168" s="6">
        <v>38657</v>
      </c>
      <c r="B168" s="3">
        <v>31283.619000000002</v>
      </c>
      <c r="C168" s="3">
        <v>33387</v>
      </c>
      <c r="D168" s="3">
        <f t="shared" si="4"/>
        <v>11</v>
      </c>
    </row>
    <row r="169" spans="1:4" ht="15" customHeight="1" x14ac:dyDescent="0.25">
      <c r="A169" s="6">
        <v>38687</v>
      </c>
      <c r="B169" s="3">
        <v>31287.935999999998</v>
      </c>
      <c r="C169" s="3">
        <v>33144</v>
      </c>
      <c r="D169" s="3">
        <f t="shared" si="4"/>
        <v>12</v>
      </c>
    </row>
    <row r="170" spans="1:4" ht="15" customHeight="1" x14ac:dyDescent="0.25">
      <c r="A170" s="6">
        <v>38718</v>
      </c>
      <c r="B170" s="3">
        <v>30825.088</v>
      </c>
      <c r="C170" s="3">
        <v>34403</v>
      </c>
      <c r="D170" s="3">
        <f t="shared" si="4"/>
        <v>1</v>
      </c>
    </row>
    <row r="171" spans="1:4" ht="15" customHeight="1" x14ac:dyDescent="0.25">
      <c r="A171" s="6">
        <v>38749</v>
      </c>
      <c r="B171" s="3">
        <v>29275.973999999998</v>
      </c>
      <c r="C171" s="3">
        <v>34281</v>
      </c>
      <c r="D171" s="3">
        <f t="shared" si="4"/>
        <v>2</v>
      </c>
    </row>
    <row r="172" spans="1:4" ht="15" customHeight="1" x14ac:dyDescent="0.25">
      <c r="A172" s="6">
        <v>38777</v>
      </c>
      <c r="B172" s="3">
        <v>33913.928999999996</v>
      </c>
      <c r="C172" s="3">
        <v>34153</v>
      </c>
      <c r="D172" s="3">
        <f t="shared" si="4"/>
        <v>3</v>
      </c>
    </row>
    <row r="173" spans="1:4" ht="15" customHeight="1" x14ac:dyDescent="0.25">
      <c r="A173" s="6">
        <v>38808</v>
      </c>
      <c r="B173" s="3">
        <v>36030.917999999998</v>
      </c>
      <c r="C173" s="3">
        <v>35959</v>
      </c>
      <c r="D173" s="3">
        <f t="shared" si="4"/>
        <v>4</v>
      </c>
    </row>
    <row r="174" spans="1:4" ht="15" customHeight="1" x14ac:dyDescent="0.25">
      <c r="A174" s="6">
        <v>38838</v>
      </c>
      <c r="B174" s="3">
        <v>39045.160000000003</v>
      </c>
      <c r="C174" s="3">
        <v>36220</v>
      </c>
      <c r="D174" s="3">
        <f t="shared" si="4"/>
        <v>5</v>
      </c>
    </row>
    <row r="175" spans="1:4" ht="15" customHeight="1" x14ac:dyDescent="0.25">
      <c r="A175" s="6">
        <v>38869</v>
      </c>
      <c r="B175" s="3">
        <v>39153.31</v>
      </c>
      <c r="C175" s="3">
        <v>36086</v>
      </c>
      <c r="D175" s="3">
        <f t="shared" si="4"/>
        <v>6</v>
      </c>
    </row>
    <row r="176" spans="1:4" ht="15" customHeight="1" x14ac:dyDescent="0.25">
      <c r="A176" s="6">
        <v>38899</v>
      </c>
      <c r="B176" s="3">
        <v>40612.280000000006</v>
      </c>
      <c r="C176" s="3">
        <v>37055</v>
      </c>
      <c r="D176" s="3">
        <f t="shared" si="4"/>
        <v>7</v>
      </c>
    </row>
    <row r="177" spans="1:4" ht="15" customHeight="1" x14ac:dyDescent="0.25">
      <c r="A177" s="6">
        <v>38930</v>
      </c>
      <c r="B177" s="3">
        <v>41079.184999999998</v>
      </c>
      <c r="C177" s="3">
        <v>37861</v>
      </c>
      <c r="D177" s="3">
        <f t="shared" si="4"/>
        <v>8</v>
      </c>
    </row>
    <row r="178" spans="1:4" ht="15" customHeight="1" x14ac:dyDescent="0.25">
      <c r="A178" s="6">
        <v>38961</v>
      </c>
      <c r="B178" s="3">
        <v>34849</v>
      </c>
      <c r="C178" s="3">
        <v>34849</v>
      </c>
      <c r="D178" s="3">
        <f t="shared" si="4"/>
        <v>9</v>
      </c>
    </row>
    <row r="179" spans="1:4" ht="15" customHeight="1" x14ac:dyDescent="0.25">
      <c r="A179" s="6">
        <v>38991</v>
      </c>
      <c r="B179" s="3">
        <v>33222.318999999996</v>
      </c>
      <c r="C179" s="3">
        <v>32539</v>
      </c>
      <c r="D179" s="3">
        <f t="shared" si="4"/>
        <v>10</v>
      </c>
    </row>
    <row r="180" spans="1:4" ht="15" customHeight="1" x14ac:dyDescent="0.25">
      <c r="A180" s="6">
        <v>39022</v>
      </c>
      <c r="B180" s="3">
        <v>31568.810999999998</v>
      </c>
      <c r="C180" s="3">
        <v>33477</v>
      </c>
      <c r="D180" s="3">
        <f t="shared" si="4"/>
        <v>11</v>
      </c>
    </row>
    <row r="181" spans="1:4" ht="15" customHeight="1" x14ac:dyDescent="0.25">
      <c r="A181" s="6">
        <v>39052</v>
      </c>
      <c r="B181" s="3">
        <v>32675.056</v>
      </c>
      <c r="C181" s="3">
        <v>34984</v>
      </c>
      <c r="D181" s="3">
        <f t="shared" si="4"/>
        <v>12</v>
      </c>
    </row>
    <row r="182" spans="1:4" ht="15" customHeight="1" x14ac:dyDescent="0.25">
      <c r="A182" s="6">
        <v>39083</v>
      </c>
      <c r="B182" s="3">
        <v>30952.056</v>
      </c>
      <c r="C182" s="3">
        <v>34239</v>
      </c>
      <c r="D182" s="3">
        <f t="shared" si="4"/>
        <v>1</v>
      </c>
    </row>
    <row r="183" spans="1:4" ht="15" customHeight="1" x14ac:dyDescent="0.25">
      <c r="A183" s="6">
        <v>39114</v>
      </c>
      <c r="B183" s="3">
        <v>29785.151999999998</v>
      </c>
      <c r="C183" s="3">
        <v>35124</v>
      </c>
      <c r="D183" s="3">
        <f t="shared" si="4"/>
        <v>2</v>
      </c>
    </row>
    <row r="184" spans="1:4" ht="15" customHeight="1" x14ac:dyDescent="0.25">
      <c r="A184" s="6">
        <v>39142</v>
      </c>
      <c r="B184" s="3">
        <v>35607.955999999998</v>
      </c>
      <c r="C184" s="3">
        <v>36004</v>
      </c>
      <c r="D184" s="3">
        <f t="shared" si="4"/>
        <v>3</v>
      </c>
    </row>
    <row r="185" spans="1:4" ht="15" customHeight="1" x14ac:dyDescent="0.25">
      <c r="A185" s="6">
        <v>39173</v>
      </c>
      <c r="B185" s="3">
        <v>36699.885999999999</v>
      </c>
      <c r="C185" s="3">
        <v>36481</v>
      </c>
      <c r="D185" s="3">
        <f t="shared" si="4"/>
        <v>4</v>
      </c>
    </row>
    <row r="186" spans="1:4" ht="15" customHeight="1" x14ac:dyDescent="0.25">
      <c r="A186" s="6">
        <v>39203</v>
      </c>
      <c r="B186" s="3">
        <v>41400.128000000004</v>
      </c>
      <c r="C186" s="3">
        <v>38192</v>
      </c>
      <c r="D186" s="3">
        <f t="shared" si="4"/>
        <v>5</v>
      </c>
    </row>
    <row r="187" spans="1:4" ht="15" customHeight="1" x14ac:dyDescent="0.25">
      <c r="A187" s="6">
        <v>39234</v>
      </c>
      <c r="B187" s="3">
        <v>40518.422999999995</v>
      </c>
      <c r="C187" s="3">
        <v>37207</v>
      </c>
      <c r="D187" s="3">
        <f t="shared" si="4"/>
        <v>6</v>
      </c>
    </row>
    <row r="188" spans="1:4" ht="15" customHeight="1" x14ac:dyDescent="0.25">
      <c r="A188" s="6">
        <v>39264</v>
      </c>
      <c r="B188" s="3">
        <v>40723.445</v>
      </c>
      <c r="C188" s="3">
        <v>37055</v>
      </c>
      <c r="D188" s="3">
        <f t="shared" si="4"/>
        <v>7</v>
      </c>
    </row>
    <row r="189" spans="1:4" ht="15" customHeight="1" x14ac:dyDescent="0.25">
      <c r="A189" s="6">
        <v>39295</v>
      </c>
      <c r="B189" s="3">
        <v>40389.921000000002</v>
      </c>
      <c r="C189" s="3">
        <v>37089</v>
      </c>
      <c r="D189" s="3">
        <f t="shared" si="4"/>
        <v>8</v>
      </c>
    </row>
    <row r="190" spans="1:4" ht="15" customHeight="1" x14ac:dyDescent="0.25">
      <c r="A190" s="6">
        <v>39326</v>
      </c>
      <c r="B190" s="3">
        <v>37691.123999999996</v>
      </c>
      <c r="C190" s="3">
        <v>38382</v>
      </c>
      <c r="D190" s="3">
        <f t="shared" si="4"/>
        <v>9</v>
      </c>
    </row>
    <row r="191" spans="1:4" ht="15" customHeight="1" x14ac:dyDescent="0.25">
      <c r="A191" s="6">
        <v>39356</v>
      </c>
      <c r="B191" s="3">
        <v>39418.92</v>
      </c>
      <c r="C191" s="3">
        <v>38760</v>
      </c>
      <c r="D191" s="3">
        <f t="shared" si="4"/>
        <v>10</v>
      </c>
    </row>
    <row r="192" spans="1:4" ht="15" customHeight="1" x14ac:dyDescent="0.25">
      <c r="A192" s="6">
        <v>39387</v>
      </c>
      <c r="B192" s="3">
        <v>39774.947</v>
      </c>
      <c r="C192" s="3">
        <v>42001</v>
      </c>
      <c r="D192" s="3">
        <f t="shared" si="4"/>
        <v>11</v>
      </c>
    </row>
    <row r="193" spans="1:4" ht="15" customHeight="1" x14ac:dyDescent="0.25">
      <c r="A193" s="6">
        <v>39417</v>
      </c>
      <c r="B193" s="3">
        <v>39005.436000000002</v>
      </c>
      <c r="C193" s="3">
        <v>41628</v>
      </c>
      <c r="D193" s="3">
        <f t="shared" si="4"/>
        <v>12</v>
      </c>
    </row>
    <row r="194" spans="1:4" ht="15" customHeight="1" x14ac:dyDescent="0.25">
      <c r="A194" s="6">
        <v>39448</v>
      </c>
      <c r="B194" s="3">
        <v>38667.72</v>
      </c>
      <c r="C194" s="3">
        <v>42492</v>
      </c>
      <c r="D194" s="3">
        <f t="shared" si="4"/>
        <v>1</v>
      </c>
    </row>
    <row r="195" spans="1:4" ht="15" customHeight="1" x14ac:dyDescent="0.25">
      <c r="A195" s="6">
        <v>39479</v>
      </c>
      <c r="B195" s="3">
        <v>37549.667999999998</v>
      </c>
      <c r="C195" s="3">
        <v>42477</v>
      </c>
      <c r="D195" s="3">
        <f t="shared" ref="D195:D215" si="5">MONTH(A195)</f>
        <v>2</v>
      </c>
    </row>
    <row r="196" spans="1:4" ht="15" customHeight="1" x14ac:dyDescent="0.25">
      <c r="A196" s="6">
        <v>39508</v>
      </c>
      <c r="B196" s="3">
        <v>42161.248</v>
      </c>
      <c r="C196" s="3">
        <v>43198</v>
      </c>
      <c r="D196" s="3">
        <f t="shared" si="5"/>
        <v>3</v>
      </c>
    </row>
    <row r="197" spans="1:4" ht="15" customHeight="1" x14ac:dyDescent="0.25">
      <c r="A197" s="6">
        <v>39539</v>
      </c>
      <c r="B197" s="3">
        <v>43589.98</v>
      </c>
      <c r="C197" s="3">
        <v>43330</v>
      </c>
      <c r="D197" s="3">
        <f t="shared" si="5"/>
        <v>4</v>
      </c>
    </row>
    <row r="198" spans="1:4" ht="15" customHeight="1" x14ac:dyDescent="0.25">
      <c r="A198" s="6">
        <v>39569</v>
      </c>
      <c r="B198" s="3">
        <v>48430.83</v>
      </c>
      <c r="C198" s="3">
        <v>44310</v>
      </c>
      <c r="D198" s="3">
        <f t="shared" si="5"/>
        <v>5</v>
      </c>
    </row>
    <row r="199" spans="1:4" ht="15" customHeight="1" x14ac:dyDescent="0.25">
      <c r="A199" s="6">
        <v>39600</v>
      </c>
      <c r="B199" s="3">
        <v>49989.114000000001</v>
      </c>
      <c r="C199" s="3">
        <v>46158</v>
      </c>
      <c r="D199" s="3">
        <f t="shared" si="5"/>
        <v>6</v>
      </c>
    </row>
    <row r="200" spans="1:4" ht="15" customHeight="1" x14ac:dyDescent="0.25">
      <c r="A200" s="6">
        <v>39630</v>
      </c>
      <c r="B200" s="3">
        <v>51603.168000000005</v>
      </c>
      <c r="C200" s="3">
        <v>46742</v>
      </c>
      <c r="D200" s="3">
        <f t="shared" si="5"/>
        <v>7</v>
      </c>
    </row>
    <row r="201" spans="1:4" ht="15" customHeight="1" x14ac:dyDescent="0.25">
      <c r="A201" s="6">
        <v>39661</v>
      </c>
      <c r="B201" s="3">
        <v>48938.958000000006</v>
      </c>
      <c r="C201" s="3">
        <v>45567</v>
      </c>
      <c r="D201" s="3">
        <f t="shared" si="5"/>
        <v>8</v>
      </c>
    </row>
    <row r="202" spans="1:4" ht="15" customHeight="1" x14ac:dyDescent="0.25">
      <c r="A202" s="6">
        <v>39692</v>
      </c>
      <c r="B202" s="3">
        <v>45041.04</v>
      </c>
      <c r="C202" s="3">
        <v>45496</v>
      </c>
      <c r="D202" s="3">
        <f t="shared" si="5"/>
        <v>9</v>
      </c>
    </row>
    <row r="203" spans="1:4" ht="15" customHeight="1" x14ac:dyDescent="0.25">
      <c r="A203" s="6">
        <v>39722</v>
      </c>
      <c r="B203" s="3">
        <v>40470.498</v>
      </c>
      <c r="C203" s="3">
        <v>39794</v>
      </c>
      <c r="D203" s="3">
        <f t="shared" si="5"/>
        <v>10</v>
      </c>
    </row>
    <row r="204" spans="1:4" ht="15" customHeight="1" x14ac:dyDescent="0.25">
      <c r="A204" s="6">
        <v>39753</v>
      </c>
      <c r="B204" s="3">
        <v>29786.414000000001</v>
      </c>
      <c r="C204" s="3">
        <v>31994</v>
      </c>
      <c r="D204" s="3">
        <f t="shared" si="5"/>
        <v>11</v>
      </c>
    </row>
    <row r="205" spans="1:4" ht="15" customHeight="1" x14ac:dyDescent="0.25">
      <c r="A205" s="6">
        <v>39783</v>
      </c>
      <c r="B205" s="3">
        <v>26241.093999999997</v>
      </c>
      <c r="C205" s="3">
        <v>27739</v>
      </c>
      <c r="D205" s="3">
        <f t="shared" si="5"/>
        <v>12</v>
      </c>
    </row>
    <row r="206" spans="1:4" ht="15" customHeight="1" x14ac:dyDescent="0.25">
      <c r="A206" s="6">
        <v>39814</v>
      </c>
      <c r="B206" s="3">
        <v>26368.050000000003</v>
      </c>
      <c r="C206" s="3">
        <v>28506</v>
      </c>
      <c r="D206" s="3">
        <f t="shared" si="5"/>
        <v>1</v>
      </c>
    </row>
    <row r="207" spans="1:4" ht="15" customHeight="1" x14ac:dyDescent="0.25">
      <c r="A207" s="6">
        <v>39845</v>
      </c>
      <c r="B207" s="3">
        <v>25397.221999999998</v>
      </c>
      <c r="C207" s="3">
        <v>29774</v>
      </c>
      <c r="D207" s="3">
        <f t="shared" si="5"/>
        <v>2</v>
      </c>
    </row>
    <row r="208" spans="1:4" ht="15" customHeight="1" x14ac:dyDescent="0.25">
      <c r="A208" s="6">
        <v>39873</v>
      </c>
      <c r="B208" s="3">
        <v>28174.641</v>
      </c>
      <c r="C208" s="3">
        <v>28779</v>
      </c>
      <c r="D208" s="3">
        <f t="shared" si="5"/>
        <v>3</v>
      </c>
    </row>
    <row r="209" spans="1:4" ht="15" customHeight="1" x14ac:dyDescent="0.25">
      <c r="A209" s="6">
        <v>39904</v>
      </c>
      <c r="B209" s="3">
        <v>29120.3</v>
      </c>
      <c r="C209" s="3">
        <v>28775</v>
      </c>
      <c r="D209" s="3">
        <f t="shared" si="5"/>
        <v>4</v>
      </c>
    </row>
    <row r="210" spans="1:4" ht="15" customHeight="1" x14ac:dyDescent="0.25">
      <c r="A210" s="6">
        <v>39934</v>
      </c>
      <c r="B210" s="3">
        <v>32592.04</v>
      </c>
      <c r="C210" s="3">
        <v>30290</v>
      </c>
      <c r="D210" s="3">
        <f t="shared" si="5"/>
        <v>5</v>
      </c>
    </row>
    <row r="211" spans="1:4" ht="15" customHeight="1" x14ac:dyDescent="0.25">
      <c r="A211" s="6">
        <v>39965</v>
      </c>
      <c r="B211" s="3">
        <v>35644.904000000002</v>
      </c>
      <c r="C211" s="3">
        <v>32792</v>
      </c>
      <c r="D211" s="3">
        <f t="shared" si="5"/>
        <v>6</v>
      </c>
    </row>
    <row r="212" spans="1:4" ht="15" customHeight="1" x14ac:dyDescent="0.25">
      <c r="A212" s="6">
        <v>39995</v>
      </c>
      <c r="B212" s="3">
        <v>36039.01</v>
      </c>
      <c r="C212" s="3">
        <v>32585</v>
      </c>
      <c r="D212" s="3">
        <f t="shared" si="5"/>
        <v>7</v>
      </c>
    </row>
    <row r="213" spans="1:4" ht="15" customHeight="1" x14ac:dyDescent="0.25">
      <c r="A213" s="6">
        <v>40026</v>
      </c>
      <c r="B213" s="3">
        <v>36701.82</v>
      </c>
      <c r="C213" s="3">
        <v>34365</v>
      </c>
      <c r="D213" s="3">
        <f t="shared" si="5"/>
        <v>8</v>
      </c>
    </row>
    <row r="214" spans="1:4" ht="15" customHeight="1" x14ac:dyDescent="0.25">
      <c r="A214" s="6">
        <v>40057</v>
      </c>
      <c r="B214" s="3">
        <v>34129.055999999997</v>
      </c>
      <c r="C214" s="3">
        <v>34684</v>
      </c>
      <c r="D214" s="3">
        <f t="shared" si="5"/>
        <v>9</v>
      </c>
    </row>
    <row r="215" spans="1:4" ht="15" customHeight="1" x14ac:dyDescent="0.25">
      <c r="A215" s="6">
        <v>40087</v>
      </c>
      <c r="B215" s="3">
        <v>34871.339999999997</v>
      </c>
      <c r="C215" s="3">
        <v>34356</v>
      </c>
      <c r="D215" s="3">
        <f t="shared" si="5"/>
        <v>10</v>
      </c>
    </row>
    <row r="216" spans="1:4" ht="15" customHeight="1" x14ac:dyDescent="0.25">
      <c r="A216" s="6">
        <v>40118</v>
      </c>
      <c r="B216" s="3">
        <v>34232.328000000001</v>
      </c>
      <c r="C216" s="3">
        <v>36573</v>
      </c>
      <c r="D216" s="1">
        <v>11</v>
      </c>
    </row>
    <row r="217" spans="1:4" ht="15" customHeight="1" x14ac:dyDescent="0.25">
      <c r="A217" s="6">
        <v>40148</v>
      </c>
      <c r="B217" s="3">
        <v>35244.798999999999</v>
      </c>
      <c r="C217" s="3">
        <v>36983</v>
      </c>
      <c r="D217" s="1">
        <v>12</v>
      </c>
    </row>
    <row r="218" spans="1:4" ht="15" customHeight="1" x14ac:dyDescent="0.25">
      <c r="A218" s="6">
        <v>40179</v>
      </c>
      <c r="B218" s="3">
        <v>34210.188000000002</v>
      </c>
      <c r="C218" s="3">
        <v>37266</v>
      </c>
      <c r="D218" s="3">
        <f t="shared" ref="D218:D227" si="6">MONTH(A218)</f>
        <v>1</v>
      </c>
    </row>
    <row r="219" spans="1:4" ht="15" customHeight="1" x14ac:dyDescent="0.25">
      <c r="A219" s="6">
        <v>40210</v>
      </c>
      <c r="B219" s="3">
        <v>32020.38</v>
      </c>
      <c r="C219" s="3">
        <v>37233</v>
      </c>
      <c r="D219" s="3">
        <f t="shared" si="6"/>
        <v>2</v>
      </c>
    </row>
    <row r="220" spans="1:4" ht="15" customHeight="1" x14ac:dyDescent="0.25">
      <c r="A220" s="6">
        <v>40238</v>
      </c>
      <c r="B220" s="3">
        <v>37412.1</v>
      </c>
      <c r="C220" s="3">
        <v>37790</v>
      </c>
      <c r="D220" s="3">
        <f t="shared" si="6"/>
        <v>3</v>
      </c>
    </row>
    <row r="221" spans="1:4" ht="15" customHeight="1" x14ac:dyDescent="0.25">
      <c r="A221" s="6">
        <v>40269</v>
      </c>
      <c r="B221" s="3">
        <v>38552.976000000002</v>
      </c>
      <c r="C221" s="3">
        <v>37576</v>
      </c>
      <c r="D221" s="3">
        <f t="shared" si="6"/>
        <v>4</v>
      </c>
    </row>
    <row r="222" spans="1:4" ht="15" customHeight="1" x14ac:dyDescent="0.25">
      <c r="A222" s="6">
        <v>40299</v>
      </c>
      <c r="B222" s="3">
        <v>39452.815999999999</v>
      </c>
      <c r="C222" s="3">
        <v>36803</v>
      </c>
      <c r="D222" s="3">
        <f t="shared" si="6"/>
        <v>5</v>
      </c>
    </row>
    <row r="223" spans="1:4" ht="15" customHeight="1" x14ac:dyDescent="0.25">
      <c r="A223" s="6">
        <v>40330</v>
      </c>
      <c r="B223" s="3">
        <v>38561.379999999997</v>
      </c>
      <c r="C223" s="3">
        <v>36140</v>
      </c>
      <c r="D223" s="3">
        <f t="shared" si="6"/>
        <v>6</v>
      </c>
    </row>
    <row r="224" spans="1:4" ht="15" customHeight="1" x14ac:dyDescent="0.25">
      <c r="A224" s="6">
        <v>40360</v>
      </c>
      <c r="B224" s="3">
        <v>40016.056000000004</v>
      </c>
      <c r="C224" s="3">
        <v>36511</v>
      </c>
      <c r="D224" s="3">
        <f t="shared" si="6"/>
        <v>7</v>
      </c>
    </row>
    <row r="225" spans="1:4" ht="15" customHeight="1" x14ac:dyDescent="0.25">
      <c r="A225" s="6">
        <v>40391</v>
      </c>
      <c r="B225" s="3">
        <v>39527.474999999999</v>
      </c>
      <c r="C225" s="3">
        <v>37115</v>
      </c>
      <c r="D225" s="3">
        <f t="shared" si="6"/>
        <v>8</v>
      </c>
    </row>
    <row r="226" spans="1:4" ht="15" customHeight="1" x14ac:dyDescent="0.25">
      <c r="A226" s="6">
        <v>40422</v>
      </c>
      <c r="B226" s="3">
        <v>37595.567000000003</v>
      </c>
      <c r="C226" s="3">
        <v>37937</v>
      </c>
      <c r="D226" s="3">
        <f t="shared" si="6"/>
        <v>9</v>
      </c>
    </row>
    <row r="227" spans="1:4" ht="15" customHeight="1" x14ac:dyDescent="0.25">
      <c r="A227" s="6">
        <v>40452</v>
      </c>
      <c r="B227" s="3">
        <v>38954.006999999998</v>
      </c>
      <c r="C227" s="3">
        <v>38993</v>
      </c>
      <c r="D227" s="3">
        <f t="shared" si="6"/>
        <v>10</v>
      </c>
    </row>
    <row r="228" spans="1:4" ht="15" customHeight="1" x14ac:dyDescent="0.25">
      <c r="A228" s="6">
        <v>40483</v>
      </c>
      <c r="B228" s="3">
        <v>37514.61</v>
      </c>
      <c r="C228" s="3">
        <v>39698</v>
      </c>
      <c r="D228" s="1">
        <v>11</v>
      </c>
    </row>
    <row r="229" spans="1:4" ht="15" customHeight="1" x14ac:dyDescent="0.25">
      <c r="A229" s="6">
        <v>40513</v>
      </c>
      <c r="B229" s="3">
        <v>39434.080000000002</v>
      </c>
      <c r="C229" s="3">
        <v>41120</v>
      </c>
      <c r="D229" s="1">
        <v>12</v>
      </c>
    </row>
    <row r="230" spans="1:4" ht="15" customHeight="1" x14ac:dyDescent="0.25">
      <c r="A230" s="6">
        <v>40544</v>
      </c>
      <c r="B230" s="3">
        <v>38216.340000000004</v>
      </c>
      <c r="C230" s="3">
        <v>41630</v>
      </c>
      <c r="D230" s="3">
        <f t="shared" ref="D230:D239" si="7">MONTH(A230)</f>
        <v>1</v>
      </c>
    </row>
    <row r="231" spans="1:4" ht="15" customHeight="1" x14ac:dyDescent="0.25">
      <c r="A231" s="6">
        <v>40575</v>
      </c>
      <c r="B231" s="3">
        <v>36766.917999999998</v>
      </c>
      <c r="C231" s="3">
        <v>42802</v>
      </c>
      <c r="D231" s="3">
        <f t="shared" si="7"/>
        <v>2</v>
      </c>
    </row>
    <row r="232" spans="1:4" ht="15" customHeight="1" x14ac:dyDescent="0.25">
      <c r="A232" s="6">
        <v>40603</v>
      </c>
      <c r="B232" s="3">
        <v>44427</v>
      </c>
      <c r="C232" s="3">
        <v>44427</v>
      </c>
      <c r="D232" s="3">
        <f t="shared" si="7"/>
        <v>3</v>
      </c>
    </row>
    <row r="233" spans="1:4" ht="15" customHeight="1" x14ac:dyDescent="0.25">
      <c r="A233" s="6">
        <v>40634</v>
      </c>
      <c r="B233" s="3">
        <v>45895.871999999996</v>
      </c>
      <c r="C233" s="3">
        <v>44864</v>
      </c>
      <c r="D233" s="3">
        <f t="shared" si="7"/>
        <v>4</v>
      </c>
    </row>
    <row r="234" spans="1:4" ht="15" customHeight="1" x14ac:dyDescent="0.25">
      <c r="A234" s="6">
        <v>40664</v>
      </c>
      <c r="B234" s="3">
        <v>48225.54</v>
      </c>
      <c r="C234" s="3">
        <v>45155</v>
      </c>
      <c r="D234" s="3">
        <f t="shared" si="7"/>
        <v>5</v>
      </c>
    </row>
    <row r="235" spans="1:4" ht="15" customHeight="1" x14ac:dyDescent="0.25">
      <c r="A235" s="6">
        <v>40695</v>
      </c>
      <c r="B235" s="3">
        <v>47474.216999999997</v>
      </c>
      <c r="C235" s="3">
        <v>44327</v>
      </c>
      <c r="D235" s="3">
        <f t="shared" si="7"/>
        <v>6</v>
      </c>
    </row>
    <row r="236" spans="1:4" ht="15" customHeight="1" x14ac:dyDescent="0.25">
      <c r="A236" s="6">
        <v>40725</v>
      </c>
      <c r="B236" s="3">
        <v>48120.224999999999</v>
      </c>
      <c r="C236" s="3">
        <v>44763</v>
      </c>
      <c r="D236" s="3">
        <f t="shared" si="7"/>
        <v>7</v>
      </c>
    </row>
    <row r="237" spans="1:4" ht="15" customHeight="1" x14ac:dyDescent="0.25">
      <c r="A237" s="6">
        <v>40756</v>
      </c>
      <c r="B237" s="3">
        <v>48216.416000000005</v>
      </c>
      <c r="C237" s="3">
        <v>44978</v>
      </c>
      <c r="D237" s="3">
        <f t="shared" si="7"/>
        <v>8</v>
      </c>
    </row>
    <row r="238" spans="1:4" ht="15" customHeight="1" x14ac:dyDescent="0.25">
      <c r="A238" s="6">
        <v>40787</v>
      </c>
      <c r="B238" s="3">
        <v>45322.464</v>
      </c>
      <c r="C238" s="3">
        <v>45232</v>
      </c>
      <c r="D238" s="3">
        <f t="shared" si="7"/>
        <v>9</v>
      </c>
    </row>
    <row r="239" spans="1:4" ht="15" customHeight="1" x14ac:dyDescent="0.25">
      <c r="A239" s="6">
        <v>40817</v>
      </c>
      <c r="B239" s="3">
        <v>44991.836000000003</v>
      </c>
      <c r="C239" s="3">
        <v>45082</v>
      </c>
      <c r="D239" s="3">
        <f t="shared" si="7"/>
        <v>10</v>
      </c>
    </row>
    <row r="240" spans="1:4" ht="15" customHeight="1" x14ac:dyDescent="0.25">
      <c r="A240" s="6">
        <v>40848</v>
      </c>
      <c r="B240" s="3">
        <v>42823.027999999998</v>
      </c>
      <c r="C240" s="3">
        <v>45508</v>
      </c>
      <c r="D240" s="1">
        <v>11</v>
      </c>
    </row>
    <row r="241" spans="1:4" ht="15" customHeight="1" x14ac:dyDescent="0.25">
      <c r="A241" s="6">
        <v>40878</v>
      </c>
      <c r="B241" s="3">
        <v>43080.284</v>
      </c>
      <c r="C241" s="3">
        <v>44782</v>
      </c>
      <c r="D241" s="1">
        <v>12</v>
      </c>
    </row>
    <row r="242" spans="1:4" ht="15" customHeight="1" x14ac:dyDescent="0.25">
      <c r="A242" s="7"/>
      <c r="B242" s="1"/>
      <c r="C242" s="1"/>
      <c r="D242" s="1"/>
    </row>
    <row r="243" spans="1:4" ht="15" customHeight="1" x14ac:dyDescent="0.25">
      <c r="A243" s="7"/>
      <c r="B243" s="1"/>
      <c r="C243" s="1"/>
      <c r="D243" s="1"/>
    </row>
    <row r="244" spans="1:4" ht="15" customHeight="1" x14ac:dyDescent="0.25">
      <c r="A244" s="7"/>
      <c r="B244" s="1"/>
      <c r="C244" s="1"/>
      <c r="D244" s="1"/>
    </row>
    <row r="245" spans="1:4" ht="15" customHeight="1" x14ac:dyDescent="0.25">
      <c r="A245" s="7"/>
      <c r="B245" s="1"/>
      <c r="C245" s="1"/>
      <c r="D245" s="1"/>
    </row>
    <row r="246" spans="1:4" ht="15" customHeight="1" x14ac:dyDescent="0.25">
      <c r="A246" s="7"/>
      <c r="B246" s="1"/>
      <c r="C246" s="1"/>
      <c r="D246" s="1"/>
    </row>
    <row r="247" spans="1:4" ht="15" customHeight="1" x14ac:dyDescent="0.25">
      <c r="A247" s="7"/>
      <c r="B247" s="1"/>
      <c r="C247" s="1"/>
      <c r="D247" s="1"/>
    </row>
    <row r="248" spans="1:4" ht="15" customHeight="1" x14ac:dyDescent="0.25">
      <c r="A248" s="7"/>
      <c r="B248" s="1"/>
      <c r="C248" s="1"/>
      <c r="D248" s="1"/>
    </row>
    <row r="249" spans="1:4" ht="15" customHeight="1" x14ac:dyDescent="0.25">
      <c r="A249" s="7"/>
      <c r="B249" s="1"/>
      <c r="C249" s="1"/>
      <c r="D249" s="1"/>
    </row>
    <row r="250" spans="1:4" ht="15" customHeight="1" x14ac:dyDescent="0.25">
      <c r="A250" s="7"/>
      <c r="B250" s="1"/>
      <c r="C250" s="1"/>
      <c r="D250" s="1"/>
    </row>
    <row r="251" spans="1:4" ht="15" customHeight="1" x14ac:dyDescent="0.25">
      <c r="A251" s="7"/>
      <c r="B251" s="1"/>
      <c r="C251" s="1"/>
      <c r="D251" s="1"/>
    </row>
    <row r="252" spans="1:4" ht="15" customHeight="1" x14ac:dyDescent="0.25">
      <c r="A252" s="7"/>
      <c r="B252" s="1"/>
      <c r="C252" s="1"/>
      <c r="D252" s="1"/>
    </row>
    <row r="253" spans="1:4" ht="15" customHeight="1" x14ac:dyDescent="0.25">
      <c r="A253" s="7"/>
      <c r="B253" s="1"/>
      <c r="C253" s="1"/>
      <c r="D253" s="1"/>
    </row>
    <row r="254" spans="1:4" ht="15" customHeight="1" x14ac:dyDescent="0.25">
      <c r="A254" s="7"/>
      <c r="B254" s="1"/>
      <c r="C254" s="1"/>
      <c r="D254" s="1"/>
    </row>
    <row r="255" spans="1:4" ht="15" customHeight="1" x14ac:dyDescent="0.25">
      <c r="A255" s="7"/>
      <c r="B255" s="1"/>
      <c r="C255" s="1"/>
      <c r="D255" s="1"/>
    </row>
    <row r="256" spans="1:4" ht="15" customHeight="1" x14ac:dyDescent="0.25">
      <c r="A256" s="7"/>
      <c r="B256" s="1"/>
      <c r="C256" s="1"/>
      <c r="D256" s="1"/>
    </row>
    <row r="257" spans="1:4" ht="15" customHeight="1" x14ac:dyDescent="0.25">
      <c r="A257" s="7"/>
      <c r="B257" s="1"/>
      <c r="C257" s="1"/>
      <c r="D257" s="1"/>
    </row>
    <row r="258" spans="1:4" ht="15" customHeight="1" x14ac:dyDescent="0.25">
      <c r="A258" s="7"/>
      <c r="B258" s="1"/>
      <c r="C258" s="1"/>
      <c r="D258" s="1"/>
    </row>
    <row r="259" spans="1:4" ht="15" customHeight="1" x14ac:dyDescent="0.25">
      <c r="A259" s="7"/>
      <c r="B259" s="1"/>
      <c r="C259" s="1"/>
      <c r="D259" s="1"/>
    </row>
    <row r="260" spans="1:4" ht="15" customHeight="1" x14ac:dyDescent="0.25">
      <c r="A260" s="7"/>
      <c r="B260" s="1"/>
      <c r="C260" s="1"/>
      <c r="D260" s="1"/>
    </row>
    <row r="261" spans="1:4" ht="15" customHeight="1" x14ac:dyDescent="0.25">
      <c r="A261" s="7"/>
      <c r="B261" s="1"/>
      <c r="C261" s="1"/>
      <c r="D261" s="1"/>
    </row>
  </sheetData>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10"/>
    <col min="2" max="16384" width="30.7109375" style="9"/>
  </cols>
  <sheetData>
    <row r="1" spans="1:20" x14ac:dyDescent="0.25">
      <c r="A1" s="10" t="s">
        <v>12</v>
      </c>
      <c r="B1" s="9" t="s">
        <v>13</v>
      </c>
      <c r="C1" s="9" t="s">
        <v>3</v>
      </c>
      <c r="D1" s="9">
        <v>6</v>
      </c>
      <c r="E1" s="9" t="s">
        <v>4</v>
      </c>
      <c r="F1" s="9">
        <v>0</v>
      </c>
      <c r="G1" s="9" t="s">
        <v>5</v>
      </c>
      <c r="H1" s="9">
        <v>0</v>
      </c>
      <c r="I1" s="9" t="s">
        <v>6</v>
      </c>
      <c r="J1" s="9">
        <v>1</v>
      </c>
      <c r="K1" s="9" t="s">
        <v>7</v>
      </c>
      <c r="L1" s="9">
        <v>0</v>
      </c>
      <c r="M1" s="9" t="s">
        <v>8</v>
      </c>
      <c r="N1" s="9">
        <v>0</v>
      </c>
      <c r="O1" s="9" t="s">
        <v>9</v>
      </c>
      <c r="P1" s="9">
        <v>1</v>
      </c>
      <c r="Q1" s="9" t="s">
        <v>10</v>
      </c>
      <c r="R1" s="9">
        <v>0</v>
      </c>
      <c r="S1" s="9" t="s">
        <v>11</v>
      </c>
      <c r="T1" s="9">
        <v>0</v>
      </c>
    </row>
    <row r="2" spans="1:20" x14ac:dyDescent="0.25">
      <c r="A2" s="10" t="s">
        <v>14</v>
      </c>
      <c r="B2" s="9" t="s">
        <v>15</v>
      </c>
    </row>
    <row r="3" spans="1:20" x14ac:dyDescent="0.25">
      <c r="A3" s="10" t="s">
        <v>16</v>
      </c>
      <c r="B3" s="9" t="b">
        <f>IF(B10&gt;256,"TripUpST110AndEarlier",FALSE)</f>
        <v>0</v>
      </c>
    </row>
    <row r="4" spans="1:20" x14ac:dyDescent="0.25">
      <c r="A4" s="10" t="s">
        <v>17</v>
      </c>
      <c r="B4" s="9" t="s">
        <v>18</v>
      </c>
    </row>
    <row r="5" spans="1:20" x14ac:dyDescent="0.25">
      <c r="A5" s="10" t="s">
        <v>19</v>
      </c>
      <c r="B5" s="9" t="b">
        <v>1</v>
      </c>
    </row>
    <row r="6" spans="1:20" x14ac:dyDescent="0.25">
      <c r="A6" s="10" t="s">
        <v>20</v>
      </c>
      <c r="B6" s="9" t="b">
        <v>1</v>
      </c>
    </row>
    <row r="7" spans="1:20" x14ac:dyDescent="0.25">
      <c r="A7" s="10" t="s">
        <v>21</v>
      </c>
      <c r="B7" s="9">
        <f>Data!$A$1:$C$241</f>
        <v>13447.637999999999</v>
      </c>
    </row>
    <row r="8" spans="1:20" x14ac:dyDescent="0.25">
      <c r="A8" s="10" t="s">
        <v>22</v>
      </c>
      <c r="B8" s="9">
        <v>1</v>
      </c>
    </row>
    <row r="9" spans="1:20" x14ac:dyDescent="0.25">
      <c r="A9" s="10" t="s">
        <v>23</v>
      </c>
      <c r="B9" s="9">
        <f>1</f>
        <v>1</v>
      </c>
    </row>
    <row r="10" spans="1:20" x14ac:dyDescent="0.25">
      <c r="A10" s="10" t="s">
        <v>24</v>
      </c>
      <c r="B10" s="9">
        <v>3</v>
      </c>
    </row>
    <row r="12" spans="1:20" x14ac:dyDescent="0.25">
      <c r="A12" s="10" t="s">
        <v>25</v>
      </c>
      <c r="B12" s="9" t="s">
        <v>55</v>
      </c>
      <c r="C12" s="9" t="s">
        <v>26</v>
      </c>
      <c r="D12" s="9" t="s">
        <v>27</v>
      </c>
      <c r="E12" s="9" t="b">
        <v>1</v>
      </c>
      <c r="F12" s="9">
        <v>0</v>
      </c>
      <c r="G12" s="9">
        <v>4</v>
      </c>
    </row>
    <row r="13" spans="1:20" x14ac:dyDescent="0.25">
      <c r="A13" s="10" t="s">
        <v>28</v>
      </c>
      <c r="B13" s="9">
        <f>Data!$A$1:$A$241</f>
        <v>33939</v>
      </c>
    </row>
    <row r="14" spans="1:20" x14ac:dyDescent="0.25">
      <c r="A14" s="10" t="s">
        <v>29</v>
      </c>
    </row>
    <row r="15" spans="1:20" x14ac:dyDescent="0.25">
      <c r="A15" s="10" t="s">
        <v>30</v>
      </c>
      <c r="B15" s="9" t="s">
        <v>56</v>
      </c>
      <c r="C15" s="9" t="s">
        <v>31</v>
      </c>
      <c r="D15" s="9" t="s">
        <v>32</v>
      </c>
      <c r="E15" s="9" t="b">
        <v>1</v>
      </c>
      <c r="F15" s="9">
        <v>0</v>
      </c>
      <c r="G15" s="9">
        <v>4</v>
      </c>
    </row>
    <row r="16" spans="1:20" x14ac:dyDescent="0.25">
      <c r="A16" s="10" t="s">
        <v>33</v>
      </c>
      <c r="B16" s="9">
        <f>Data!$B$1:$B$241</f>
        <v>13180.707</v>
      </c>
    </row>
    <row r="17" spans="1:7" x14ac:dyDescent="0.25">
      <c r="A17" s="10" t="s">
        <v>34</v>
      </c>
    </row>
    <row r="18" spans="1:7" x14ac:dyDescent="0.25">
      <c r="A18" s="10" t="s">
        <v>35</v>
      </c>
      <c r="B18" s="9" t="s">
        <v>57</v>
      </c>
      <c r="C18" s="9" t="s">
        <v>36</v>
      </c>
      <c r="D18" s="9" t="s">
        <v>37</v>
      </c>
      <c r="E18" s="9" t="b">
        <v>1</v>
      </c>
      <c r="F18" s="9">
        <v>0</v>
      </c>
      <c r="G18" s="9">
        <v>4</v>
      </c>
    </row>
    <row r="19" spans="1:7" x14ac:dyDescent="0.25">
      <c r="A19" s="10" t="s">
        <v>38</v>
      </c>
      <c r="B19" s="9">
        <f>Data!$C$1:$C$241</f>
        <v>13491</v>
      </c>
    </row>
    <row r="20" spans="1:7" x14ac:dyDescent="0.25">
      <c r="A20" s="10"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_STDS_DG3E4DE38</vt:lpstr>
      <vt:lpstr>ST_ActualSales</vt:lpstr>
      <vt:lpstr>ST_Month</vt:lpstr>
      <vt:lpstr>ST_SeasonallyAdjustedSales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cp:lastModifiedBy>
  <dcterms:created xsi:type="dcterms:W3CDTF">2010-01-11T04:34:35Z</dcterms:created>
  <dcterms:modified xsi:type="dcterms:W3CDTF">2012-10-12T17:23:49Z</dcterms:modified>
</cp:coreProperties>
</file>