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Problem Solutions\Chapter 03\"/>
    </mc:Choice>
  </mc:AlternateContent>
  <bookViews>
    <workbookView xWindow="0" yWindow="0" windowWidth="21570" windowHeight="9450" activeTab="1"/>
  </bookViews>
  <sheets>
    <sheet name="Source" sheetId="3" r:id="rId1"/>
    <sheet name="Data" sheetId="2" r:id="rId2"/>
    <sheet name="_STDS_DG609BB16" sheetId="4" state="hidden" r:id="rId3"/>
    <sheet name="Scatterplot Part a" sheetId="9" r:id="rId4"/>
    <sheet name="Scatterplot Part b" sheetId="10" r:id="rId5"/>
    <sheet name="Scatterplot Part c" sheetId="11" r:id="rId6"/>
    <sheet name="Scatterplot Part d" sheetId="12" r:id="rId7"/>
  </sheets>
  <definedNames>
    <definedName name="PalisadeReportWorksheetCreatedBy" localSheetId="3" hidden="1">"StatTools"</definedName>
    <definedName name="PalisadeReportWorksheetCreatedBy" localSheetId="4" hidden="1">"StatTools"</definedName>
    <definedName name="PalisadeReportWorksheetCreatedBy" localSheetId="5" hidden="1">"StatTools"</definedName>
    <definedName name="PalisadeReportWorksheetCreatedBy" localSheetId="6" hidden="1">"StatTools"</definedName>
    <definedName name="ScatterX_29383" localSheetId="4">_xll.StatScatterPlot([0]!ST_Writing,[0]!ST_CriticalReading,0)</definedName>
    <definedName name="ScatterX_334F7">_xll.StatScatterPlot([0]!ST_Math,[0]!ST_Combined,0)</definedName>
    <definedName name="ScatterX_52CA4" localSheetId="5">_xll.StatScatterPlot([0]!ST_Math,[0]!ST_CombinedVerbal,0)</definedName>
    <definedName name="ScatterX_56C0F">_xll.StatScatterPlot([0]!ST_CriticalReading,[0]!ST_Combined,0)</definedName>
    <definedName name="ScatterX_6449A" localSheetId="3">_xll.StatScatterPlot([0]!ST_PercentTaking,[0]!ST_Combined,0)</definedName>
    <definedName name="ScatterX_6A712">_xll.StatScatterPlot([0]!ST_Math,[0]!ST_CombinedVerbal,0)</definedName>
    <definedName name="ScatterX_7778D" localSheetId="6">_xll.StatScatterPlot([0]!ST_Math,[0]!ST_Combined,0)</definedName>
    <definedName name="ScatterX_7E2B">_xll.StatScatterPlot([0]!ST_Writing,[0]!ST_CriticalReading,0)</definedName>
    <definedName name="ScatterX_A062" localSheetId="6">_xll.StatScatterPlot([0]!ST_CriticalReading,[0]!ST_Combined,0)</definedName>
    <definedName name="ScatterX_ACDAD">_xll.StatScatterPlot([0]!ST_Writing,[0]!ST_Combined,0)</definedName>
    <definedName name="ScatterX_DDD43">_xll.StatScatterPlot([0]!ST_PercentTaking,[0]!ST_Combined,0)</definedName>
    <definedName name="ScatterX_E5C8E" localSheetId="6">_xll.StatScatterPlot([0]!ST_Writing,[0]!ST_Combined,0)</definedName>
    <definedName name="ScatterY_29383" localSheetId="4">_xll.StatScatterPlot([0]!ST_Writing,[0]!ST_CriticalReading,1)</definedName>
    <definedName name="ScatterY_334F7">_xll.StatScatterPlot([0]!ST_Math,[0]!ST_Combined,1)</definedName>
    <definedName name="ScatterY_52CA4" localSheetId="5">_xll.StatScatterPlot([0]!ST_Math,[0]!ST_CombinedVerbal,1)</definedName>
    <definedName name="ScatterY_56C0F">_xll.StatScatterPlot([0]!ST_CriticalReading,[0]!ST_Combined,1)</definedName>
    <definedName name="ScatterY_6449A" localSheetId="3">_xll.StatScatterPlot([0]!ST_PercentTaking,[0]!ST_Combined,1)</definedName>
    <definedName name="ScatterY_6A712">_xll.StatScatterPlot([0]!ST_Math,[0]!ST_CombinedVerbal,1)</definedName>
    <definedName name="ScatterY_7778D" localSheetId="6">_xll.StatScatterPlot([0]!ST_Math,[0]!ST_Combined,1)</definedName>
    <definedName name="ScatterY_7E2B">_xll.StatScatterPlot([0]!ST_Writing,[0]!ST_CriticalReading,1)</definedName>
    <definedName name="ScatterY_A062" localSheetId="6">_xll.StatScatterPlot([0]!ST_CriticalReading,[0]!ST_Combined,1)</definedName>
    <definedName name="ScatterY_ACDAD">_xll.StatScatterPlot([0]!ST_Writing,[0]!ST_Combined,1)</definedName>
    <definedName name="ScatterY_DDD43">_xll.StatScatterPlot([0]!ST_PercentTaking,[0]!ST_Combined,1)</definedName>
    <definedName name="ScatterY_E5C8E" localSheetId="6">_xll.StatScatterPlot([0]!ST_Writing,[0]!ST_Combined,1)</definedName>
    <definedName name="ST_Combined">Data!$G$2:$G$52</definedName>
    <definedName name="ST_CombinedVerbal">Data!$F$2:$F$52</definedName>
    <definedName name="ST_CriticalReading">Data!$C$2:$C$52</definedName>
    <definedName name="ST_Math">Data!$D$2:$D$52</definedName>
    <definedName name="ST_PercentTaking">Data!$B$2:$B$52</definedName>
    <definedName name="ST_State">Data!$A$2:$A$52</definedName>
    <definedName name="ST_Writing">Data!$E$2:$E$52</definedName>
    <definedName name="StatToolsHeader" localSheetId="3">'Scatterplot Part a'!$1:$5</definedName>
    <definedName name="StatToolsHeader" localSheetId="4">'Scatterplot Part b'!$1:$5</definedName>
    <definedName name="StatToolsHeader" localSheetId="5">'Scatterplot Part c'!$1:$5</definedName>
    <definedName name="StatToolsHeader" localSheetId="6">'Scatterplot Part d'!$1:$5</definedName>
    <definedName name="STWBD_StatToolsScatterplot_DisplayCorrelationCoefficient" hidden="1">"TRUE"</definedName>
    <definedName name="STWBD_StatToolsScatterplot_HasDefaultInfo" hidden="1">"TRUE"</definedName>
    <definedName name="STWBD_StatToolsScatterplot_ScatterplotChartType" hidden="1">" 0"</definedName>
    <definedName name="STWBD_StatToolsScatterplot_VarSelectorDefaultDataSet" hidden="1">"DG609BB16"</definedName>
    <definedName name="STWBD_StatToolsScatterplot_XVariableList" hidden="1">3</definedName>
    <definedName name="STWBD_StatToolsScatterplot_XVariableList_1" hidden="1">"U_x0001_VG25CBAB99118CDCE7_x0001_"</definedName>
    <definedName name="STWBD_StatToolsScatterplot_XVariableList_2" hidden="1">"U_x0001_VG1BF2931B27BD0402_x0001_"</definedName>
    <definedName name="STWBD_StatToolsScatterplot_XVariableList_3" hidden="1">"U_x0001_VG14B44324A2A7119_x0001_"</definedName>
    <definedName name="STWBD_StatToolsScatterplot_YVariableList" hidden="1">1</definedName>
    <definedName name="STWBD_StatToolsScatterplot_YVariableList_1" hidden="1">"U_x0001_VG28F50882301E834_x0001_"</definedName>
  </definedNames>
  <calcPr calcId="152511"/>
</workbook>
</file>

<file path=xl/calcChain.xml><?xml version="1.0" encoding="utf-8"?>
<calcChain xmlns="http://schemas.openxmlformats.org/spreadsheetml/2006/main">
  <c r="B9" i="4" l="1"/>
  <c r="B31" i="4"/>
  <c r="B25" i="4"/>
  <c r="B22" i="4"/>
  <c r="B19" i="4"/>
  <c r="B16" i="4"/>
  <c r="B13" i="4"/>
  <c r="B7" i="4"/>
  <c r="B3" i="4"/>
  <c r="F3" i="2"/>
  <c r="F4" i="2"/>
  <c r="F5" i="2"/>
  <c r="F6" i="2"/>
  <c r="F7" i="2"/>
  <c r="F8" i="2"/>
  <c r="F9" i="2"/>
  <c r="F10" i="2"/>
  <c r="F11" i="2"/>
  <c r="F12" i="2"/>
  <c r="F13" i="2"/>
  <c r="F14" i="2"/>
  <c r="F15" i="2"/>
  <c r="F16" i="2"/>
  <c r="F17" i="2"/>
  <c r="F18" i="2"/>
  <c r="F19" i="2"/>
  <c r="F20" i="2"/>
  <c r="F21" i="2"/>
  <c r="F22" i="2"/>
  <c r="F23" i="2"/>
  <c r="F24" i="2"/>
  <c r="F25" i="2"/>
  <c r="F26" i="2"/>
  <c r="F27" i="2"/>
  <c r="F28" i="2"/>
  <c r="B28" i="4" s="1"/>
  <c r="F29" i="2"/>
  <c r="F30" i="2"/>
  <c r="F31" i="2"/>
  <c r="F32" i="2"/>
  <c r="F33" i="2"/>
  <c r="F34" i="2"/>
  <c r="F35" i="2"/>
  <c r="F36" i="2"/>
  <c r="F37" i="2"/>
  <c r="F38" i="2"/>
  <c r="F39" i="2"/>
  <c r="F40" i="2"/>
  <c r="F41" i="2"/>
  <c r="F42" i="2"/>
  <c r="F43" i="2"/>
  <c r="F44" i="2"/>
  <c r="F45" i="2"/>
  <c r="F46" i="2"/>
  <c r="F47" i="2"/>
  <c r="F48" i="2"/>
  <c r="F49" i="2"/>
  <c r="F50" i="2"/>
  <c r="F51" i="2"/>
  <c r="F52" i="2"/>
  <c r="F2" i="2"/>
  <c r="B24" i="10"/>
  <c r="N24" i="12"/>
  <c r="B24" i="11"/>
  <c r="B24" i="9"/>
  <c r="H24" i="12"/>
  <c r="B24" i="12"/>
</calcChain>
</file>

<file path=xl/sharedStrings.xml><?xml version="1.0" encoding="utf-8"?>
<sst xmlns="http://schemas.openxmlformats.org/spreadsheetml/2006/main" count="163" uniqueCount="131">
  <si>
    <t>State</t>
  </si>
  <si>
    <t>Math</t>
  </si>
  <si>
    <t>Alabama</t>
  </si>
  <si>
    <t>Alaska</t>
  </si>
  <si>
    <t>Arizona</t>
  </si>
  <si>
    <t>Arkansas</t>
  </si>
  <si>
    <t>California</t>
  </si>
  <si>
    <t>Colorado</t>
  </si>
  <si>
    <t>Connecticut</t>
  </si>
  <si>
    <t>Delaware</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</si>
  <si>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</si>
  <si>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</si>
  <si>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</si>
  <si>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</si>
  <si>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</si>
  <si>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</si>
  <si>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</si>
  <si>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</si>
  <si>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</si>
  <si>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</si>
  <si>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</si>
  <si>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</si>
  <si>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</si>
  <si>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</si>
  <si>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</si>
  <si>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</si>
  <si>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</si>
  <si>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</si>
  <si>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</si>
  <si>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</si>
  <si>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</si>
  <si>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</si>
  <si>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</si>
  <si>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</si>
  <si>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</si>
  <si>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</si>
  <si>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</si>
  <si>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</si>
  <si>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</si>
  <si>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</si>
  <si>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</si>
  <si>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</si>
  <si>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</si>
  <si>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</si>
  <si>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</si>
  <si>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</si>
  <si>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</si>
  <si>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</si>
  <si>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</si>
  <si>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</si>
  <si>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</si>
  <si>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</si>
  <si>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District of Columbia</t>
  </si>
  <si>
    <t>Critical Reading</t>
  </si>
  <si>
    <t>Writing</t>
  </si>
  <si>
    <t>Combined</t>
  </si>
  <si>
    <t>Percent Taking</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</si>
  <si>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</si>
  <si>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</si>
  <si>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</si>
  <si>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</si>
  <si>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</si>
  <si>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</si>
  <si>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</si>
  <si>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</si>
  <si>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</si>
  <si>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</si>
  <si>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</si>
  <si>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</si>
  <si>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DG609BB16</t>
  </si>
  <si>
    <t>Format Range</t>
  </si>
  <si>
    <t>Variable Layout</t>
  </si>
  <si>
    <t>Columns</t>
  </si>
  <si>
    <t>Variable Names In Cells</t>
  </si>
  <si>
    <t>Variable Names In 2nd Cells</t>
  </si>
  <si>
    <t>Data Set Ranges</t>
  </si>
  <si>
    <t>Data Sheet Format</t>
  </si>
  <si>
    <t>Formula Eval Cell</t>
  </si>
  <si>
    <t>Num Stored Vars</t>
  </si>
  <si>
    <t>1 : Info</t>
  </si>
  <si>
    <t>VG12FB372E3795BC23</t>
  </si>
  <si>
    <t>var1</t>
  </si>
  <si>
    <t>ST_State</t>
  </si>
  <si>
    <t>1 : Ranges</t>
  </si>
  <si>
    <t>1 : MultiRefs</t>
  </si>
  <si>
    <t>2 : Info</t>
  </si>
  <si>
    <t>VGDC586EE5FFE973</t>
  </si>
  <si>
    <t>var2</t>
  </si>
  <si>
    <t>ST_PercentTaking</t>
  </si>
  <si>
    <t>2 : Ranges</t>
  </si>
  <si>
    <t>2 : MultiRefs</t>
  </si>
  <si>
    <t>3 : Info</t>
  </si>
  <si>
    <t>VG25CBAB99118CDCE7</t>
  </si>
  <si>
    <t>var3</t>
  </si>
  <si>
    <t>ST_CriticalReading</t>
  </si>
  <si>
    <t>3 : Ranges</t>
  </si>
  <si>
    <t>3 : MultiRefs</t>
  </si>
  <si>
    <t>4 : Info</t>
  </si>
  <si>
    <t>VG1BF2931B27BD0402</t>
  </si>
  <si>
    <t>var4</t>
  </si>
  <si>
    <t>ST_Math</t>
  </si>
  <si>
    <t>4 : Ranges</t>
  </si>
  <si>
    <t>4 : MultiRefs</t>
  </si>
  <si>
    <t>5 : Info</t>
  </si>
  <si>
    <t>VG14B44324A2A7119</t>
  </si>
  <si>
    <t>var5</t>
  </si>
  <si>
    <t>ST_Writing</t>
  </si>
  <si>
    <t>5 : Ranges</t>
  </si>
  <si>
    <t>5 : MultiRefs</t>
  </si>
  <si>
    <t>6 : Info</t>
  </si>
  <si>
    <t>VG28F50882301E834</t>
  </si>
  <si>
    <t>var6</t>
  </si>
  <si>
    <t>ST_Combined</t>
  </si>
  <si>
    <t>6 : Ranges</t>
  </si>
  <si>
    <t>6 : MultiRefs</t>
  </si>
  <si>
    <t>Analysis:</t>
  </si>
  <si>
    <t>Scatterplot</t>
  </si>
  <si>
    <t>Performed By:</t>
  </si>
  <si>
    <t>Date:</t>
  </si>
  <si>
    <t>Updating:</t>
  </si>
  <si>
    <t>Live</t>
  </si>
  <si>
    <t>Correlation</t>
  </si>
  <si>
    <t>Combined Verbal</t>
  </si>
  <si>
    <t>VG360FCBA12E5048E9</t>
  </si>
  <si>
    <t>ST_CombinedVerbal</t>
  </si>
  <si>
    <t>7 : Info</t>
  </si>
  <si>
    <t>7 : Ranges</t>
  </si>
  <si>
    <t>7 : MultiRefs</t>
  </si>
  <si>
    <t>StatTools Report</t>
  </si>
  <si>
    <t>Chris</t>
  </si>
  <si>
    <t>Wednesday, February 08,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</si>
</sst>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8" x14ac:knownFonts="1">
    <font>
      <sz val="11"/>
      <color theme="1"/>
      <name val="Calibri"/>
      <family val="2"/>
      <scheme val="minor"/>
    </font>
    <font>
      <sz val="10"/>
      <name val="Arial"/>
      <family val="2"/>
    </font>
    <font>
      <b/>
      <sz val="11"/>
      <name val="Calibri"/>
      <family val="2"/>
    </font>
    <font>
      <sz val="11"/>
      <name val="Calibri"/>
      <family val="2"/>
    </font>
    <font>
      <b/>
      <sz val="11"/>
      <color theme="1"/>
      <name val="Calibri"/>
      <family val="2"/>
      <scheme val="minor"/>
    </font>
    <font>
      <sz val="8"/>
      <color theme="1"/>
      <name val="Calibri"/>
      <family val="2"/>
      <scheme val="minor"/>
    </font>
    <font>
      <b/>
      <sz val="8"/>
      <color theme="1"/>
      <name val="Calibri"/>
      <family val="2"/>
      <scheme val="minor"/>
    </font>
    <font>
      <b/>
      <sz val="14"/>
      <color theme="1"/>
      <name val="Calibri"/>
      <family val="2"/>
      <scheme val="minor"/>
    </font>
  </fonts>
  <fills count="3">
    <fill>
      <patternFill patternType="none"/>
    </fill>
    <fill>
      <patternFill patternType="gray125"/>
    </fill>
    <fill>
      <patternFill patternType="solid">
        <fgColor rgb="FFC0C0C0"/>
        <bgColor indexed="64"/>
      </patternFill>
    </fill>
  </fills>
  <borders count="2">
    <border>
      <left/>
      <right/>
      <top/>
      <bottom/>
      <diagonal/>
    </border>
    <border>
      <left/>
      <right/>
      <top/>
      <bottom style="thin">
        <color rgb="FF000000"/>
      </bottom>
      <diagonal/>
    </border>
  </borders>
  <cellStyleXfs count="2">
    <xf numFmtId="0" fontId="0" fillId="0" borderId="0"/>
    <xf numFmtId="0" fontId="1" fillId="0" borderId="0"/>
  </cellStyleXfs>
  <cellXfs count="17">
    <xf numFmtId="0" fontId="0" fillId="0" borderId="0" xfId="0"/>
    <xf numFmtId="0" fontId="3" fillId="0" borderId="0" xfId="1" applyFont="1"/>
    <xf numFmtId="0" fontId="0" fillId="0" borderId="0" xfId="0" applyAlignment="1">
      <alignment wrapText="1"/>
    </xf>
    <xf numFmtId="9" fontId="0" fillId="0" borderId="0" xfId="0" applyNumberFormat="1" applyAlignment="1">
      <alignment wrapText="1"/>
    </xf>
    <xf numFmtId="0" fontId="2" fillId="0" borderId="0" xfId="1" applyFont="1"/>
    <xf numFmtId="0" fontId="2" fillId="0" borderId="0" xfId="1" applyFont="1" applyAlignment="1">
      <alignment horizontal="right"/>
    </xf>
    <xf numFmtId="0" fontId="0" fillId="0" borderId="0" xfId="0" applyAlignment="1">
      <alignment horizontal="left"/>
    </xf>
    <xf numFmtId="0" fontId="4" fillId="0" borderId="0" xfId="0" applyFont="1" applyAlignment="1">
      <alignment horizontal="left"/>
    </xf>
    <xf numFmtId="0" fontId="5" fillId="2" borderId="0" xfId="0" applyFont="1" applyFill="1"/>
    <xf numFmtId="0" fontId="5" fillId="2" borderId="1" xfId="0" applyFont="1" applyFill="1" applyBorder="1"/>
    <xf numFmtId="0" fontId="6" fillId="2" borderId="0" xfId="0" applyFont="1" applyFill="1" applyAlignment="1">
      <alignment horizontal="right"/>
    </xf>
    <xf numFmtId="0" fontId="6" fillId="2" borderId="1" xfId="0" applyFont="1" applyFill="1" applyBorder="1" applyAlignment="1">
      <alignment horizontal="right"/>
    </xf>
    <xf numFmtId="0" fontId="5" fillId="2" borderId="0" xfId="0" applyFont="1" applyFill="1" applyAlignment="1">
      <alignment horizontal="left"/>
    </xf>
    <xf numFmtId="0" fontId="5" fillId="2" borderId="1" xfId="0" applyFont="1" applyFill="1" applyBorder="1" applyAlignment="1">
      <alignment horizontal="left"/>
    </xf>
    <xf numFmtId="0" fontId="5" fillId="0" borderId="0" xfId="0" applyFont="1"/>
    <xf numFmtId="164" fontId="5" fillId="0" borderId="0" xfId="0" applyNumberFormat="1" applyFont="1" applyAlignment="1">
      <alignment horizontal="center"/>
    </xf>
    <xf numFmtId="0" fontId="7" fillId="2" borderId="0" xfId="0" applyFont="1" applyFill="1" applyAlignment="1">
      <alignment horizontal="left"/>
    </xf>
  </cellXfs>
  <cellStyles count="2">
    <cellStyle name="Normal" xfId="0" builtinId="0" customBuiltin="1"/>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Combined vs Percent Taking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 Part a'!ScatterX_6449A</c:f>
              <c:numCache>
                <c:formatCode>General</c:formatCode>
                <c:ptCount val="51"/>
                <c:pt idx="0">
                  <c:v>7.0000000000000007E-2</c:v>
                </c:pt>
                <c:pt idx="1">
                  <c:v>0.46</c:v>
                </c:pt>
                <c:pt idx="2">
                  <c:v>0.26</c:v>
                </c:pt>
                <c:pt idx="3">
                  <c:v>0.05</c:v>
                </c:pt>
                <c:pt idx="4">
                  <c:v>0.49</c:v>
                </c:pt>
                <c:pt idx="5">
                  <c:v>0.2</c:v>
                </c:pt>
                <c:pt idx="6">
                  <c:v>0.83</c:v>
                </c:pt>
                <c:pt idx="7">
                  <c:v>0.71</c:v>
                </c:pt>
                <c:pt idx="8">
                  <c:v>0.79</c:v>
                </c:pt>
                <c:pt idx="9">
                  <c:v>0.59</c:v>
                </c:pt>
                <c:pt idx="10">
                  <c:v>0.71</c:v>
                </c:pt>
                <c:pt idx="11">
                  <c:v>0.57999999999999996</c:v>
                </c:pt>
                <c:pt idx="12">
                  <c:v>0.18</c:v>
                </c:pt>
                <c:pt idx="13">
                  <c:v>0.06</c:v>
                </c:pt>
                <c:pt idx="14">
                  <c:v>0.63</c:v>
                </c:pt>
                <c:pt idx="15">
                  <c:v>0.03</c:v>
                </c:pt>
                <c:pt idx="16">
                  <c:v>7.0000000000000007E-2</c:v>
                </c:pt>
                <c:pt idx="17">
                  <c:v>7.0000000000000007E-2</c:v>
                </c:pt>
                <c:pt idx="18">
                  <c:v>7.0000000000000007E-2</c:v>
                </c:pt>
                <c:pt idx="19">
                  <c:v>0.9</c:v>
                </c:pt>
                <c:pt idx="20">
                  <c:v>0.69</c:v>
                </c:pt>
                <c:pt idx="21">
                  <c:v>0.84</c:v>
                </c:pt>
                <c:pt idx="22">
                  <c:v>0.05</c:v>
                </c:pt>
                <c:pt idx="23">
                  <c:v>7.0000000000000007E-2</c:v>
                </c:pt>
                <c:pt idx="24">
                  <c:v>0.04</c:v>
                </c:pt>
                <c:pt idx="25">
                  <c:v>0.05</c:v>
                </c:pt>
                <c:pt idx="26">
                  <c:v>0.22</c:v>
                </c:pt>
                <c:pt idx="27">
                  <c:v>0.04</c:v>
                </c:pt>
                <c:pt idx="28">
                  <c:v>0.42</c:v>
                </c:pt>
                <c:pt idx="29">
                  <c:v>0.75</c:v>
                </c:pt>
                <c:pt idx="30">
                  <c:v>0.76</c:v>
                </c:pt>
                <c:pt idx="31">
                  <c:v>0.11</c:v>
                </c:pt>
                <c:pt idx="32">
                  <c:v>0.85</c:v>
                </c:pt>
                <c:pt idx="33">
                  <c:v>0.63</c:v>
                </c:pt>
                <c:pt idx="34">
                  <c:v>0.03</c:v>
                </c:pt>
                <c:pt idx="35">
                  <c:v>0.22</c:v>
                </c:pt>
                <c:pt idx="36">
                  <c:v>0.05</c:v>
                </c:pt>
                <c:pt idx="37">
                  <c:v>0.52</c:v>
                </c:pt>
                <c:pt idx="38">
                  <c:v>0.71</c:v>
                </c:pt>
                <c:pt idx="39">
                  <c:v>0.66</c:v>
                </c:pt>
                <c:pt idx="40">
                  <c:v>0.67</c:v>
                </c:pt>
                <c:pt idx="41">
                  <c:v>0.03</c:v>
                </c:pt>
                <c:pt idx="42">
                  <c:v>0.1</c:v>
                </c:pt>
                <c:pt idx="43">
                  <c:v>0.51</c:v>
                </c:pt>
                <c:pt idx="44">
                  <c:v>0.06</c:v>
                </c:pt>
                <c:pt idx="45">
                  <c:v>0.64</c:v>
                </c:pt>
                <c:pt idx="46">
                  <c:v>0.68</c:v>
                </c:pt>
                <c:pt idx="47">
                  <c:v>0.53</c:v>
                </c:pt>
                <c:pt idx="48">
                  <c:v>0.18</c:v>
                </c:pt>
                <c:pt idx="49">
                  <c:v>0.05</c:v>
                </c:pt>
                <c:pt idx="50">
                  <c:v>0.05</c:v>
                </c:pt>
              </c:numCache>
            </c:numRef>
          </c:xVal>
          <c:yVal>
            <c:numRef>
              <c:f>'Scatterplot Part a'!ScatterY_6449A</c:f>
              <c:numCache>
                <c:formatCode>General</c:formatCode>
                <c:ptCount val="51"/>
                <c:pt idx="0">
                  <c:v>1658</c:v>
                </c:pt>
                <c:pt idx="1">
                  <c:v>1528</c:v>
                </c:pt>
                <c:pt idx="2">
                  <c:v>1534</c:v>
                </c:pt>
                <c:pt idx="3">
                  <c:v>1700</c:v>
                </c:pt>
                <c:pt idx="4">
                  <c:v>1511</c:v>
                </c:pt>
                <c:pt idx="5">
                  <c:v>1698</c:v>
                </c:pt>
                <c:pt idx="6">
                  <c:v>1534</c:v>
                </c:pt>
                <c:pt idx="7">
                  <c:v>1477</c:v>
                </c:pt>
                <c:pt idx="8">
                  <c:v>1378</c:v>
                </c:pt>
                <c:pt idx="9">
                  <c:v>1475</c:v>
                </c:pt>
                <c:pt idx="10">
                  <c:v>1460</c:v>
                </c:pt>
                <c:pt idx="11">
                  <c:v>1450</c:v>
                </c:pt>
                <c:pt idx="12">
                  <c:v>1601</c:v>
                </c:pt>
                <c:pt idx="13">
                  <c:v>1775</c:v>
                </c:pt>
                <c:pt idx="14">
                  <c:v>1483</c:v>
                </c:pt>
                <c:pt idx="15">
                  <c:v>1813</c:v>
                </c:pt>
                <c:pt idx="16">
                  <c:v>1734</c:v>
                </c:pt>
                <c:pt idx="17">
                  <c:v>1707</c:v>
                </c:pt>
                <c:pt idx="18">
                  <c:v>1676</c:v>
                </c:pt>
                <c:pt idx="19">
                  <c:v>1390</c:v>
                </c:pt>
                <c:pt idx="20">
                  <c:v>1497</c:v>
                </c:pt>
                <c:pt idx="21">
                  <c:v>1547</c:v>
                </c:pt>
                <c:pt idx="22">
                  <c:v>1762</c:v>
                </c:pt>
                <c:pt idx="23">
                  <c:v>1782</c:v>
                </c:pt>
                <c:pt idx="24">
                  <c:v>1680</c:v>
                </c:pt>
                <c:pt idx="25">
                  <c:v>1779</c:v>
                </c:pt>
                <c:pt idx="26">
                  <c:v>1602</c:v>
                </c:pt>
                <c:pt idx="27">
                  <c:v>1753</c:v>
                </c:pt>
                <c:pt idx="28">
                  <c:v>1485</c:v>
                </c:pt>
                <c:pt idx="29">
                  <c:v>1556</c:v>
                </c:pt>
                <c:pt idx="30">
                  <c:v>1505</c:v>
                </c:pt>
                <c:pt idx="31">
                  <c:v>1633</c:v>
                </c:pt>
                <c:pt idx="32">
                  <c:v>1465</c:v>
                </c:pt>
                <c:pt idx="33">
                  <c:v>1486</c:v>
                </c:pt>
                <c:pt idx="34">
                  <c:v>1749</c:v>
                </c:pt>
                <c:pt idx="35">
                  <c:v>1606</c:v>
                </c:pt>
                <c:pt idx="36">
                  <c:v>1703</c:v>
                </c:pt>
                <c:pt idx="37">
                  <c:v>1547</c:v>
                </c:pt>
                <c:pt idx="38">
                  <c:v>1477</c:v>
                </c:pt>
                <c:pt idx="39">
                  <c:v>1488</c:v>
                </c:pt>
                <c:pt idx="40">
                  <c:v>1452</c:v>
                </c:pt>
                <c:pt idx="41">
                  <c:v>1758</c:v>
                </c:pt>
                <c:pt idx="42">
                  <c:v>1701</c:v>
                </c:pt>
                <c:pt idx="43">
                  <c:v>1467</c:v>
                </c:pt>
                <c:pt idx="44">
                  <c:v>1657</c:v>
                </c:pt>
                <c:pt idx="45">
                  <c:v>1542</c:v>
                </c:pt>
                <c:pt idx="46">
                  <c:v>1521</c:v>
                </c:pt>
                <c:pt idx="47">
                  <c:v>1562</c:v>
                </c:pt>
                <c:pt idx="48">
                  <c:v>1511</c:v>
                </c:pt>
                <c:pt idx="49">
                  <c:v>1784</c:v>
                </c:pt>
                <c:pt idx="50">
                  <c:v>1685</c:v>
                </c:pt>
              </c:numCache>
            </c:numRef>
          </c:yVal>
          <c:smooth val="0"/>
        </c:ser>
        <c:dLbls>
          <c:showLegendKey val="0"/>
          <c:showVal val="0"/>
          <c:showCatName val="0"/>
          <c:showSerName val="0"/>
          <c:showPercent val="0"/>
          <c:showBubbleSize val="0"/>
        </c:dLbls>
        <c:axId val="833364528"/>
        <c:axId val="833361784"/>
      </c:scatterChart>
      <c:valAx>
        <c:axId val="833364528"/>
        <c:scaling>
          <c:orientation val="minMax"/>
        </c:scaling>
        <c:delete val="0"/>
        <c:axPos val="b"/>
        <c:title>
          <c:tx>
            <c:rich>
              <a:bodyPr/>
              <a:lstStyle/>
              <a:p>
                <a:pPr>
                  <a:defRPr sz="800" b="0"/>
                </a:pPr>
                <a:r>
                  <a:rPr lang="en-US"/>
                  <a:t>Percent Taking / Data Set #1</a:t>
                </a:r>
              </a:p>
            </c:rich>
          </c:tx>
          <c:layout/>
          <c:overlay val="0"/>
        </c:title>
        <c:numFmt formatCode="General" sourceLinked="0"/>
        <c:majorTickMark val="out"/>
        <c:minorTickMark val="none"/>
        <c:tickLblPos val="nextTo"/>
        <c:txPr>
          <a:bodyPr/>
          <a:lstStyle/>
          <a:p>
            <a:pPr>
              <a:defRPr sz="800" b="0"/>
            </a:pPr>
            <a:endParaRPr lang="en-US"/>
          </a:p>
        </c:txPr>
        <c:crossAx val="833361784"/>
        <c:crosses val="autoZero"/>
        <c:crossBetween val="midCat"/>
      </c:valAx>
      <c:valAx>
        <c:axId val="833361784"/>
        <c:scaling>
          <c:orientation val="minMax"/>
          <c:min val="1200"/>
        </c:scaling>
        <c:delete val="0"/>
        <c:axPos val="l"/>
        <c:title>
          <c:tx>
            <c:rich>
              <a:bodyPr/>
              <a:lstStyle/>
              <a:p>
                <a:pPr>
                  <a:defRPr sz="800" b="0"/>
                </a:pPr>
                <a:r>
                  <a:rPr lang="en-US"/>
                  <a:t>Combined / Data Set #1</a:t>
                </a:r>
              </a:p>
            </c:rich>
          </c:tx>
          <c:layout/>
          <c:overlay val="0"/>
        </c:title>
        <c:numFmt formatCode="General" sourceLinked="0"/>
        <c:majorTickMark val="out"/>
        <c:minorTickMark val="none"/>
        <c:tickLblPos val="nextTo"/>
        <c:txPr>
          <a:bodyPr/>
          <a:lstStyle/>
          <a:p>
            <a:pPr>
              <a:defRPr sz="800" b="0"/>
            </a:pPr>
            <a:endParaRPr lang="en-US"/>
          </a:p>
        </c:txPr>
        <c:crossAx val="833364528"/>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Critical Reading vs Writing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 Part b'!ScatterX_29383</c:f>
              <c:numCache>
                <c:formatCode>General</c:formatCode>
                <c:ptCount val="51"/>
                <c:pt idx="0">
                  <c:v>549</c:v>
                </c:pt>
                <c:pt idx="1">
                  <c:v>492</c:v>
                </c:pt>
                <c:pt idx="2">
                  <c:v>497</c:v>
                </c:pt>
                <c:pt idx="3">
                  <c:v>556</c:v>
                </c:pt>
                <c:pt idx="4">
                  <c:v>498</c:v>
                </c:pt>
                <c:pt idx="5">
                  <c:v>555</c:v>
                </c:pt>
                <c:pt idx="6">
                  <c:v>512</c:v>
                </c:pt>
                <c:pt idx="7">
                  <c:v>484</c:v>
                </c:pt>
                <c:pt idx="8">
                  <c:v>461</c:v>
                </c:pt>
                <c:pt idx="9">
                  <c:v>480</c:v>
                </c:pt>
                <c:pt idx="10">
                  <c:v>479</c:v>
                </c:pt>
                <c:pt idx="11">
                  <c:v>469</c:v>
                </c:pt>
                <c:pt idx="12">
                  <c:v>520</c:v>
                </c:pt>
                <c:pt idx="13">
                  <c:v>583</c:v>
                </c:pt>
                <c:pt idx="14">
                  <c:v>480</c:v>
                </c:pt>
                <c:pt idx="15">
                  <c:v>588</c:v>
                </c:pt>
                <c:pt idx="16">
                  <c:v>564</c:v>
                </c:pt>
                <c:pt idx="17">
                  <c:v>561</c:v>
                </c:pt>
                <c:pt idx="18">
                  <c:v>555</c:v>
                </c:pt>
                <c:pt idx="19">
                  <c:v>455</c:v>
                </c:pt>
                <c:pt idx="20">
                  <c:v>495</c:v>
                </c:pt>
                <c:pt idx="21">
                  <c:v>510</c:v>
                </c:pt>
                <c:pt idx="22">
                  <c:v>575</c:v>
                </c:pt>
                <c:pt idx="23">
                  <c:v>578</c:v>
                </c:pt>
                <c:pt idx="24">
                  <c:v>559</c:v>
                </c:pt>
                <c:pt idx="25">
                  <c:v>584</c:v>
                </c:pt>
                <c:pt idx="26">
                  <c:v>519</c:v>
                </c:pt>
                <c:pt idx="27">
                  <c:v>572</c:v>
                </c:pt>
                <c:pt idx="28">
                  <c:v>479</c:v>
                </c:pt>
                <c:pt idx="29">
                  <c:v>510</c:v>
                </c:pt>
                <c:pt idx="30">
                  <c:v>496</c:v>
                </c:pt>
                <c:pt idx="31">
                  <c:v>534</c:v>
                </c:pt>
                <c:pt idx="32">
                  <c:v>478</c:v>
                </c:pt>
                <c:pt idx="33">
                  <c:v>480</c:v>
                </c:pt>
                <c:pt idx="34">
                  <c:v>566</c:v>
                </c:pt>
                <c:pt idx="35">
                  <c:v>523</c:v>
                </c:pt>
                <c:pt idx="36">
                  <c:v>557</c:v>
                </c:pt>
                <c:pt idx="37">
                  <c:v>499</c:v>
                </c:pt>
                <c:pt idx="38">
                  <c:v>483</c:v>
                </c:pt>
                <c:pt idx="39">
                  <c:v>494</c:v>
                </c:pt>
                <c:pt idx="40">
                  <c:v>470</c:v>
                </c:pt>
                <c:pt idx="41">
                  <c:v>569</c:v>
                </c:pt>
                <c:pt idx="42">
                  <c:v>565</c:v>
                </c:pt>
                <c:pt idx="43">
                  <c:v>475</c:v>
                </c:pt>
                <c:pt idx="44">
                  <c:v>540</c:v>
                </c:pt>
                <c:pt idx="45">
                  <c:v>506</c:v>
                </c:pt>
                <c:pt idx="46">
                  <c:v>498</c:v>
                </c:pt>
                <c:pt idx="47">
                  <c:v>507</c:v>
                </c:pt>
                <c:pt idx="48">
                  <c:v>499</c:v>
                </c:pt>
                <c:pt idx="49">
                  <c:v>582</c:v>
                </c:pt>
                <c:pt idx="50">
                  <c:v>550</c:v>
                </c:pt>
              </c:numCache>
            </c:numRef>
          </c:xVal>
          <c:yVal>
            <c:numRef>
              <c:f>'Scatterplot Part b'!ScatterY_29383</c:f>
              <c:numCache>
                <c:formatCode>General</c:formatCode>
                <c:ptCount val="51"/>
                <c:pt idx="0">
                  <c:v>557</c:v>
                </c:pt>
                <c:pt idx="1">
                  <c:v>520</c:v>
                </c:pt>
                <c:pt idx="2">
                  <c:v>516</c:v>
                </c:pt>
                <c:pt idx="3">
                  <c:v>572</c:v>
                </c:pt>
                <c:pt idx="4">
                  <c:v>500</c:v>
                </c:pt>
                <c:pt idx="5">
                  <c:v>568</c:v>
                </c:pt>
                <c:pt idx="6">
                  <c:v>509</c:v>
                </c:pt>
                <c:pt idx="7">
                  <c:v>495</c:v>
                </c:pt>
                <c:pt idx="8">
                  <c:v>466</c:v>
                </c:pt>
                <c:pt idx="9">
                  <c:v>497</c:v>
                </c:pt>
                <c:pt idx="10">
                  <c:v>490</c:v>
                </c:pt>
                <c:pt idx="11">
                  <c:v>479</c:v>
                </c:pt>
                <c:pt idx="12">
                  <c:v>541</c:v>
                </c:pt>
                <c:pt idx="13">
                  <c:v>588</c:v>
                </c:pt>
                <c:pt idx="14">
                  <c:v>496</c:v>
                </c:pt>
                <c:pt idx="15">
                  <c:v>610</c:v>
                </c:pt>
                <c:pt idx="16">
                  <c:v>581</c:v>
                </c:pt>
                <c:pt idx="17">
                  <c:v>573</c:v>
                </c:pt>
                <c:pt idx="18">
                  <c:v>563</c:v>
                </c:pt>
                <c:pt idx="19">
                  <c:v>468</c:v>
                </c:pt>
                <c:pt idx="20">
                  <c:v>500</c:v>
                </c:pt>
                <c:pt idx="21">
                  <c:v>514</c:v>
                </c:pt>
                <c:pt idx="22">
                  <c:v>584</c:v>
                </c:pt>
                <c:pt idx="23">
                  <c:v>595</c:v>
                </c:pt>
                <c:pt idx="24">
                  <c:v>567</c:v>
                </c:pt>
                <c:pt idx="25">
                  <c:v>595</c:v>
                </c:pt>
                <c:pt idx="26">
                  <c:v>541</c:v>
                </c:pt>
                <c:pt idx="27">
                  <c:v>587</c:v>
                </c:pt>
                <c:pt idx="28">
                  <c:v>501</c:v>
                </c:pt>
                <c:pt idx="29">
                  <c:v>523</c:v>
                </c:pt>
                <c:pt idx="30">
                  <c:v>496</c:v>
                </c:pt>
                <c:pt idx="31">
                  <c:v>553</c:v>
                </c:pt>
                <c:pt idx="32">
                  <c:v>485</c:v>
                </c:pt>
                <c:pt idx="33">
                  <c:v>495</c:v>
                </c:pt>
                <c:pt idx="34">
                  <c:v>590</c:v>
                </c:pt>
                <c:pt idx="35">
                  <c:v>537</c:v>
                </c:pt>
                <c:pt idx="36">
                  <c:v>575</c:v>
                </c:pt>
                <c:pt idx="37">
                  <c:v>523</c:v>
                </c:pt>
                <c:pt idx="38">
                  <c:v>493</c:v>
                </c:pt>
                <c:pt idx="39">
                  <c:v>498</c:v>
                </c:pt>
                <c:pt idx="40">
                  <c:v>486</c:v>
                </c:pt>
                <c:pt idx="41">
                  <c:v>589</c:v>
                </c:pt>
                <c:pt idx="42">
                  <c:v>571</c:v>
                </c:pt>
                <c:pt idx="43">
                  <c:v>486</c:v>
                </c:pt>
                <c:pt idx="44">
                  <c:v>559</c:v>
                </c:pt>
                <c:pt idx="45">
                  <c:v>518</c:v>
                </c:pt>
                <c:pt idx="46">
                  <c:v>511</c:v>
                </c:pt>
                <c:pt idx="47">
                  <c:v>524</c:v>
                </c:pt>
                <c:pt idx="48">
                  <c:v>511</c:v>
                </c:pt>
                <c:pt idx="49">
                  <c:v>594</c:v>
                </c:pt>
                <c:pt idx="50">
                  <c:v>567</c:v>
                </c:pt>
              </c:numCache>
            </c:numRef>
          </c:yVal>
          <c:smooth val="0"/>
        </c:ser>
        <c:dLbls>
          <c:showLegendKey val="0"/>
          <c:showVal val="0"/>
          <c:showCatName val="0"/>
          <c:showSerName val="0"/>
          <c:showPercent val="0"/>
          <c:showBubbleSize val="0"/>
        </c:dLbls>
        <c:axId val="833367272"/>
        <c:axId val="833363352"/>
      </c:scatterChart>
      <c:valAx>
        <c:axId val="833367272"/>
        <c:scaling>
          <c:orientation val="minMax"/>
          <c:min val="400"/>
        </c:scaling>
        <c:delete val="0"/>
        <c:axPos val="b"/>
        <c:title>
          <c:tx>
            <c:rich>
              <a:bodyPr/>
              <a:lstStyle/>
              <a:p>
                <a:pPr>
                  <a:defRPr sz="800" b="0"/>
                </a:pPr>
                <a:r>
                  <a:rPr lang="en-US"/>
                  <a:t>Writing / Data Set #1</a:t>
                </a:r>
              </a:p>
            </c:rich>
          </c:tx>
          <c:layout/>
          <c:overlay val="0"/>
        </c:title>
        <c:numFmt formatCode="General" sourceLinked="0"/>
        <c:majorTickMark val="out"/>
        <c:minorTickMark val="none"/>
        <c:tickLblPos val="nextTo"/>
        <c:txPr>
          <a:bodyPr/>
          <a:lstStyle/>
          <a:p>
            <a:pPr>
              <a:defRPr sz="800" b="0"/>
            </a:pPr>
            <a:endParaRPr lang="en-US"/>
          </a:p>
        </c:txPr>
        <c:crossAx val="833363352"/>
        <c:crosses val="autoZero"/>
        <c:crossBetween val="midCat"/>
      </c:valAx>
      <c:valAx>
        <c:axId val="833363352"/>
        <c:scaling>
          <c:orientation val="minMax"/>
          <c:min val="400"/>
        </c:scaling>
        <c:delete val="0"/>
        <c:axPos val="l"/>
        <c:title>
          <c:tx>
            <c:rich>
              <a:bodyPr/>
              <a:lstStyle/>
              <a:p>
                <a:pPr>
                  <a:defRPr sz="800" b="0"/>
                </a:pPr>
                <a:r>
                  <a:rPr lang="en-US"/>
                  <a:t>Critical Reading / Data Set #1</a:t>
                </a:r>
              </a:p>
            </c:rich>
          </c:tx>
          <c:layout/>
          <c:overlay val="0"/>
        </c:title>
        <c:numFmt formatCode="General" sourceLinked="0"/>
        <c:majorTickMark val="out"/>
        <c:minorTickMark val="none"/>
        <c:tickLblPos val="nextTo"/>
        <c:txPr>
          <a:bodyPr/>
          <a:lstStyle/>
          <a:p>
            <a:pPr>
              <a:defRPr sz="800" b="0"/>
            </a:pPr>
            <a:endParaRPr lang="en-US"/>
          </a:p>
        </c:txPr>
        <c:crossAx val="833367272"/>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Combined Verbal vs Math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 Part c'!ScatterX_52CA4</c:f>
              <c:numCache>
                <c:formatCode>General</c:formatCode>
                <c:ptCount val="51"/>
                <c:pt idx="0">
                  <c:v>552</c:v>
                </c:pt>
                <c:pt idx="1">
                  <c:v>516</c:v>
                </c:pt>
                <c:pt idx="2">
                  <c:v>521</c:v>
                </c:pt>
                <c:pt idx="3">
                  <c:v>572</c:v>
                </c:pt>
                <c:pt idx="4">
                  <c:v>513</c:v>
                </c:pt>
                <c:pt idx="5">
                  <c:v>575</c:v>
                </c:pt>
                <c:pt idx="6">
                  <c:v>513</c:v>
                </c:pt>
                <c:pt idx="7">
                  <c:v>498</c:v>
                </c:pt>
                <c:pt idx="8">
                  <c:v>451</c:v>
                </c:pt>
                <c:pt idx="9">
                  <c:v>498</c:v>
                </c:pt>
                <c:pt idx="10">
                  <c:v>491</c:v>
                </c:pt>
                <c:pt idx="11">
                  <c:v>502</c:v>
                </c:pt>
                <c:pt idx="12">
                  <c:v>540</c:v>
                </c:pt>
                <c:pt idx="13">
                  <c:v>604</c:v>
                </c:pt>
                <c:pt idx="14">
                  <c:v>507</c:v>
                </c:pt>
                <c:pt idx="15">
                  <c:v>615</c:v>
                </c:pt>
                <c:pt idx="16">
                  <c:v>589</c:v>
                </c:pt>
                <c:pt idx="17">
                  <c:v>573</c:v>
                </c:pt>
                <c:pt idx="18">
                  <c:v>558</c:v>
                </c:pt>
                <c:pt idx="19">
                  <c:v>467</c:v>
                </c:pt>
                <c:pt idx="20">
                  <c:v>502</c:v>
                </c:pt>
                <c:pt idx="21">
                  <c:v>523</c:v>
                </c:pt>
                <c:pt idx="22">
                  <c:v>603</c:v>
                </c:pt>
                <c:pt idx="23">
                  <c:v>609</c:v>
                </c:pt>
                <c:pt idx="24">
                  <c:v>554</c:v>
                </c:pt>
                <c:pt idx="25">
                  <c:v>600</c:v>
                </c:pt>
                <c:pt idx="26">
                  <c:v>542</c:v>
                </c:pt>
                <c:pt idx="27">
                  <c:v>594</c:v>
                </c:pt>
                <c:pt idx="28">
                  <c:v>505</c:v>
                </c:pt>
                <c:pt idx="29">
                  <c:v>523</c:v>
                </c:pt>
                <c:pt idx="30">
                  <c:v>513</c:v>
                </c:pt>
                <c:pt idx="31">
                  <c:v>546</c:v>
                </c:pt>
                <c:pt idx="32">
                  <c:v>502</c:v>
                </c:pt>
                <c:pt idx="33">
                  <c:v>511</c:v>
                </c:pt>
                <c:pt idx="34">
                  <c:v>593</c:v>
                </c:pt>
                <c:pt idx="35">
                  <c:v>546</c:v>
                </c:pt>
                <c:pt idx="36">
                  <c:v>571</c:v>
                </c:pt>
                <c:pt idx="37">
                  <c:v>525</c:v>
                </c:pt>
                <c:pt idx="38">
                  <c:v>501</c:v>
                </c:pt>
                <c:pt idx="39">
                  <c:v>496</c:v>
                </c:pt>
                <c:pt idx="40">
                  <c:v>496</c:v>
                </c:pt>
                <c:pt idx="41">
                  <c:v>600</c:v>
                </c:pt>
                <c:pt idx="42">
                  <c:v>565</c:v>
                </c:pt>
                <c:pt idx="43">
                  <c:v>506</c:v>
                </c:pt>
                <c:pt idx="44">
                  <c:v>558</c:v>
                </c:pt>
                <c:pt idx="45">
                  <c:v>518</c:v>
                </c:pt>
                <c:pt idx="46">
                  <c:v>512</c:v>
                </c:pt>
                <c:pt idx="47">
                  <c:v>531</c:v>
                </c:pt>
                <c:pt idx="48">
                  <c:v>501</c:v>
                </c:pt>
                <c:pt idx="49">
                  <c:v>608</c:v>
                </c:pt>
                <c:pt idx="50">
                  <c:v>568</c:v>
                </c:pt>
              </c:numCache>
            </c:numRef>
          </c:xVal>
          <c:yVal>
            <c:numRef>
              <c:f>'Scatterplot Part c'!ScatterY_52CA4</c:f>
              <c:numCache>
                <c:formatCode>General</c:formatCode>
                <c:ptCount val="51"/>
                <c:pt idx="0">
                  <c:v>553</c:v>
                </c:pt>
                <c:pt idx="1">
                  <c:v>506</c:v>
                </c:pt>
                <c:pt idx="2">
                  <c:v>506.5</c:v>
                </c:pt>
                <c:pt idx="3">
                  <c:v>564</c:v>
                </c:pt>
                <c:pt idx="4">
                  <c:v>499</c:v>
                </c:pt>
                <c:pt idx="5">
                  <c:v>561.5</c:v>
                </c:pt>
                <c:pt idx="6">
                  <c:v>510.5</c:v>
                </c:pt>
                <c:pt idx="7">
                  <c:v>489.5</c:v>
                </c:pt>
                <c:pt idx="8">
                  <c:v>463.5</c:v>
                </c:pt>
                <c:pt idx="9">
                  <c:v>488.5</c:v>
                </c:pt>
                <c:pt idx="10">
                  <c:v>484.5</c:v>
                </c:pt>
                <c:pt idx="11">
                  <c:v>474</c:v>
                </c:pt>
                <c:pt idx="12">
                  <c:v>530.5</c:v>
                </c:pt>
                <c:pt idx="13">
                  <c:v>585.5</c:v>
                </c:pt>
                <c:pt idx="14">
                  <c:v>488</c:v>
                </c:pt>
                <c:pt idx="15">
                  <c:v>599</c:v>
                </c:pt>
                <c:pt idx="16">
                  <c:v>572.5</c:v>
                </c:pt>
                <c:pt idx="17">
                  <c:v>567</c:v>
                </c:pt>
                <c:pt idx="18">
                  <c:v>559</c:v>
                </c:pt>
                <c:pt idx="19">
                  <c:v>461.5</c:v>
                </c:pt>
                <c:pt idx="20">
                  <c:v>497.5</c:v>
                </c:pt>
                <c:pt idx="21">
                  <c:v>512</c:v>
                </c:pt>
                <c:pt idx="22">
                  <c:v>579.5</c:v>
                </c:pt>
                <c:pt idx="23">
                  <c:v>586.5</c:v>
                </c:pt>
                <c:pt idx="24">
                  <c:v>563</c:v>
                </c:pt>
                <c:pt idx="25">
                  <c:v>589.5</c:v>
                </c:pt>
                <c:pt idx="26">
                  <c:v>530</c:v>
                </c:pt>
                <c:pt idx="27">
                  <c:v>579.5</c:v>
                </c:pt>
                <c:pt idx="28">
                  <c:v>490</c:v>
                </c:pt>
                <c:pt idx="29">
                  <c:v>516.5</c:v>
                </c:pt>
                <c:pt idx="30">
                  <c:v>496</c:v>
                </c:pt>
                <c:pt idx="31">
                  <c:v>543.5</c:v>
                </c:pt>
                <c:pt idx="32">
                  <c:v>481.5</c:v>
                </c:pt>
                <c:pt idx="33">
                  <c:v>487.5</c:v>
                </c:pt>
                <c:pt idx="34">
                  <c:v>578</c:v>
                </c:pt>
                <c:pt idx="35">
                  <c:v>530</c:v>
                </c:pt>
                <c:pt idx="36">
                  <c:v>566</c:v>
                </c:pt>
                <c:pt idx="37">
                  <c:v>511</c:v>
                </c:pt>
                <c:pt idx="38">
                  <c:v>488</c:v>
                </c:pt>
                <c:pt idx="39">
                  <c:v>496</c:v>
                </c:pt>
                <c:pt idx="40">
                  <c:v>478</c:v>
                </c:pt>
                <c:pt idx="41">
                  <c:v>579</c:v>
                </c:pt>
                <c:pt idx="42">
                  <c:v>568</c:v>
                </c:pt>
                <c:pt idx="43">
                  <c:v>480.5</c:v>
                </c:pt>
                <c:pt idx="44">
                  <c:v>549.5</c:v>
                </c:pt>
                <c:pt idx="45">
                  <c:v>512</c:v>
                </c:pt>
                <c:pt idx="46">
                  <c:v>504.5</c:v>
                </c:pt>
                <c:pt idx="47">
                  <c:v>515.5</c:v>
                </c:pt>
                <c:pt idx="48">
                  <c:v>505</c:v>
                </c:pt>
                <c:pt idx="49">
                  <c:v>588</c:v>
                </c:pt>
                <c:pt idx="50">
                  <c:v>558.5</c:v>
                </c:pt>
              </c:numCache>
            </c:numRef>
          </c:yVal>
          <c:smooth val="0"/>
        </c:ser>
        <c:dLbls>
          <c:showLegendKey val="0"/>
          <c:showVal val="0"/>
          <c:showCatName val="0"/>
          <c:showSerName val="0"/>
          <c:showPercent val="0"/>
          <c:showBubbleSize val="0"/>
        </c:dLbls>
        <c:axId val="833362960"/>
        <c:axId val="833365704"/>
      </c:scatterChart>
      <c:valAx>
        <c:axId val="833362960"/>
        <c:scaling>
          <c:orientation val="minMax"/>
          <c:min val="400"/>
        </c:scaling>
        <c:delete val="0"/>
        <c:axPos val="b"/>
        <c:title>
          <c:tx>
            <c:rich>
              <a:bodyPr/>
              <a:lstStyle/>
              <a:p>
                <a:pPr>
                  <a:defRPr sz="800" b="0"/>
                </a:pPr>
                <a:r>
                  <a:rPr lang="en-US"/>
                  <a:t>Math / Data Set #1</a:t>
                </a:r>
              </a:p>
            </c:rich>
          </c:tx>
          <c:layout/>
          <c:overlay val="0"/>
        </c:title>
        <c:numFmt formatCode="General" sourceLinked="0"/>
        <c:majorTickMark val="out"/>
        <c:minorTickMark val="none"/>
        <c:tickLblPos val="nextTo"/>
        <c:txPr>
          <a:bodyPr/>
          <a:lstStyle/>
          <a:p>
            <a:pPr>
              <a:defRPr sz="800" b="0"/>
            </a:pPr>
            <a:endParaRPr lang="en-US"/>
          </a:p>
        </c:txPr>
        <c:crossAx val="833365704"/>
        <c:crosses val="autoZero"/>
        <c:crossBetween val="midCat"/>
      </c:valAx>
      <c:valAx>
        <c:axId val="833365704"/>
        <c:scaling>
          <c:orientation val="minMax"/>
          <c:min val="400"/>
        </c:scaling>
        <c:delete val="0"/>
        <c:axPos val="l"/>
        <c:title>
          <c:tx>
            <c:rich>
              <a:bodyPr/>
              <a:lstStyle/>
              <a:p>
                <a:pPr>
                  <a:defRPr sz="800" b="0"/>
                </a:pPr>
                <a:r>
                  <a:rPr lang="en-US"/>
                  <a:t>Combined Verbal / Data Set #1</a:t>
                </a:r>
              </a:p>
            </c:rich>
          </c:tx>
          <c:layout/>
          <c:overlay val="0"/>
        </c:title>
        <c:numFmt formatCode="General" sourceLinked="0"/>
        <c:majorTickMark val="out"/>
        <c:minorTickMark val="none"/>
        <c:tickLblPos val="nextTo"/>
        <c:txPr>
          <a:bodyPr/>
          <a:lstStyle/>
          <a:p>
            <a:pPr>
              <a:defRPr sz="800" b="0"/>
            </a:pPr>
            <a:endParaRPr lang="en-US"/>
          </a:p>
        </c:txPr>
        <c:crossAx val="833362960"/>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Combined vs Critical Reading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 Part d'!ScatterX_A062</c:f>
              <c:numCache>
                <c:formatCode>General</c:formatCode>
                <c:ptCount val="51"/>
                <c:pt idx="0">
                  <c:v>557</c:v>
                </c:pt>
                <c:pt idx="1">
                  <c:v>520</c:v>
                </c:pt>
                <c:pt idx="2">
                  <c:v>516</c:v>
                </c:pt>
                <c:pt idx="3">
                  <c:v>572</c:v>
                </c:pt>
                <c:pt idx="4">
                  <c:v>500</c:v>
                </c:pt>
                <c:pt idx="5">
                  <c:v>568</c:v>
                </c:pt>
                <c:pt idx="6">
                  <c:v>509</c:v>
                </c:pt>
                <c:pt idx="7">
                  <c:v>495</c:v>
                </c:pt>
                <c:pt idx="8">
                  <c:v>466</c:v>
                </c:pt>
                <c:pt idx="9">
                  <c:v>497</c:v>
                </c:pt>
                <c:pt idx="10">
                  <c:v>490</c:v>
                </c:pt>
                <c:pt idx="11">
                  <c:v>479</c:v>
                </c:pt>
                <c:pt idx="12">
                  <c:v>541</c:v>
                </c:pt>
                <c:pt idx="13">
                  <c:v>588</c:v>
                </c:pt>
                <c:pt idx="14">
                  <c:v>496</c:v>
                </c:pt>
                <c:pt idx="15">
                  <c:v>610</c:v>
                </c:pt>
                <c:pt idx="16">
                  <c:v>581</c:v>
                </c:pt>
                <c:pt idx="17">
                  <c:v>573</c:v>
                </c:pt>
                <c:pt idx="18">
                  <c:v>563</c:v>
                </c:pt>
                <c:pt idx="19">
                  <c:v>468</c:v>
                </c:pt>
                <c:pt idx="20">
                  <c:v>500</c:v>
                </c:pt>
                <c:pt idx="21">
                  <c:v>514</c:v>
                </c:pt>
                <c:pt idx="22">
                  <c:v>584</c:v>
                </c:pt>
                <c:pt idx="23">
                  <c:v>595</c:v>
                </c:pt>
                <c:pt idx="24">
                  <c:v>567</c:v>
                </c:pt>
                <c:pt idx="25">
                  <c:v>595</c:v>
                </c:pt>
                <c:pt idx="26">
                  <c:v>541</c:v>
                </c:pt>
                <c:pt idx="27">
                  <c:v>587</c:v>
                </c:pt>
                <c:pt idx="28">
                  <c:v>501</c:v>
                </c:pt>
                <c:pt idx="29">
                  <c:v>523</c:v>
                </c:pt>
                <c:pt idx="30">
                  <c:v>496</c:v>
                </c:pt>
                <c:pt idx="31">
                  <c:v>553</c:v>
                </c:pt>
                <c:pt idx="32">
                  <c:v>485</c:v>
                </c:pt>
                <c:pt idx="33">
                  <c:v>495</c:v>
                </c:pt>
                <c:pt idx="34">
                  <c:v>590</c:v>
                </c:pt>
                <c:pt idx="35">
                  <c:v>537</c:v>
                </c:pt>
                <c:pt idx="36">
                  <c:v>575</c:v>
                </c:pt>
                <c:pt idx="37">
                  <c:v>523</c:v>
                </c:pt>
                <c:pt idx="38">
                  <c:v>493</c:v>
                </c:pt>
                <c:pt idx="39">
                  <c:v>498</c:v>
                </c:pt>
                <c:pt idx="40">
                  <c:v>486</c:v>
                </c:pt>
                <c:pt idx="41">
                  <c:v>589</c:v>
                </c:pt>
                <c:pt idx="42">
                  <c:v>571</c:v>
                </c:pt>
                <c:pt idx="43">
                  <c:v>486</c:v>
                </c:pt>
                <c:pt idx="44">
                  <c:v>559</c:v>
                </c:pt>
                <c:pt idx="45">
                  <c:v>518</c:v>
                </c:pt>
                <c:pt idx="46">
                  <c:v>511</c:v>
                </c:pt>
                <c:pt idx="47">
                  <c:v>524</c:v>
                </c:pt>
                <c:pt idx="48">
                  <c:v>511</c:v>
                </c:pt>
                <c:pt idx="49">
                  <c:v>594</c:v>
                </c:pt>
                <c:pt idx="50">
                  <c:v>567</c:v>
                </c:pt>
              </c:numCache>
            </c:numRef>
          </c:xVal>
          <c:yVal>
            <c:numRef>
              <c:f>'Scatterplot Part d'!ScatterY_A062</c:f>
              <c:numCache>
                <c:formatCode>General</c:formatCode>
                <c:ptCount val="51"/>
                <c:pt idx="0">
                  <c:v>1658</c:v>
                </c:pt>
                <c:pt idx="1">
                  <c:v>1528</c:v>
                </c:pt>
                <c:pt idx="2">
                  <c:v>1534</c:v>
                </c:pt>
                <c:pt idx="3">
                  <c:v>1700</c:v>
                </c:pt>
                <c:pt idx="4">
                  <c:v>1511</c:v>
                </c:pt>
                <c:pt idx="5">
                  <c:v>1698</c:v>
                </c:pt>
                <c:pt idx="6">
                  <c:v>1534</c:v>
                </c:pt>
                <c:pt idx="7">
                  <c:v>1477</c:v>
                </c:pt>
                <c:pt idx="8">
                  <c:v>1378</c:v>
                </c:pt>
                <c:pt idx="9">
                  <c:v>1475</c:v>
                </c:pt>
                <c:pt idx="10">
                  <c:v>1460</c:v>
                </c:pt>
                <c:pt idx="11">
                  <c:v>1450</c:v>
                </c:pt>
                <c:pt idx="12">
                  <c:v>1601</c:v>
                </c:pt>
                <c:pt idx="13">
                  <c:v>1775</c:v>
                </c:pt>
                <c:pt idx="14">
                  <c:v>1483</c:v>
                </c:pt>
                <c:pt idx="15">
                  <c:v>1813</c:v>
                </c:pt>
                <c:pt idx="16">
                  <c:v>1734</c:v>
                </c:pt>
                <c:pt idx="17">
                  <c:v>1707</c:v>
                </c:pt>
                <c:pt idx="18">
                  <c:v>1676</c:v>
                </c:pt>
                <c:pt idx="19">
                  <c:v>1390</c:v>
                </c:pt>
                <c:pt idx="20">
                  <c:v>1497</c:v>
                </c:pt>
                <c:pt idx="21">
                  <c:v>1547</c:v>
                </c:pt>
                <c:pt idx="22">
                  <c:v>1762</c:v>
                </c:pt>
                <c:pt idx="23">
                  <c:v>1782</c:v>
                </c:pt>
                <c:pt idx="24">
                  <c:v>1680</c:v>
                </c:pt>
                <c:pt idx="25">
                  <c:v>1779</c:v>
                </c:pt>
                <c:pt idx="26">
                  <c:v>1602</c:v>
                </c:pt>
                <c:pt idx="27">
                  <c:v>1753</c:v>
                </c:pt>
                <c:pt idx="28">
                  <c:v>1485</c:v>
                </c:pt>
                <c:pt idx="29">
                  <c:v>1556</c:v>
                </c:pt>
                <c:pt idx="30">
                  <c:v>1505</c:v>
                </c:pt>
                <c:pt idx="31">
                  <c:v>1633</c:v>
                </c:pt>
                <c:pt idx="32">
                  <c:v>1465</c:v>
                </c:pt>
                <c:pt idx="33">
                  <c:v>1486</c:v>
                </c:pt>
                <c:pt idx="34">
                  <c:v>1749</c:v>
                </c:pt>
                <c:pt idx="35">
                  <c:v>1606</c:v>
                </c:pt>
                <c:pt idx="36">
                  <c:v>1703</c:v>
                </c:pt>
                <c:pt idx="37">
                  <c:v>1547</c:v>
                </c:pt>
                <c:pt idx="38">
                  <c:v>1477</c:v>
                </c:pt>
                <c:pt idx="39">
                  <c:v>1488</c:v>
                </c:pt>
                <c:pt idx="40">
                  <c:v>1452</c:v>
                </c:pt>
                <c:pt idx="41">
                  <c:v>1758</c:v>
                </c:pt>
                <c:pt idx="42">
                  <c:v>1701</c:v>
                </c:pt>
                <c:pt idx="43">
                  <c:v>1467</c:v>
                </c:pt>
                <c:pt idx="44">
                  <c:v>1657</c:v>
                </c:pt>
                <c:pt idx="45">
                  <c:v>1542</c:v>
                </c:pt>
                <c:pt idx="46">
                  <c:v>1521</c:v>
                </c:pt>
                <c:pt idx="47">
                  <c:v>1562</c:v>
                </c:pt>
                <c:pt idx="48">
                  <c:v>1511</c:v>
                </c:pt>
                <c:pt idx="49">
                  <c:v>1784</c:v>
                </c:pt>
                <c:pt idx="50">
                  <c:v>1685</c:v>
                </c:pt>
              </c:numCache>
            </c:numRef>
          </c:yVal>
          <c:smooth val="0"/>
        </c:ser>
        <c:dLbls>
          <c:showLegendKey val="0"/>
          <c:showVal val="0"/>
          <c:showCatName val="0"/>
          <c:showSerName val="0"/>
          <c:showPercent val="0"/>
          <c:showBubbleSize val="0"/>
        </c:dLbls>
        <c:axId val="833366880"/>
        <c:axId val="833363744"/>
      </c:scatterChart>
      <c:valAx>
        <c:axId val="833366880"/>
        <c:scaling>
          <c:orientation val="minMax"/>
          <c:min val="400"/>
        </c:scaling>
        <c:delete val="0"/>
        <c:axPos val="b"/>
        <c:title>
          <c:tx>
            <c:rich>
              <a:bodyPr/>
              <a:lstStyle/>
              <a:p>
                <a:pPr>
                  <a:defRPr sz="800" b="0"/>
                </a:pPr>
                <a:r>
                  <a:rPr lang="en-US"/>
                  <a:t>Critical Reading / Data Set #1</a:t>
                </a:r>
              </a:p>
            </c:rich>
          </c:tx>
          <c:layout/>
          <c:overlay val="0"/>
        </c:title>
        <c:numFmt formatCode="General" sourceLinked="0"/>
        <c:majorTickMark val="out"/>
        <c:minorTickMark val="none"/>
        <c:tickLblPos val="nextTo"/>
        <c:txPr>
          <a:bodyPr/>
          <a:lstStyle/>
          <a:p>
            <a:pPr>
              <a:defRPr sz="800" b="0"/>
            </a:pPr>
            <a:endParaRPr lang="en-US"/>
          </a:p>
        </c:txPr>
        <c:crossAx val="833363744"/>
        <c:crosses val="autoZero"/>
        <c:crossBetween val="midCat"/>
      </c:valAx>
      <c:valAx>
        <c:axId val="833363744"/>
        <c:scaling>
          <c:orientation val="minMax"/>
          <c:min val="1200"/>
        </c:scaling>
        <c:delete val="0"/>
        <c:axPos val="l"/>
        <c:title>
          <c:tx>
            <c:rich>
              <a:bodyPr/>
              <a:lstStyle/>
              <a:p>
                <a:pPr>
                  <a:defRPr sz="800" b="0"/>
                </a:pPr>
                <a:r>
                  <a:rPr lang="en-US"/>
                  <a:t>Combined / Data Set #1</a:t>
                </a:r>
              </a:p>
            </c:rich>
          </c:tx>
          <c:layout/>
          <c:overlay val="0"/>
        </c:title>
        <c:numFmt formatCode="General" sourceLinked="0"/>
        <c:majorTickMark val="out"/>
        <c:minorTickMark val="none"/>
        <c:tickLblPos val="nextTo"/>
        <c:txPr>
          <a:bodyPr/>
          <a:lstStyle/>
          <a:p>
            <a:pPr>
              <a:defRPr sz="800" b="0"/>
            </a:pPr>
            <a:endParaRPr lang="en-US"/>
          </a:p>
        </c:txPr>
        <c:crossAx val="833366880"/>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Combined vs Math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 Part d'!ScatterX_7778D</c:f>
              <c:numCache>
                <c:formatCode>General</c:formatCode>
                <c:ptCount val="51"/>
                <c:pt idx="0">
                  <c:v>552</c:v>
                </c:pt>
                <c:pt idx="1">
                  <c:v>516</c:v>
                </c:pt>
                <c:pt idx="2">
                  <c:v>521</c:v>
                </c:pt>
                <c:pt idx="3">
                  <c:v>572</c:v>
                </c:pt>
                <c:pt idx="4">
                  <c:v>513</c:v>
                </c:pt>
                <c:pt idx="5">
                  <c:v>575</c:v>
                </c:pt>
                <c:pt idx="6">
                  <c:v>513</c:v>
                </c:pt>
                <c:pt idx="7">
                  <c:v>498</c:v>
                </c:pt>
                <c:pt idx="8">
                  <c:v>451</c:v>
                </c:pt>
                <c:pt idx="9">
                  <c:v>498</c:v>
                </c:pt>
                <c:pt idx="10">
                  <c:v>491</c:v>
                </c:pt>
                <c:pt idx="11">
                  <c:v>502</c:v>
                </c:pt>
                <c:pt idx="12">
                  <c:v>540</c:v>
                </c:pt>
                <c:pt idx="13">
                  <c:v>604</c:v>
                </c:pt>
                <c:pt idx="14">
                  <c:v>507</c:v>
                </c:pt>
                <c:pt idx="15">
                  <c:v>615</c:v>
                </c:pt>
                <c:pt idx="16">
                  <c:v>589</c:v>
                </c:pt>
                <c:pt idx="17">
                  <c:v>573</c:v>
                </c:pt>
                <c:pt idx="18">
                  <c:v>558</c:v>
                </c:pt>
                <c:pt idx="19">
                  <c:v>467</c:v>
                </c:pt>
                <c:pt idx="20">
                  <c:v>502</c:v>
                </c:pt>
                <c:pt idx="21">
                  <c:v>523</c:v>
                </c:pt>
                <c:pt idx="22">
                  <c:v>603</c:v>
                </c:pt>
                <c:pt idx="23">
                  <c:v>609</c:v>
                </c:pt>
                <c:pt idx="24">
                  <c:v>554</c:v>
                </c:pt>
                <c:pt idx="25">
                  <c:v>600</c:v>
                </c:pt>
                <c:pt idx="26">
                  <c:v>542</c:v>
                </c:pt>
                <c:pt idx="27">
                  <c:v>594</c:v>
                </c:pt>
                <c:pt idx="28">
                  <c:v>505</c:v>
                </c:pt>
                <c:pt idx="29">
                  <c:v>523</c:v>
                </c:pt>
                <c:pt idx="30">
                  <c:v>513</c:v>
                </c:pt>
                <c:pt idx="31">
                  <c:v>546</c:v>
                </c:pt>
                <c:pt idx="32">
                  <c:v>502</c:v>
                </c:pt>
                <c:pt idx="33">
                  <c:v>511</c:v>
                </c:pt>
                <c:pt idx="34">
                  <c:v>593</c:v>
                </c:pt>
                <c:pt idx="35">
                  <c:v>546</c:v>
                </c:pt>
                <c:pt idx="36">
                  <c:v>571</c:v>
                </c:pt>
                <c:pt idx="37">
                  <c:v>525</c:v>
                </c:pt>
                <c:pt idx="38">
                  <c:v>501</c:v>
                </c:pt>
                <c:pt idx="39">
                  <c:v>496</c:v>
                </c:pt>
                <c:pt idx="40">
                  <c:v>496</c:v>
                </c:pt>
                <c:pt idx="41">
                  <c:v>600</c:v>
                </c:pt>
                <c:pt idx="42">
                  <c:v>565</c:v>
                </c:pt>
                <c:pt idx="43">
                  <c:v>506</c:v>
                </c:pt>
                <c:pt idx="44">
                  <c:v>558</c:v>
                </c:pt>
                <c:pt idx="45">
                  <c:v>518</c:v>
                </c:pt>
                <c:pt idx="46">
                  <c:v>512</c:v>
                </c:pt>
                <c:pt idx="47">
                  <c:v>531</c:v>
                </c:pt>
                <c:pt idx="48">
                  <c:v>501</c:v>
                </c:pt>
                <c:pt idx="49">
                  <c:v>608</c:v>
                </c:pt>
                <c:pt idx="50">
                  <c:v>568</c:v>
                </c:pt>
              </c:numCache>
            </c:numRef>
          </c:xVal>
          <c:yVal>
            <c:numRef>
              <c:f>'Scatterplot Part d'!ScatterY_7778D</c:f>
              <c:numCache>
                <c:formatCode>General</c:formatCode>
                <c:ptCount val="51"/>
                <c:pt idx="0">
                  <c:v>1658</c:v>
                </c:pt>
                <c:pt idx="1">
                  <c:v>1528</c:v>
                </c:pt>
                <c:pt idx="2">
                  <c:v>1534</c:v>
                </c:pt>
                <c:pt idx="3">
                  <c:v>1700</c:v>
                </c:pt>
                <c:pt idx="4">
                  <c:v>1511</c:v>
                </c:pt>
                <c:pt idx="5">
                  <c:v>1698</c:v>
                </c:pt>
                <c:pt idx="6">
                  <c:v>1534</c:v>
                </c:pt>
                <c:pt idx="7">
                  <c:v>1477</c:v>
                </c:pt>
                <c:pt idx="8">
                  <c:v>1378</c:v>
                </c:pt>
                <c:pt idx="9">
                  <c:v>1475</c:v>
                </c:pt>
                <c:pt idx="10">
                  <c:v>1460</c:v>
                </c:pt>
                <c:pt idx="11">
                  <c:v>1450</c:v>
                </c:pt>
                <c:pt idx="12">
                  <c:v>1601</c:v>
                </c:pt>
                <c:pt idx="13">
                  <c:v>1775</c:v>
                </c:pt>
                <c:pt idx="14">
                  <c:v>1483</c:v>
                </c:pt>
                <c:pt idx="15">
                  <c:v>1813</c:v>
                </c:pt>
                <c:pt idx="16">
                  <c:v>1734</c:v>
                </c:pt>
                <c:pt idx="17">
                  <c:v>1707</c:v>
                </c:pt>
                <c:pt idx="18">
                  <c:v>1676</c:v>
                </c:pt>
                <c:pt idx="19">
                  <c:v>1390</c:v>
                </c:pt>
                <c:pt idx="20">
                  <c:v>1497</c:v>
                </c:pt>
                <c:pt idx="21">
                  <c:v>1547</c:v>
                </c:pt>
                <c:pt idx="22">
                  <c:v>1762</c:v>
                </c:pt>
                <c:pt idx="23">
                  <c:v>1782</c:v>
                </c:pt>
                <c:pt idx="24">
                  <c:v>1680</c:v>
                </c:pt>
                <c:pt idx="25">
                  <c:v>1779</c:v>
                </c:pt>
                <c:pt idx="26">
                  <c:v>1602</c:v>
                </c:pt>
                <c:pt idx="27">
                  <c:v>1753</c:v>
                </c:pt>
                <c:pt idx="28">
                  <c:v>1485</c:v>
                </c:pt>
                <c:pt idx="29">
                  <c:v>1556</c:v>
                </c:pt>
                <c:pt idx="30">
                  <c:v>1505</c:v>
                </c:pt>
                <c:pt idx="31">
                  <c:v>1633</c:v>
                </c:pt>
                <c:pt idx="32">
                  <c:v>1465</c:v>
                </c:pt>
                <c:pt idx="33">
                  <c:v>1486</c:v>
                </c:pt>
                <c:pt idx="34">
                  <c:v>1749</c:v>
                </c:pt>
                <c:pt idx="35">
                  <c:v>1606</c:v>
                </c:pt>
                <c:pt idx="36">
                  <c:v>1703</c:v>
                </c:pt>
                <c:pt idx="37">
                  <c:v>1547</c:v>
                </c:pt>
                <c:pt idx="38">
                  <c:v>1477</c:v>
                </c:pt>
                <c:pt idx="39">
                  <c:v>1488</c:v>
                </c:pt>
                <c:pt idx="40">
                  <c:v>1452</c:v>
                </c:pt>
                <c:pt idx="41">
                  <c:v>1758</c:v>
                </c:pt>
                <c:pt idx="42">
                  <c:v>1701</c:v>
                </c:pt>
                <c:pt idx="43">
                  <c:v>1467</c:v>
                </c:pt>
                <c:pt idx="44">
                  <c:v>1657</c:v>
                </c:pt>
                <c:pt idx="45">
                  <c:v>1542</c:v>
                </c:pt>
                <c:pt idx="46">
                  <c:v>1521</c:v>
                </c:pt>
                <c:pt idx="47">
                  <c:v>1562</c:v>
                </c:pt>
                <c:pt idx="48">
                  <c:v>1511</c:v>
                </c:pt>
                <c:pt idx="49">
                  <c:v>1784</c:v>
                </c:pt>
                <c:pt idx="50">
                  <c:v>1685</c:v>
                </c:pt>
              </c:numCache>
            </c:numRef>
          </c:yVal>
          <c:smooth val="0"/>
        </c:ser>
        <c:dLbls>
          <c:showLegendKey val="0"/>
          <c:showVal val="0"/>
          <c:showCatName val="0"/>
          <c:showSerName val="0"/>
          <c:showPercent val="0"/>
          <c:showBubbleSize val="0"/>
        </c:dLbls>
        <c:axId val="833366096"/>
        <c:axId val="833367664"/>
      </c:scatterChart>
      <c:valAx>
        <c:axId val="833366096"/>
        <c:scaling>
          <c:orientation val="minMax"/>
          <c:min val="400"/>
        </c:scaling>
        <c:delete val="0"/>
        <c:axPos val="b"/>
        <c:title>
          <c:tx>
            <c:rich>
              <a:bodyPr/>
              <a:lstStyle/>
              <a:p>
                <a:pPr>
                  <a:defRPr sz="800" b="0"/>
                </a:pPr>
                <a:r>
                  <a:rPr lang="en-US"/>
                  <a:t>Math / Data Set #1</a:t>
                </a:r>
              </a:p>
            </c:rich>
          </c:tx>
          <c:layout/>
          <c:overlay val="0"/>
        </c:title>
        <c:numFmt formatCode="General" sourceLinked="0"/>
        <c:majorTickMark val="out"/>
        <c:minorTickMark val="none"/>
        <c:tickLblPos val="nextTo"/>
        <c:txPr>
          <a:bodyPr/>
          <a:lstStyle/>
          <a:p>
            <a:pPr>
              <a:defRPr sz="800" b="0"/>
            </a:pPr>
            <a:endParaRPr lang="en-US"/>
          </a:p>
        </c:txPr>
        <c:crossAx val="833367664"/>
        <c:crosses val="autoZero"/>
        <c:crossBetween val="midCat"/>
      </c:valAx>
      <c:valAx>
        <c:axId val="833367664"/>
        <c:scaling>
          <c:orientation val="minMax"/>
          <c:min val="1200"/>
        </c:scaling>
        <c:delete val="0"/>
        <c:axPos val="l"/>
        <c:title>
          <c:tx>
            <c:rich>
              <a:bodyPr/>
              <a:lstStyle/>
              <a:p>
                <a:pPr>
                  <a:defRPr sz="800" b="0"/>
                </a:pPr>
                <a:r>
                  <a:rPr lang="en-US"/>
                  <a:t>Combined / Data Set #1</a:t>
                </a:r>
              </a:p>
            </c:rich>
          </c:tx>
          <c:layout/>
          <c:overlay val="0"/>
        </c:title>
        <c:numFmt formatCode="General" sourceLinked="0"/>
        <c:majorTickMark val="out"/>
        <c:minorTickMark val="none"/>
        <c:tickLblPos val="nextTo"/>
        <c:txPr>
          <a:bodyPr/>
          <a:lstStyle/>
          <a:p>
            <a:pPr>
              <a:defRPr sz="800" b="0"/>
            </a:pPr>
            <a:endParaRPr lang="en-US"/>
          </a:p>
        </c:txPr>
        <c:crossAx val="833366096"/>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Combined vs Writing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 Part d'!ScatterX_E5C8E</c:f>
              <c:numCache>
                <c:formatCode>General</c:formatCode>
                <c:ptCount val="51"/>
                <c:pt idx="0">
                  <c:v>549</c:v>
                </c:pt>
                <c:pt idx="1">
                  <c:v>492</c:v>
                </c:pt>
                <c:pt idx="2">
                  <c:v>497</c:v>
                </c:pt>
                <c:pt idx="3">
                  <c:v>556</c:v>
                </c:pt>
                <c:pt idx="4">
                  <c:v>498</c:v>
                </c:pt>
                <c:pt idx="5">
                  <c:v>555</c:v>
                </c:pt>
                <c:pt idx="6">
                  <c:v>512</c:v>
                </c:pt>
                <c:pt idx="7">
                  <c:v>484</c:v>
                </c:pt>
                <c:pt idx="8">
                  <c:v>461</c:v>
                </c:pt>
                <c:pt idx="9">
                  <c:v>480</c:v>
                </c:pt>
                <c:pt idx="10">
                  <c:v>479</c:v>
                </c:pt>
                <c:pt idx="11">
                  <c:v>469</c:v>
                </c:pt>
                <c:pt idx="12">
                  <c:v>520</c:v>
                </c:pt>
                <c:pt idx="13">
                  <c:v>583</c:v>
                </c:pt>
                <c:pt idx="14">
                  <c:v>480</c:v>
                </c:pt>
                <c:pt idx="15">
                  <c:v>588</c:v>
                </c:pt>
                <c:pt idx="16">
                  <c:v>564</c:v>
                </c:pt>
                <c:pt idx="17">
                  <c:v>561</c:v>
                </c:pt>
                <c:pt idx="18">
                  <c:v>555</c:v>
                </c:pt>
                <c:pt idx="19">
                  <c:v>455</c:v>
                </c:pt>
                <c:pt idx="20">
                  <c:v>495</c:v>
                </c:pt>
                <c:pt idx="21">
                  <c:v>510</c:v>
                </c:pt>
                <c:pt idx="22">
                  <c:v>575</c:v>
                </c:pt>
                <c:pt idx="23">
                  <c:v>578</c:v>
                </c:pt>
                <c:pt idx="24">
                  <c:v>559</c:v>
                </c:pt>
                <c:pt idx="25">
                  <c:v>584</c:v>
                </c:pt>
                <c:pt idx="26">
                  <c:v>519</c:v>
                </c:pt>
                <c:pt idx="27">
                  <c:v>572</c:v>
                </c:pt>
                <c:pt idx="28">
                  <c:v>479</c:v>
                </c:pt>
                <c:pt idx="29">
                  <c:v>510</c:v>
                </c:pt>
                <c:pt idx="30">
                  <c:v>496</c:v>
                </c:pt>
                <c:pt idx="31">
                  <c:v>534</c:v>
                </c:pt>
                <c:pt idx="32">
                  <c:v>478</c:v>
                </c:pt>
                <c:pt idx="33">
                  <c:v>480</c:v>
                </c:pt>
                <c:pt idx="34">
                  <c:v>566</c:v>
                </c:pt>
                <c:pt idx="35">
                  <c:v>523</c:v>
                </c:pt>
                <c:pt idx="36">
                  <c:v>557</c:v>
                </c:pt>
                <c:pt idx="37">
                  <c:v>499</c:v>
                </c:pt>
                <c:pt idx="38">
                  <c:v>483</c:v>
                </c:pt>
                <c:pt idx="39">
                  <c:v>494</c:v>
                </c:pt>
                <c:pt idx="40">
                  <c:v>470</c:v>
                </c:pt>
                <c:pt idx="41">
                  <c:v>569</c:v>
                </c:pt>
                <c:pt idx="42">
                  <c:v>565</c:v>
                </c:pt>
                <c:pt idx="43">
                  <c:v>475</c:v>
                </c:pt>
                <c:pt idx="44">
                  <c:v>540</c:v>
                </c:pt>
                <c:pt idx="45">
                  <c:v>506</c:v>
                </c:pt>
                <c:pt idx="46">
                  <c:v>498</c:v>
                </c:pt>
                <c:pt idx="47">
                  <c:v>507</c:v>
                </c:pt>
                <c:pt idx="48">
                  <c:v>499</c:v>
                </c:pt>
                <c:pt idx="49">
                  <c:v>582</c:v>
                </c:pt>
                <c:pt idx="50">
                  <c:v>550</c:v>
                </c:pt>
              </c:numCache>
            </c:numRef>
          </c:xVal>
          <c:yVal>
            <c:numRef>
              <c:f>'Scatterplot Part d'!ScatterY_E5C8E</c:f>
              <c:numCache>
                <c:formatCode>General</c:formatCode>
                <c:ptCount val="51"/>
                <c:pt idx="0">
                  <c:v>1658</c:v>
                </c:pt>
                <c:pt idx="1">
                  <c:v>1528</c:v>
                </c:pt>
                <c:pt idx="2">
                  <c:v>1534</c:v>
                </c:pt>
                <c:pt idx="3">
                  <c:v>1700</c:v>
                </c:pt>
                <c:pt idx="4">
                  <c:v>1511</c:v>
                </c:pt>
                <c:pt idx="5">
                  <c:v>1698</c:v>
                </c:pt>
                <c:pt idx="6">
                  <c:v>1534</c:v>
                </c:pt>
                <c:pt idx="7">
                  <c:v>1477</c:v>
                </c:pt>
                <c:pt idx="8">
                  <c:v>1378</c:v>
                </c:pt>
                <c:pt idx="9">
                  <c:v>1475</c:v>
                </c:pt>
                <c:pt idx="10">
                  <c:v>1460</c:v>
                </c:pt>
                <c:pt idx="11">
                  <c:v>1450</c:v>
                </c:pt>
                <c:pt idx="12">
                  <c:v>1601</c:v>
                </c:pt>
                <c:pt idx="13">
                  <c:v>1775</c:v>
                </c:pt>
                <c:pt idx="14">
                  <c:v>1483</c:v>
                </c:pt>
                <c:pt idx="15">
                  <c:v>1813</c:v>
                </c:pt>
                <c:pt idx="16">
                  <c:v>1734</c:v>
                </c:pt>
                <c:pt idx="17">
                  <c:v>1707</c:v>
                </c:pt>
                <c:pt idx="18">
                  <c:v>1676</c:v>
                </c:pt>
                <c:pt idx="19">
                  <c:v>1390</c:v>
                </c:pt>
                <c:pt idx="20">
                  <c:v>1497</c:v>
                </c:pt>
                <c:pt idx="21">
                  <c:v>1547</c:v>
                </c:pt>
                <c:pt idx="22">
                  <c:v>1762</c:v>
                </c:pt>
                <c:pt idx="23">
                  <c:v>1782</c:v>
                </c:pt>
                <c:pt idx="24">
                  <c:v>1680</c:v>
                </c:pt>
                <c:pt idx="25">
                  <c:v>1779</c:v>
                </c:pt>
                <c:pt idx="26">
                  <c:v>1602</c:v>
                </c:pt>
                <c:pt idx="27">
                  <c:v>1753</c:v>
                </c:pt>
                <c:pt idx="28">
                  <c:v>1485</c:v>
                </c:pt>
                <c:pt idx="29">
                  <c:v>1556</c:v>
                </c:pt>
                <c:pt idx="30">
                  <c:v>1505</c:v>
                </c:pt>
                <c:pt idx="31">
                  <c:v>1633</c:v>
                </c:pt>
                <c:pt idx="32">
                  <c:v>1465</c:v>
                </c:pt>
                <c:pt idx="33">
                  <c:v>1486</c:v>
                </c:pt>
                <c:pt idx="34">
                  <c:v>1749</c:v>
                </c:pt>
                <c:pt idx="35">
                  <c:v>1606</c:v>
                </c:pt>
                <c:pt idx="36">
                  <c:v>1703</c:v>
                </c:pt>
                <c:pt idx="37">
                  <c:v>1547</c:v>
                </c:pt>
                <c:pt idx="38">
                  <c:v>1477</c:v>
                </c:pt>
                <c:pt idx="39">
                  <c:v>1488</c:v>
                </c:pt>
                <c:pt idx="40">
                  <c:v>1452</c:v>
                </c:pt>
                <c:pt idx="41">
                  <c:v>1758</c:v>
                </c:pt>
                <c:pt idx="42">
                  <c:v>1701</c:v>
                </c:pt>
                <c:pt idx="43">
                  <c:v>1467</c:v>
                </c:pt>
                <c:pt idx="44">
                  <c:v>1657</c:v>
                </c:pt>
                <c:pt idx="45">
                  <c:v>1542</c:v>
                </c:pt>
                <c:pt idx="46">
                  <c:v>1521</c:v>
                </c:pt>
                <c:pt idx="47">
                  <c:v>1562</c:v>
                </c:pt>
                <c:pt idx="48">
                  <c:v>1511</c:v>
                </c:pt>
                <c:pt idx="49">
                  <c:v>1784</c:v>
                </c:pt>
                <c:pt idx="50">
                  <c:v>1685</c:v>
                </c:pt>
              </c:numCache>
            </c:numRef>
          </c:yVal>
          <c:smooth val="0"/>
        </c:ser>
        <c:dLbls>
          <c:showLegendKey val="0"/>
          <c:showVal val="0"/>
          <c:showCatName val="0"/>
          <c:showSerName val="0"/>
          <c:showPercent val="0"/>
          <c:showBubbleSize val="0"/>
        </c:dLbls>
        <c:axId val="833361392"/>
        <c:axId val="833368056"/>
      </c:scatterChart>
      <c:valAx>
        <c:axId val="833361392"/>
        <c:scaling>
          <c:orientation val="minMax"/>
          <c:min val="400"/>
        </c:scaling>
        <c:delete val="0"/>
        <c:axPos val="b"/>
        <c:title>
          <c:tx>
            <c:rich>
              <a:bodyPr/>
              <a:lstStyle/>
              <a:p>
                <a:pPr>
                  <a:defRPr sz="800" b="0"/>
                </a:pPr>
                <a:r>
                  <a:rPr lang="en-US"/>
                  <a:t>Writing / Data Set #1</a:t>
                </a:r>
              </a:p>
            </c:rich>
          </c:tx>
          <c:layout/>
          <c:overlay val="0"/>
        </c:title>
        <c:numFmt formatCode="General" sourceLinked="0"/>
        <c:majorTickMark val="out"/>
        <c:minorTickMark val="none"/>
        <c:tickLblPos val="nextTo"/>
        <c:txPr>
          <a:bodyPr/>
          <a:lstStyle/>
          <a:p>
            <a:pPr>
              <a:defRPr sz="800" b="0"/>
            </a:pPr>
            <a:endParaRPr lang="en-US"/>
          </a:p>
        </c:txPr>
        <c:crossAx val="833368056"/>
        <c:crosses val="autoZero"/>
        <c:crossBetween val="midCat"/>
      </c:valAx>
      <c:valAx>
        <c:axId val="833368056"/>
        <c:scaling>
          <c:orientation val="minMax"/>
          <c:min val="1200"/>
        </c:scaling>
        <c:delete val="0"/>
        <c:axPos val="l"/>
        <c:title>
          <c:tx>
            <c:rich>
              <a:bodyPr/>
              <a:lstStyle/>
              <a:p>
                <a:pPr>
                  <a:defRPr sz="800" b="0"/>
                </a:pPr>
                <a:r>
                  <a:rPr lang="en-US"/>
                  <a:t>Combined / Data Set #1</a:t>
                </a:r>
              </a:p>
            </c:rich>
          </c:tx>
          <c:layout/>
          <c:overlay val="0"/>
        </c:title>
        <c:numFmt formatCode="General" sourceLinked="0"/>
        <c:majorTickMark val="out"/>
        <c:minorTickMark val="none"/>
        <c:tickLblPos val="nextTo"/>
        <c:txPr>
          <a:bodyPr/>
          <a:lstStyle/>
          <a:p>
            <a:pPr>
              <a:defRPr sz="800" b="0"/>
            </a:pPr>
            <a:endParaRPr lang="en-US"/>
          </a:p>
        </c:txPr>
        <c:crossAx val="833361392"/>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333375</xdr:colOff>
      <xdr:row>1</xdr:row>
      <xdr:rowOff>28576</xdr:rowOff>
    </xdr:from>
    <xdr:to>
      <xdr:col>8</xdr:col>
      <xdr:colOff>333375</xdr:colOff>
      <xdr:row>7</xdr:row>
      <xdr:rowOff>28576</xdr:rowOff>
    </xdr:to>
    <xdr:sp macro="" textlink="">
      <xdr:nvSpPr>
        <xdr:cNvPr id="2" name="TextBox 1"/>
        <xdr:cNvSpPr txBox="1"/>
      </xdr:nvSpPr>
      <xdr:spPr>
        <a:xfrm>
          <a:off x="333375" y="219076"/>
          <a:ext cx="4876800" cy="11430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College Board</a:t>
          </a:r>
          <a:endParaRPr lang="en-US" sz="1100" baseline="0"/>
        </a:p>
        <a:p>
          <a:endParaRPr lang="en-US" sz="1100" baseline="0"/>
        </a:p>
        <a:p>
          <a:r>
            <a:rPr lang="en-US" sz="1100">
              <a:solidFill>
                <a:schemeClr val="dk1"/>
              </a:solidFill>
              <a:latin typeface="+mn-lt"/>
              <a:ea typeface="+mn-ea"/>
              <a:cs typeface="+mn-cs"/>
            </a:rPr>
            <a:t>If you are interested in SAT scores across states and whether they are related to student-teacher ratios, the charts at </a:t>
          </a:r>
          <a:r>
            <a:rPr lang="en-US" sz="1100">
              <a:solidFill>
                <a:schemeClr val="dk1"/>
              </a:solidFill>
              <a:latin typeface="+mn-lt"/>
              <a:ea typeface="+mn-ea"/>
              <a:cs typeface="+mn-cs"/>
              <a:hlinkClick xmlns:r="http://schemas.openxmlformats.org/officeDocument/2006/relationships" r:id=""/>
            </a:rPr>
            <a:t>http://flowingdata.com/2009/11/10/do-we-need-more-teachers/sat-scores/</a:t>
          </a:r>
          <a:r>
            <a:rPr lang="en-US" sz="1100">
              <a:solidFill>
                <a:schemeClr val="dk1"/>
              </a:solidFill>
              <a:latin typeface="+mn-lt"/>
              <a:ea typeface="+mn-ea"/>
              <a:cs typeface="+mn-cs"/>
            </a:rPr>
            <a:t> are quite revealing.</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5</xdr:col>
      <xdr:colOff>600075</xdr:colOff>
      <xdr:row>22</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847724</xdr:colOff>
      <xdr:row>8</xdr:row>
      <xdr:rowOff>0</xdr:rowOff>
    </xdr:from>
    <xdr:to>
      <xdr:col>8</xdr:col>
      <xdr:colOff>581024</xdr:colOff>
      <xdr:row>14</xdr:row>
      <xdr:rowOff>152400</xdr:rowOff>
    </xdr:to>
    <xdr:sp macro="" textlink="">
      <xdr:nvSpPr>
        <xdr:cNvPr id="3" name="TextBox 2"/>
        <xdr:cNvSpPr txBox="1"/>
      </xdr:nvSpPr>
      <xdr:spPr>
        <a:xfrm>
          <a:off x="5086349" y="1381125"/>
          <a:ext cx="2276475" cy="12954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There is a definitely a negative relationship: the higher percentage taking</a:t>
          </a:r>
          <a:r>
            <a:rPr lang="en-US" sz="1100" baseline="0"/>
            <a:t> the exam, the lower combined score. (The Y axis has been rescaled to show this more clearly.)</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5</xdr:col>
      <xdr:colOff>600075</xdr:colOff>
      <xdr:row>22</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523875</xdr:colOff>
      <xdr:row>9</xdr:row>
      <xdr:rowOff>9525</xdr:rowOff>
    </xdr:from>
    <xdr:to>
      <xdr:col>9</xdr:col>
      <xdr:colOff>133350</xdr:colOff>
      <xdr:row>13</xdr:row>
      <xdr:rowOff>123825</xdr:rowOff>
    </xdr:to>
    <xdr:sp macro="" textlink="">
      <xdr:nvSpPr>
        <xdr:cNvPr id="3" name="TextBox 2"/>
        <xdr:cNvSpPr txBox="1"/>
      </xdr:nvSpPr>
      <xdr:spPr>
        <a:xfrm>
          <a:off x="5610225" y="1581150"/>
          <a:ext cx="2152650" cy="8763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There</a:t>
          </a:r>
          <a:r>
            <a:rPr lang="en-US" sz="1100" baseline="0"/>
            <a:t> is a very strong positive correlation between the two verbal components. (Both axes have been rescaled.)</a:t>
          </a:r>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5</xdr:col>
      <xdr:colOff>600075</xdr:colOff>
      <xdr:row>22</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847724</xdr:colOff>
      <xdr:row>8</xdr:row>
      <xdr:rowOff>190499</xdr:rowOff>
    </xdr:from>
    <xdr:to>
      <xdr:col>8</xdr:col>
      <xdr:colOff>542924</xdr:colOff>
      <xdr:row>13</xdr:row>
      <xdr:rowOff>133350</xdr:rowOff>
    </xdr:to>
    <xdr:sp macro="" textlink="">
      <xdr:nvSpPr>
        <xdr:cNvPr id="3" name="TextBox 2"/>
        <xdr:cNvSpPr txBox="1"/>
      </xdr:nvSpPr>
      <xdr:spPr>
        <a:xfrm>
          <a:off x="5086349" y="1571624"/>
          <a:ext cx="2238375" cy="895351"/>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Perhaps surprisingly, the verbal and math components are very positively correlated. (Both axes have been rescaled.)</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5</xdr:col>
      <xdr:colOff>600075</xdr:colOff>
      <xdr:row>22</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12700</xdr:colOff>
      <xdr:row>6</xdr:row>
      <xdr:rowOff>0</xdr:rowOff>
    </xdr:from>
    <xdr:to>
      <xdr:col>11</xdr:col>
      <xdr:colOff>600075</xdr:colOff>
      <xdr:row>22</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12</xdr:col>
      <xdr:colOff>12700</xdr:colOff>
      <xdr:row>6</xdr:row>
      <xdr:rowOff>0</xdr:rowOff>
    </xdr:from>
    <xdr:to>
      <xdr:col>17</xdr:col>
      <xdr:colOff>600075</xdr:colOff>
      <xdr:row>22</xdr:row>
      <xdr:rowOff>127000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847724</xdr:colOff>
      <xdr:row>25</xdr:row>
      <xdr:rowOff>0</xdr:rowOff>
    </xdr:from>
    <xdr:to>
      <xdr:col>8</xdr:col>
      <xdr:colOff>590550</xdr:colOff>
      <xdr:row>31</xdr:row>
      <xdr:rowOff>180975</xdr:rowOff>
    </xdr:to>
    <xdr:sp macro="" textlink="">
      <xdr:nvSpPr>
        <xdr:cNvPr id="5" name="TextBox 4"/>
        <xdr:cNvSpPr txBox="1"/>
      </xdr:nvSpPr>
      <xdr:spPr>
        <a:xfrm>
          <a:off x="3390899" y="4619625"/>
          <a:ext cx="3981451" cy="13239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These high correlations are probably to be expected, given that the combined score is the sum of the individual</a:t>
          </a:r>
          <a:r>
            <a:rPr lang="en-US" sz="1100" baseline="0"/>
            <a:t> scores, but it's not mathematically required.  For example, the overall CPI (consumer price index) is an aggregate of various indexes, such as health, transportation, etc., but the overall index isn't highly correlated with </a:t>
          </a:r>
          <a:r>
            <a:rPr lang="en-US" sz="1100" i="1" baseline="0"/>
            <a:t>each </a:t>
          </a:r>
          <a:r>
            <a:rPr lang="en-US" sz="1100" i="0" baseline="0"/>
            <a:t>component of the CPI.</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52"/>
  <sheetViews>
    <sheetView tabSelected="1" workbookViewId="0"/>
  </sheetViews>
  <sheetFormatPr defaultRowHeight="15" x14ac:dyDescent="0.25"/>
  <cols>
    <col min="1" max="1" width="18.7109375" style="1" bestFit="1" customWidth="1"/>
    <col min="2" max="5" width="14.85546875" style="1" customWidth="1"/>
    <col min="6" max="6" width="16.5703125" style="1" bestFit="1" customWidth="1"/>
    <col min="7" max="7" width="14.85546875" style="1" customWidth="1"/>
    <col min="8" max="249" width="9.140625" style="1"/>
    <col min="250" max="250" width="15.5703125" style="1" customWidth="1"/>
    <col min="251" max="252" width="9.140625" style="1"/>
    <col min="253" max="253" width="10.28515625" style="1" customWidth="1"/>
    <col min="254" max="505" width="9.140625" style="1"/>
    <col min="506" max="506" width="15.5703125" style="1" customWidth="1"/>
    <col min="507" max="508" width="9.140625" style="1"/>
    <col min="509" max="509" width="10.28515625" style="1" customWidth="1"/>
    <col min="510" max="761" width="9.140625" style="1"/>
    <col min="762" max="762" width="15.5703125" style="1" customWidth="1"/>
    <col min="763" max="764" width="9.140625" style="1"/>
    <col min="765" max="765" width="10.28515625" style="1" customWidth="1"/>
    <col min="766" max="1017" width="9.140625" style="1"/>
    <col min="1018" max="1018" width="15.5703125" style="1" customWidth="1"/>
    <col min="1019" max="1020" width="9.140625" style="1"/>
    <col min="1021" max="1021" width="10.28515625" style="1" customWidth="1"/>
    <col min="1022" max="1273" width="9.140625" style="1"/>
    <col min="1274" max="1274" width="15.5703125" style="1" customWidth="1"/>
    <col min="1275" max="1276" width="9.140625" style="1"/>
    <col min="1277" max="1277" width="10.28515625" style="1" customWidth="1"/>
    <col min="1278" max="1529" width="9.140625" style="1"/>
    <col min="1530" max="1530" width="15.5703125" style="1" customWidth="1"/>
    <col min="1531" max="1532" width="9.140625" style="1"/>
    <col min="1533" max="1533" width="10.28515625" style="1" customWidth="1"/>
    <col min="1534" max="1785" width="9.140625" style="1"/>
    <col min="1786" max="1786" width="15.5703125" style="1" customWidth="1"/>
    <col min="1787" max="1788" width="9.140625" style="1"/>
    <col min="1789" max="1789" width="10.28515625" style="1" customWidth="1"/>
    <col min="1790" max="2041" width="9.140625" style="1"/>
    <col min="2042" max="2042" width="15.5703125" style="1" customWidth="1"/>
    <col min="2043" max="2044" width="9.140625" style="1"/>
    <col min="2045" max="2045" width="10.28515625" style="1" customWidth="1"/>
    <col min="2046" max="2297" width="9.140625" style="1"/>
    <col min="2298" max="2298" width="15.5703125" style="1" customWidth="1"/>
    <col min="2299" max="2300" width="9.140625" style="1"/>
    <col min="2301" max="2301" width="10.28515625" style="1" customWidth="1"/>
    <col min="2302" max="2553" width="9.140625" style="1"/>
    <col min="2554" max="2554" width="15.5703125" style="1" customWidth="1"/>
    <col min="2555" max="2556" width="9.140625" style="1"/>
    <col min="2557" max="2557" width="10.28515625" style="1" customWidth="1"/>
    <col min="2558" max="2809" width="9.140625" style="1"/>
    <col min="2810" max="2810" width="15.5703125" style="1" customWidth="1"/>
    <col min="2811" max="2812" width="9.140625" style="1"/>
    <col min="2813" max="2813" width="10.28515625" style="1" customWidth="1"/>
    <col min="2814" max="3065" width="9.140625" style="1"/>
    <col min="3066" max="3066" width="15.5703125" style="1" customWidth="1"/>
    <col min="3067" max="3068" width="9.140625" style="1"/>
    <col min="3069" max="3069" width="10.28515625" style="1" customWidth="1"/>
    <col min="3070" max="3321" width="9.140625" style="1"/>
    <col min="3322" max="3322" width="15.5703125" style="1" customWidth="1"/>
    <col min="3323" max="3324" width="9.140625" style="1"/>
    <col min="3325" max="3325" width="10.28515625" style="1" customWidth="1"/>
    <col min="3326" max="3577" width="9.140625" style="1"/>
    <col min="3578" max="3578" width="15.5703125" style="1" customWidth="1"/>
    <col min="3579" max="3580" width="9.140625" style="1"/>
    <col min="3581" max="3581" width="10.28515625" style="1" customWidth="1"/>
    <col min="3582" max="3833" width="9.140625" style="1"/>
    <col min="3834" max="3834" width="15.5703125" style="1" customWidth="1"/>
    <col min="3835" max="3836" width="9.140625" style="1"/>
    <col min="3837" max="3837" width="10.28515625" style="1" customWidth="1"/>
    <col min="3838" max="4089" width="9.140625" style="1"/>
    <col min="4090" max="4090" width="15.5703125" style="1" customWidth="1"/>
    <col min="4091" max="4092" width="9.140625" style="1"/>
    <col min="4093" max="4093" width="10.28515625" style="1" customWidth="1"/>
    <col min="4094" max="4345" width="9.140625" style="1"/>
    <col min="4346" max="4346" width="15.5703125" style="1" customWidth="1"/>
    <col min="4347" max="4348" width="9.140625" style="1"/>
    <col min="4349" max="4349" width="10.28515625" style="1" customWidth="1"/>
    <col min="4350" max="4601" width="9.140625" style="1"/>
    <col min="4602" max="4602" width="15.5703125" style="1" customWidth="1"/>
    <col min="4603" max="4604" width="9.140625" style="1"/>
    <col min="4605" max="4605" width="10.28515625" style="1" customWidth="1"/>
    <col min="4606" max="4857" width="9.140625" style="1"/>
    <col min="4858" max="4858" width="15.5703125" style="1" customWidth="1"/>
    <col min="4859" max="4860" width="9.140625" style="1"/>
    <col min="4861" max="4861" width="10.28515625" style="1" customWidth="1"/>
    <col min="4862" max="5113" width="9.140625" style="1"/>
    <col min="5114" max="5114" width="15.5703125" style="1" customWidth="1"/>
    <col min="5115" max="5116" width="9.140625" style="1"/>
    <col min="5117" max="5117" width="10.28515625" style="1" customWidth="1"/>
    <col min="5118" max="5369" width="9.140625" style="1"/>
    <col min="5370" max="5370" width="15.5703125" style="1" customWidth="1"/>
    <col min="5371" max="5372" width="9.140625" style="1"/>
    <col min="5373" max="5373" width="10.28515625" style="1" customWidth="1"/>
    <col min="5374" max="5625" width="9.140625" style="1"/>
    <col min="5626" max="5626" width="15.5703125" style="1" customWidth="1"/>
    <col min="5627" max="5628" width="9.140625" style="1"/>
    <col min="5629" max="5629" width="10.28515625" style="1" customWidth="1"/>
    <col min="5630" max="5881" width="9.140625" style="1"/>
    <col min="5882" max="5882" width="15.5703125" style="1" customWidth="1"/>
    <col min="5883" max="5884" width="9.140625" style="1"/>
    <col min="5885" max="5885" width="10.28515625" style="1" customWidth="1"/>
    <col min="5886" max="6137" width="9.140625" style="1"/>
    <col min="6138" max="6138" width="15.5703125" style="1" customWidth="1"/>
    <col min="6139" max="6140" width="9.140625" style="1"/>
    <col min="6141" max="6141" width="10.28515625" style="1" customWidth="1"/>
    <col min="6142" max="6393" width="9.140625" style="1"/>
    <col min="6394" max="6394" width="15.5703125" style="1" customWidth="1"/>
    <col min="6395" max="6396" width="9.140625" style="1"/>
    <col min="6397" max="6397" width="10.28515625" style="1" customWidth="1"/>
    <col min="6398" max="6649" width="9.140625" style="1"/>
    <col min="6650" max="6650" width="15.5703125" style="1" customWidth="1"/>
    <col min="6651" max="6652" width="9.140625" style="1"/>
    <col min="6653" max="6653" width="10.28515625" style="1" customWidth="1"/>
    <col min="6654" max="6905" width="9.140625" style="1"/>
    <col min="6906" max="6906" width="15.5703125" style="1" customWidth="1"/>
    <col min="6907" max="6908" width="9.140625" style="1"/>
    <col min="6909" max="6909" width="10.28515625" style="1" customWidth="1"/>
    <col min="6910" max="7161" width="9.140625" style="1"/>
    <col min="7162" max="7162" width="15.5703125" style="1" customWidth="1"/>
    <col min="7163" max="7164" width="9.140625" style="1"/>
    <col min="7165" max="7165" width="10.28515625" style="1" customWidth="1"/>
    <col min="7166" max="7417" width="9.140625" style="1"/>
    <col min="7418" max="7418" width="15.5703125" style="1" customWidth="1"/>
    <col min="7419" max="7420" width="9.140625" style="1"/>
    <col min="7421" max="7421" width="10.28515625" style="1" customWidth="1"/>
    <col min="7422" max="7673" width="9.140625" style="1"/>
    <col min="7674" max="7674" width="15.5703125" style="1" customWidth="1"/>
    <col min="7675" max="7676" width="9.140625" style="1"/>
    <col min="7677" max="7677" width="10.28515625" style="1" customWidth="1"/>
    <col min="7678" max="7929" width="9.140625" style="1"/>
    <col min="7930" max="7930" width="15.5703125" style="1" customWidth="1"/>
    <col min="7931" max="7932" width="9.140625" style="1"/>
    <col min="7933" max="7933" width="10.28515625" style="1" customWidth="1"/>
    <col min="7934" max="8185" width="9.140625" style="1"/>
    <col min="8186" max="8186" width="15.5703125" style="1" customWidth="1"/>
    <col min="8187" max="8188" width="9.140625" style="1"/>
    <col min="8189" max="8189" width="10.28515625" style="1" customWidth="1"/>
    <col min="8190" max="8441" width="9.140625" style="1"/>
    <col min="8442" max="8442" width="15.5703125" style="1" customWidth="1"/>
    <col min="8443" max="8444" width="9.140625" style="1"/>
    <col min="8445" max="8445" width="10.28515625" style="1" customWidth="1"/>
    <col min="8446" max="8697" width="9.140625" style="1"/>
    <col min="8698" max="8698" width="15.5703125" style="1" customWidth="1"/>
    <col min="8699" max="8700" width="9.140625" style="1"/>
    <col min="8701" max="8701" width="10.28515625" style="1" customWidth="1"/>
    <col min="8702" max="8953" width="9.140625" style="1"/>
    <col min="8954" max="8954" width="15.5703125" style="1" customWidth="1"/>
    <col min="8955" max="8956" width="9.140625" style="1"/>
    <col min="8957" max="8957" width="10.28515625" style="1" customWidth="1"/>
    <col min="8958" max="9209" width="9.140625" style="1"/>
    <col min="9210" max="9210" width="15.5703125" style="1" customWidth="1"/>
    <col min="9211" max="9212" width="9.140625" style="1"/>
    <col min="9213" max="9213" width="10.28515625" style="1" customWidth="1"/>
    <col min="9214" max="9465" width="9.140625" style="1"/>
    <col min="9466" max="9466" width="15.5703125" style="1" customWidth="1"/>
    <col min="9467" max="9468" width="9.140625" style="1"/>
    <col min="9469" max="9469" width="10.28515625" style="1" customWidth="1"/>
    <col min="9470" max="9721" width="9.140625" style="1"/>
    <col min="9722" max="9722" width="15.5703125" style="1" customWidth="1"/>
    <col min="9723" max="9724" width="9.140625" style="1"/>
    <col min="9725" max="9725" width="10.28515625" style="1" customWidth="1"/>
    <col min="9726" max="9977" width="9.140625" style="1"/>
    <col min="9978" max="9978" width="15.5703125" style="1" customWidth="1"/>
    <col min="9979" max="9980" width="9.140625" style="1"/>
    <col min="9981" max="9981" width="10.28515625" style="1" customWidth="1"/>
    <col min="9982" max="10233" width="9.140625" style="1"/>
    <col min="10234" max="10234" width="15.5703125" style="1" customWidth="1"/>
    <col min="10235" max="10236" width="9.140625" style="1"/>
    <col min="10237" max="10237" width="10.28515625" style="1" customWidth="1"/>
    <col min="10238" max="10489" width="9.140625" style="1"/>
    <col min="10490" max="10490" width="15.5703125" style="1" customWidth="1"/>
    <col min="10491" max="10492" width="9.140625" style="1"/>
    <col min="10493" max="10493" width="10.28515625" style="1" customWidth="1"/>
    <col min="10494" max="10745" width="9.140625" style="1"/>
    <col min="10746" max="10746" width="15.5703125" style="1" customWidth="1"/>
    <col min="10747" max="10748" width="9.140625" style="1"/>
    <col min="10749" max="10749" width="10.28515625" style="1" customWidth="1"/>
    <col min="10750" max="11001" width="9.140625" style="1"/>
    <col min="11002" max="11002" width="15.5703125" style="1" customWidth="1"/>
    <col min="11003" max="11004" width="9.140625" style="1"/>
    <col min="11005" max="11005" width="10.28515625" style="1" customWidth="1"/>
    <col min="11006" max="11257" width="9.140625" style="1"/>
    <col min="11258" max="11258" width="15.5703125" style="1" customWidth="1"/>
    <col min="11259" max="11260" width="9.140625" style="1"/>
    <col min="11261" max="11261" width="10.28515625" style="1" customWidth="1"/>
    <col min="11262" max="11513" width="9.140625" style="1"/>
    <col min="11514" max="11514" width="15.5703125" style="1" customWidth="1"/>
    <col min="11515" max="11516" width="9.140625" style="1"/>
    <col min="11517" max="11517" width="10.28515625" style="1" customWidth="1"/>
    <col min="11518" max="11769" width="9.140625" style="1"/>
    <col min="11770" max="11770" width="15.5703125" style="1" customWidth="1"/>
    <col min="11771" max="11772" width="9.140625" style="1"/>
    <col min="11773" max="11773" width="10.28515625" style="1" customWidth="1"/>
    <col min="11774" max="12025" width="9.140625" style="1"/>
    <col min="12026" max="12026" width="15.5703125" style="1" customWidth="1"/>
    <col min="12027" max="12028" width="9.140625" style="1"/>
    <col min="12029" max="12029" width="10.28515625" style="1" customWidth="1"/>
    <col min="12030" max="12281" width="9.140625" style="1"/>
    <col min="12282" max="12282" width="15.5703125" style="1" customWidth="1"/>
    <col min="12283" max="12284" width="9.140625" style="1"/>
    <col min="12285" max="12285" width="10.28515625" style="1" customWidth="1"/>
    <col min="12286" max="12537" width="9.140625" style="1"/>
    <col min="12538" max="12538" width="15.5703125" style="1" customWidth="1"/>
    <col min="12539" max="12540" width="9.140625" style="1"/>
    <col min="12541" max="12541" width="10.28515625" style="1" customWidth="1"/>
    <col min="12542" max="12793" width="9.140625" style="1"/>
    <col min="12794" max="12794" width="15.5703125" style="1" customWidth="1"/>
    <col min="12795" max="12796" width="9.140625" style="1"/>
    <col min="12797" max="12797" width="10.28515625" style="1" customWidth="1"/>
    <col min="12798" max="13049" width="9.140625" style="1"/>
    <col min="13050" max="13050" width="15.5703125" style="1" customWidth="1"/>
    <col min="13051" max="13052" width="9.140625" style="1"/>
    <col min="13053" max="13053" width="10.28515625" style="1" customWidth="1"/>
    <col min="13054" max="13305" width="9.140625" style="1"/>
    <col min="13306" max="13306" width="15.5703125" style="1" customWidth="1"/>
    <col min="13307" max="13308" width="9.140625" style="1"/>
    <col min="13309" max="13309" width="10.28515625" style="1" customWidth="1"/>
    <col min="13310" max="13561" width="9.140625" style="1"/>
    <col min="13562" max="13562" width="15.5703125" style="1" customWidth="1"/>
    <col min="13563" max="13564" width="9.140625" style="1"/>
    <col min="13565" max="13565" width="10.28515625" style="1" customWidth="1"/>
    <col min="13566" max="13817" width="9.140625" style="1"/>
    <col min="13818" max="13818" width="15.5703125" style="1" customWidth="1"/>
    <col min="13819" max="13820" width="9.140625" style="1"/>
    <col min="13821" max="13821" width="10.28515625" style="1" customWidth="1"/>
    <col min="13822" max="14073" width="9.140625" style="1"/>
    <col min="14074" max="14074" width="15.5703125" style="1" customWidth="1"/>
    <col min="14075" max="14076" width="9.140625" style="1"/>
    <col min="14077" max="14077" width="10.28515625" style="1" customWidth="1"/>
    <col min="14078" max="14329" width="9.140625" style="1"/>
    <col min="14330" max="14330" width="15.5703125" style="1" customWidth="1"/>
    <col min="14331" max="14332" width="9.140625" style="1"/>
    <col min="14333" max="14333" width="10.28515625" style="1" customWidth="1"/>
    <col min="14334" max="14585" width="9.140625" style="1"/>
    <col min="14586" max="14586" width="15.5703125" style="1" customWidth="1"/>
    <col min="14587" max="14588" width="9.140625" style="1"/>
    <col min="14589" max="14589" width="10.28515625" style="1" customWidth="1"/>
    <col min="14590" max="14841" width="9.140625" style="1"/>
    <col min="14842" max="14842" width="15.5703125" style="1" customWidth="1"/>
    <col min="14843" max="14844" width="9.140625" style="1"/>
    <col min="14845" max="14845" width="10.28515625" style="1" customWidth="1"/>
    <col min="14846" max="15097" width="9.140625" style="1"/>
    <col min="15098" max="15098" width="15.5703125" style="1" customWidth="1"/>
    <col min="15099" max="15100" width="9.140625" style="1"/>
    <col min="15101" max="15101" width="10.28515625" style="1" customWidth="1"/>
    <col min="15102" max="15353" width="9.140625" style="1"/>
    <col min="15354" max="15354" width="15.5703125" style="1" customWidth="1"/>
    <col min="15355" max="15356" width="9.140625" style="1"/>
    <col min="15357" max="15357" width="10.28515625" style="1" customWidth="1"/>
    <col min="15358" max="15609" width="9.140625" style="1"/>
    <col min="15610" max="15610" width="15.5703125" style="1" customWidth="1"/>
    <col min="15611" max="15612" width="9.140625" style="1"/>
    <col min="15613" max="15613" width="10.28515625" style="1" customWidth="1"/>
    <col min="15614" max="15865" width="9.140625" style="1"/>
    <col min="15866" max="15866" width="15.5703125" style="1" customWidth="1"/>
    <col min="15867" max="15868" width="9.140625" style="1"/>
    <col min="15869" max="15869" width="10.28515625" style="1" customWidth="1"/>
    <col min="15870" max="16121" width="9.140625" style="1"/>
    <col min="16122" max="16122" width="15.5703125" style="1" customWidth="1"/>
    <col min="16123" max="16124" width="9.140625" style="1"/>
    <col min="16125" max="16125" width="10.28515625" style="1" customWidth="1"/>
    <col min="16126" max="16384" width="9.140625" style="1"/>
  </cols>
  <sheetData>
    <row r="1" spans="1:7" s="4" customFormat="1" x14ac:dyDescent="0.25">
      <c r="A1" s="4" t="s">
        <v>0</v>
      </c>
      <c r="B1" s="5" t="s">
        <v>56</v>
      </c>
      <c r="C1" s="5" t="s">
        <v>53</v>
      </c>
      <c r="D1" s="5" t="s">
        <v>1</v>
      </c>
      <c r="E1" s="5" t="s">
        <v>54</v>
      </c>
      <c r="F1" s="5" t="s">
        <v>122</v>
      </c>
      <c r="G1" s="5" t="s">
        <v>55</v>
      </c>
    </row>
    <row r="2" spans="1:7" ht="15" customHeight="1" x14ac:dyDescent="0.25">
      <c r="A2" s="2" t="s">
        <v>2</v>
      </c>
      <c r="B2" s="3">
        <v>7.0000000000000007E-2</v>
      </c>
      <c r="C2" s="2">
        <v>557</v>
      </c>
      <c r="D2" s="2">
        <v>552</v>
      </c>
      <c r="E2" s="2">
        <v>549</v>
      </c>
      <c r="F2" s="2">
        <f>AVERAGE(C2,E2)</f>
        <v>553</v>
      </c>
      <c r="G2" s="2">
        <v>1658</v>
      </c>
    </row>
    <row r="3" spans="1:7" ht="15" customHeight="1" x14ac:dyDescent="0.25">
      <c r="A3" s="2" t="s">
        <v>3</v>
      </c>
      <c r="B3" s="3">
        <v>0.46</v>
      </c>
      <c r="C3" s="2">
        <v>520</v>
      </c>
      <c r="D3" s="2">
        <v>516</v>
      </c>
      <c r="E3" s="2">
        <v>492</v>
      </c>
      <c r="F3" s="2">
        <f t="shared" ref="F3:F52" si="0">AVERAGE(C3,E3)</f>
        <v>506</v>
      </c>
      <c r="G3" s="2">
        <v>1528</v>
      </c>
    </row>
    <row r="4" spans="1:7" ht="15" customHeight="1" x14ac:dyDescent="0.25">
      <c r="A4" s="2" t="s">
        <v>4</v>
      </c>
      <c r="B4" s="3">
        <v>0.26</v>
      </c>
      <c r="C4" s="2">
        <v>516</v>
      </c>
      <c r="D4" s="2">
        <v>521</v>
      </c>
      <c r="E4" s="2">
        <v>497</v>
      </c>
      <c r="F4" s="2">
        <f t="shared" si="0"/>
        <v>506.5</v>
      </c>
      <c r="G4" s="2">
        <v>1534</v>
      </c>
    </row>
    <row r="5" spans="1:7" ht="15" customHeight="1" x14ac:dyDescent="0.25">
      <c r="A5" s="2" t="s">
        <v>5</v>
      </c>
      <c r="B5" s="3">
        <v>0.05</v>
      </c>
      <c r="C5" s="2">
        <v>572</v>
      </c>
      <c r="D5" s="2">
        <v>572</v>
      </c>
      <c r="E5" s="2">
        <v>556</v>
      </c>
      <c r="F5" s="2">
        <f t="shared" si="0"/>
        <v>564</v>
      </c>
      <c r="G5" s="2">
        <v>1700</v>
      </c>
    </row>
    <row r="6" spans="1:7" ht="15" customHeight="1" x14ac:dyDescent="0.25">
      <c r="A6" s="2" t="s">
        <v>6</v>
      </c>
      <c r="B6" s="3">
        <v>0.49</v>
      </c>
      <c r="C6" s="2">
        <v>500</v>
      </c>
      <c r="D6" s="2">
        <v>513</v>
      </c>
      <c r="E6" s="2">
        <v>498</v>
      </c>
      <c r="F6" s="2">
        <f t="shared" si="0"/>
        <v>499</v>
      </c>
      <c r="G6" s="2">
        <v>1511</v>
      </c>
    </row>
    <row r="7" spans="1:7" ht="15" customHeight="1" x14ac:dyDescent="0.25">
      <c r="A7" s="2" t="s">
        <v>7</v>
      </c>
      <c r="B7" s="3">
        <v>0.2</v>
      </c>
      <c r="C7" s="2">
        <v>568</v>
      </c>
      <c r="D7" s="2">
        <v>575</v>
      </c>
      <c r="E7" s="2">
        <v>555</v>
      </c>
      <c r="F7" s="2">
        <f t="shared" si="0"/>
        <v>561.5</v>
      </c>
      <c r="G7" s="2">
        <v>1698</v>
      </c>
    </row>
    <row r="8" spans="1:7" ht="15" customHeight="1" x14ac:dyDescent="0.25">
      <c r="A8" s="2" t="s">
        <v>8</v>
      </c>
      <c r="B8" s="3">
        <v>0.83</v>
      </c>
      <c r="C8" s="2">
        <v>509</v>
      </c>
      <c r="D8" s="2">
        <v>513</v>
      </c>
      <c r="E8" s="2">
        <v>512</v>
      </c>
      <c r="F8" s="2">
        <f t="shared" si="0"/>
        <v>510.5</v>
      </c>
      <c r="G8" s="2">
        <v>1534</v>
      </c>
    </row>
    <row r="9" spans="1:7" ht="15" customHeight="1" x14ac:dyDescent="0.25">
      <c r="A9" s="2" t="s">
        <v>9</v>
      </c>
      <c r="B9" s="3">
        <v>0.71</v>
      </c>
      <c r="C9" s="2">
        <v>495</v>
      </c>
      <c r="D9" s="2">
        <v>498</v>
      </c>
      <c r="E9" s="2">
        <v>484</v>
      </c>
      <c r="F9" s="2">
        <f t="shared" si="0"/>
        <v>489.5</v>
      </c>
      <c r="G9" s="2">
        <v>1477</v>
      </c>
    </row>
    <row r="10" spans="1:7" ht="15" customHeight="1" x14ac:dyDescent="0.25">
      <c r="A10" s="2" t="s">
        <v>52</v>
      </c>
      <c r="B10" s="3">
        <v>0.79</v>
      </c>
      <c r="C10" s="2">
        <v>466</v>
      </c>
      <c r="D10" s="2">
        <v>451</v>
      </c>
      <c r="E10" s="2">
        <v>461</v>
      </c>
      <c r="F10" s="2">
        <f t="shared" si="0"/>
        <v>463.5</v>
      </c>
      <c r="G10" s="2">
        <v>1378</v>
      </c>
    </row>
    <row r="11" spans="1:7" ht="15" customHeight="1" x14ac:dyDescent="0.25">
      <c r="A11" s="2" t="s">
        <v>10</v>
      </c>
      <c r="B11" s="3">
        <v>0.59</v>
      </c>
      <c r="C11" s="2">
        <v>497</v>
      </c>
      <c r="D11" s="2">
        <v>498</v>
      </c>
      <c r="E11" s="2">
        <v>480</v>
      </c>
      <c r="F11" s="2">
        <f t="shared" si="0"/>
        <v>488.5</v>
      </c>
      <c r="G11" s="2">
        <v>1475</v>
      </c>
    </row>
    <row r="12" spans="1:7" ht="15" customHeight="1" x14ac:dyDescent="0.25">
      <c r="A12" s="2" t="s">
        <v>11</v>
      </c>
      <c r="B12" s="3">
        <v>0.71</v>
      </c>
      <c r="C12" s="2">
        <v>490</v>
      </c>
      <c r="D12" s="2">
        <v>491</v>
      </c>
      <c r="E12" s="2">
        <v>479</v>
      </c>
      <c r="F12" s="2">
        <f t="shared" si="0"/>
        <v>484.5</v>
      </c>
      <c r="G12" s="2">
        <v>1460</v>
      </c>
    </row>
    <row r="13" spans="1:7" ht="15" customHeight="1" x14ac:dyDescent="0.25">
      <c r="A13" s="2" t="s">
        <v>12</v>
      </c>
      <c r="B13" s="3">
        <v>0.57999999999999996</v>
      </c>
      <c r="C13" s="2">
        <v>479</v>
      </c>
      <c r="D13" s="2">
        <v>502</v>
      </c>
      <c r="E13" s="2">
        <v>469</v>
      </c>
      <c r="F13" s="2">
        <f t="shared" si="0"/>
        <v>474</v>
      </c>
      <c r="G13" s="2">
        <v>1450</v>
      </c>
    </row>
    <row r="14" spans="1:7" ht="15" customHeight="1" x14ac:dyDescent="0.25">
      <c r="A14" s="2" t="s">
        <v>13</v>
      </c>
      <c r="B14" s="3">
        <v>0.18</v>
      </c>
      <c r="C14" s="2">
        <v>541</v>
      </c>
      <c r="D14" s="2">
        <v>540</v>
      </c>
      <c r="E14" s="2">
        <v>520</v>
      </c>
      <c r="F14" s="2">
        <f t="shared" si="0"/>
        <v>530.5</v>
      </c>
      <c r="G14" s="2">
        <v>1601</v>
      </c>
    </row>
    <row r="15" spans="1:7" ht="15" customHeight="1" x14ac:dyDescent="0.25">
      <c r="A15" s="2" t="s">
        <v>14</v>
      </c>
      <c r="B15" s="3">
        <v>0.06</v>
      </c>
      <c r="C15" s="2">
        <v>588</v>
      </c>
      <c r="D15" s="2">
        <v>604</v>
      </c>
      <c r="E15" s="2">
        <v>583</v>
      </c>
      <c r="F15" s="2">
        <f t="shared" si="0"/>
        <v>585.5</v>
      </c>
      <c r="G15" s="2">
        <v>1775</v>
      </c>
    </row>
    <row r="16" spans="1:7" ht="15" customHeight="1" x14ac:dyDescent="0.25">
      <c r="A16" s="2" t="s">
        <v>15</v>
      </c>
      <c r="B16" s="3">
        <v>0.63</v>
      </c>
      <c r="C16" s="2">
        <v>496</v>
      </c>
      <c r="D16" s="2">
        <v>507</v>
      </c>
      <c r="E16" s="2">
        <v>480</v>
      </c>
      <c r="F16" s="2">
        <f t="shared" si="0"/>
        <v>488</v>
      </c>
      <c r="G16" s="2">
        <v>1483</v>
      </c>
    </row>
    <row r="17" spans="1:7" ht="15" customHeight="1" x14ac:dyDescent="0.25">
      <c r="A17" s="2" t="s">
        <v>16</v>
      </c>
      <c r="B17" s="3">
        <v>0.03</v>
      </c>
      <c r="C17" s="2">
        <v>610</v>
      </c>
      <c r="D17" s="2">
        <v>615</v>
      </c>
      <c r="E17" s="2">
        <v>588</v>
      </c>
      <c r="F17" s="2">
        <f t="shared" si="0"/>
        <v>599</v>
      </c>
      <c r="G17" s="2">
        <v>1813</v>
      </c>
    </row>
    <row r="18" spans="1:7" ht="15" customHeight="1" x14ac:dyDescent="0.25">
      <c r="A18" s="2" t="s">
        <v>17</v>
      </c>
      <c r="B18" s="3">
        <v>7.0000000000000007E-2</v>
      </c>
      <c r="C18" s="2">
        <v>581</v>
      </c>
      <c r="D18" s="2">
        <v>589</v>
      </c>
      <c r="E18" s="2">
        <v>564</v>
      </c>
      <c r="F18" s="2">
        <f t="shared" si="0"/>
        <v>572.5</v>
      </c>
      <c r="G18" s="2">
        <v>1734</v>
      </c>
    </row>
    <row r="19" spans="1:7" ht="15" customHeight="1" x14ac:dyDescent="0.25">
      <c r="A19" s="2" t="s">
        <v>18</v>
      </c>
      <c r="B19" s="3">
        <v>7.0000000000000007E-2</v>
      </c>
      <c r="C19" s="2">
        <v>573</v>
      </c>
      <c r="D19" s="2">
        <v>573</v>
      </c>
      <c r="E19" s="2">
        <v>561</v>
      </c>
      <c r="F19" s="2">
        <f t="shared" si="0"/>
        <v>567</v>
      </c>
      <c r="G19" s="2">
        <v>1707</v>
      </c>
    </row>
    <row r="20" spans="1:7" ht="15" customHeight="1" x14ac:dyDescent="0.25">
      <c r="A20" s="2" t="s">
        <v>19</v>
      </c>
      <c r="B20" s="3">
        <v>7.0000000000000007E-2</v>
      </c>
      <c r="C20" s="2">
        <v>563</v>
      </c>
      <c r="D20" s="2">
        <v>558</v>
      </c>
      <c r="E20" s="2">
        <v>555</v>
      </c>
      <c r="F20" s="2">
        <f t="shared" si="0"/>
        <v>559</v>
      </c>
      <c r="G20" s="2">
        <v>1676</v>
      </c>
    </row>
    <row r="21" spans="1:7" ht="15" customHeight="1" x14ac:dyDescent="0.25">
      <c r="A21" s="2" t="s">
        <v>20</v>
      </c>
      <c r="B21" s="3">
        <v>0.9</v>
      </c>
      <c r="C21" s="2">
        <v>468</v>
      </c>
      <c r="D21" s="2">
        <v>467</v>
      </c>
      <c r="E21" s="2">
        <v>455</v>
      </c>
      <c r="F21" s="2">
        <f t="shared" si="0"/>
        <v>461.5</v>
      </c>
      <c r="G21" s="2">
        <v>1390</v>
      </c>
    </row>
    <row r="22" spans="1:7" ht="15" customHeight="1" x14ac:dyDescent="0.25">
      <c r="A22" s="2" t="s">
        <v>21</v>
      </c>
      <c r="B22" s="3">
        <v>0.69</v>
      </c>
      <c r="C22" s="2">
        <v>500</v>
      </c>
      <c r="D22" s="2">
        <v>502</v>
      </c>
      <c r="E22" s="2">
        <v>495</v>
      </c>
      <c r="F22" s="2">
        <f t="shared" si="0"/>
        <v>497.5</v>
      </c>
      <c r="G22" s="2">
        <v>1497</v>
      </c>
    </row>
    <row r="23" spans="1:7" ht="15" customHeight="1" x14ac:dyDescent="0.25">
      <c r="A23" s="2" t="s">
        <v>22</v>
      </c>
      <c r="B23" s="3">
        <v>0.84</v>
      </c>
      <c r="C23" s="2">
        <v>514</v>
      </c>
      <c r="D23" s="2">
        <v>523</v>
      </c>
      <c r="E23" s="2">
        <v>510</v>
      </c>
      <c r="F23" s="2">
        <f t="shared" si="0"/>
        <v>512</v>
      </c>
      <c r="G23" s="2">
        <v>1547</v>
      </c>
    </row>
    <row r="24" spans="1:7" ht="15" customHeight="1" x14ac:dyDescent="0.25">
      <c r="A24" s="2" t="s">
        <v>23</v>
      </c>
      <c r="B24" s="3">
        <v>0.05</v>
      </c>
      <c r="C24" s="2">
        <v>584</v>
      </c>
      <c r="D24" s="2">
        <v>603</v>
      </c>
      <c r="E24" s="2">
        <v>575</v>
      </c>
      <c r="F24" s="2">
        <f t="shared" si="0"/>
        <v>579.5</v>
      </c>
      <c r="G24" s="2">
        <v>1762</v>
      </c>
    </row>
    <row r="25" spans="1:7" ht="15" customHeight="1" x14ac:dyDescent="0.25">
      <c r="A25" s="2" t="s">
        <v>24</v>
      </c>
      <c r="B25" s="3">
        <v>7.0000000000000007E-2</v>
      </c>
      <c r="C25" s="2">
        <v>595</v>
      </c>
      <c r="D25" s="2">
        <v>609</v>
      </c>
      <c r="E25" s="2">
        <v>578</v>
      </c>
      <c r="F25" s="2">
        <f t="shared" si="0"/>
        <v>586.5</v>
      </c>
      <c r="G25" s="2">
        <v>1782</v>
      </c>
    </row>
    <row r="26" spans="1:7" ht="15" customHeight="1" x14ac:dyDescent="0.25">
      <c r="A26" s="2" t="s">
        <v>25</v>
      </c>
      <c r="B26" s="3">
        <v>0.04</v>
      </c>
      <c r="C26" s="2">
        <v>567</v>
      </c>
      <c r="D26" s="2">
        <v>554</v>
      </c>
      <c r="E26" s="2">
        <v>559</v>
      </c>
      <c r="F26" s="2">
        <f t="shared" si="0"/>
        <v>563</v>
      </c>
      <c r="G26" s="2">
        <v>1680</v>
      </c>
    </row>
    <row r="27" spans="1:7" ht="15" customHeight="1" x14ac:dyDescent="0.25">
      <c r="A27" s="2" t="s">
        <v>26</v>
      </c>
      <c r="B27" s="3">
        <v>0.05</v>
      </c>
      <c r="C27" s="2">
        <v>595</v>
      </c>
      <c r="D27" s="2">
        <v>600</v>
      </c>
      <c r="E27" s="2">
        <v>584</v>
      </c>
      <c r="F27" s="2">
        <f t="shared" si="0"/>
        <v>589.5</v>
      </c>
      <c r="G27" s="2">
        <v>1779</v>
      </c>
    </row>
    <row r="28" spans="1:7" ht="15" customHeight="1" x14ac:dyDescent="0.25">
      <c r="A28" s="2" t="s">
        <v>27</v>
      </c>
      <c r="B28" s="3">
        <v>0.22</v>
      </c>
      <c r="C28" s="2">
        <v>541</v>
      </c>
      <c r="D28" s="2">
        <v>542</v>
      </c>
      <c r="E28" s="2">
        <v>519</v>
      </c>
      <c r="F28" s="2">
        <f t="shared" si="0"/>
        <v>530</v>
      </c>
      <c r="G28" s="2">
        <v>1602</v>
      </c>
    </row>
    <row r="29" spans="1:7" ht="15" customHeight="1" x14ac:dyDescent="0.25">
      <c r="A29" s="2" t="s">
        <v>28</v>
      </c>
      <c r="B29" s="3">
        <v>0.04</v>
      </c>
      <c r="C29" s="2">
        <v>587</v>
      </c>
      <c r="D29" s="2">
        <v>594</v>
      </c>
      <c r="E29" s="2">
        <v>572</v>
      </c>
      <c r="F29" s="2">
        <f t="shared" si="0"/>
        <v>579.5</v>
      </c>
      <c r="G29" s="2">
        <v>1753</v>
      </c>
    </row>
    <row r="30" spans="1:7" ht="15" customHeight="1" x14ac:dyDescent="0.25">
      <c r="A30" s="2" t="s">
        <v>29</v>
      </c>
      <c r="B30" s="3">
        <v>0.42</v>
      </c>
      <c r="C30" s="2">
        <v>501</v>
      </c>
      <c r="D30" s="2">
        <v>505</v>
      </c>
      <c r="E30" s="2">
        <v>479</v>
      </c>
      <c r="F30" s="2">
        <f t="shared" si="0"/>
        <v>490</v>
      </c>
      <c r="G30" s="2">
        <v>1485</v>
      </c>
    </row>
    <row r="31" spans="1:7" ht="15" customHeight="1" x14ac:dyDescent="0.25">
      <c r="A31" s="2" t="s">
        <v>30</v>
      </c>
      <c r="B31" s="3">
        <v>0.75</v>
      </c>
      <c r="C31" s="2">
        <v>523</v>
      </c>
      <c r="D31" s="2">
        <v>523</v>
      </c>
      <c r="E31" s="2">
        <v>510</v>
      </c>
      <c r="F31" s="2">
        <f t="shared" si="0"/>
        <v>516.5</v>
      </c>
      <c r="G31" s="2">
        <v>1556</v>
      </c>
    </row>
    <row r="32" spans="1:7" ht="15" customHeight="1" x14ac:dyDescent="0.25">
      <c r="A32" s="2" t="s">
        <v>31</v>
      </c>
      <c r="B32" s="3">
        <v>0.76</v>
      </c>
      <c r="C32" s="2">
        <v>496</v>
      </c>
      <c r="D32" s="2">
        <v>513</v>
      </c>
      <c r="E32" s="2">
        <v>496</v>
      </c>
      <c r="F32" s="2">
        <f t="shared" si="0"/>
        <v>496</v>
      </c>
      <c r="G32" s="2">
        <v>1505</v>
      </c>
    </row>
    <row r="33" spans="1:7" ht="15" customHeight="1" x14ac:dyDescent="0.25">
      <c r="A33" s="2" t="s">
        <v>32</v>
      </c>
      <c r="B33" s="3">
        <v>0.11</v>
      </c>
      <c r="C33" s="2">
        <v>553</v>
      </c>
      <c r="D33" s="2">
        <v>546</v>
      </c>
      <c r="E33" s="2">
        <v>534</v>
      </c>
      <c r="F33" s="2">
        <f t="shared" si="0"/>
        <v>543.5</v>
      </c>
      <c r="G33" s="2">
        <v>1633</v>
      </c>
    </row>
    <row r="34" spans="1:7" ht="15" customHeight="1" x14ac:dyDescent="0.25">
      <c r="A34" s="2" t="s">
        <v>33</v>
      </c>
      <c r="B34" s="3">
        <v>0.85</v>
      </c>
      <c r="C34" s="2">
        <v>485</v>
      </c>
      <c r="D34" s="2">
        <v>502</v>
      </c>
      <c r="E34" s="2">
        <v>478</v>
      </c>
      <c r="F34" s="2">
        <f t="shared" si="0"/>
        <v>481.5</v>
      </c>
      <c r="G34" s="2">
        <v>1465</v>
      </c>
    </row>
    <row r="35" spans="1:7" ht="15" customHeight="1" x14ac:dyDescent="0.25">
      <c r="A35" s="2" t="s">
        <v>34</v>
      </c>
      <c r="B35" s="3">
        <v>0.63</v>
      </c>
      <c r="C35" s="2">
        <v>495</v>
      </c>
      <c r="D35" s="2">
        <v>511</v>
      </c>
      <c r="E35" s="2">
        <v>480</v>
      </c>
      <c r="F35" s="2">
        <f t="shared" si="0"/>
        <v>487.5</v>
      </c>
      <c r="G35" s="2">
        <v>1486</v>
      </c>
    </row>
    <row r="36" spans="1:7" ht="15" customHeight="1" x14ac:dyDescent="0.25">
      <c r="A36" s="2" t="s">
        <v>35</v>
      </c>
      <c r="B36" s="3">
        <v>0.03</v>
      </c>
      <c r="C36" s="2">
        <v>590</v>
      </c>
      <c r="D36" s="2">
        <v>593</v>
      </c>
      <c r="E36" s="2">
        <v>566</v>
      </c>
      <c r="F36" s="2">
        <f t="shared" si="0"/>
        <v>578</v>
      </c>
      <c r="G36" s="2">
        <v>1749</v>
      </c>
    </row>
    <row r="37" spans="1:7" ht="15" customHeight="1" x14ac:dyDescent="0.25">
      <c r="A37" s="2" t="s">
        <v>36</v>
      </c>
      <c r="B37" s="3">
        <v>0.22</v>
      </c>
      <c r="C37" s="2">
        <v>537</v>
      </c>
      <c r="D37" s="2">
        <v>546</v>
      </c>
      <c r="E37" s="2">
        <v>523</v>
      </c>
      <c r="F37" s="2">
        <f t="shared" si="0"/>
        <v>530</v>
      </c>
      <c r="G37" s="2">
        <v>1606</v>
      </c>
    </row>
    <row r="38" spans="1:7" ht="15" customHeight="1" x14ac:dyDescent="0.25">
      <c r="A38" s="2" t="s">
        <v>37</v>
      </c>
      <c r="B38" s="3">
        <v>0.05</v>
      </c>
      <c r="C38" s="2">
        <v>575</v>
      </c>
      <c r="D38" s="2">
        <v>571</v>
      </c>
      <c r="E38" s="2">
        <v>557</v>
      </c>
      <c r="F38" s="2">
        <f t="shared" si="0"/>
        <v>566</v>
      </c>
      <c r="G38" s="2">
        <v>1703</v>
      </c>
    </row>
    <row r="39" spans="1:7" ht="15" customHeight="1" x14ac:dyDescent="0.25">
      <c r="A39" s="2" t="s">
        <v>38</v>
      </c>
      <c r="B39" s="3">
        <v>0.52</v>
      </c>
      <c r="C39" s="2">
        <v>523</v>
      </c>
      <c r="D39" s="2">
        <v>525</v>
      </c>
      <c r="E39" s="2">
        <v>499</v>
      </c>
      <c r="F39" s="2">
        <f t="shared" si="0"/>
        <v>511</v>
      </c>
      <c r="G39" s="2">
        <v>1547</v>
      </c>
    </row>
    <row r="40" spans="1:7" ht="15" customHeight="1" x14ac:dyDescent="0.25">
      <c r="A40" s="2" t="s">
        <v>39</v>
      </c>
      <c r="B40" s="3">
        <v>0.71</v>
      </c>
      <c r="C40" s="2">
        <v>493</v>
      </c>
      <c r="D40" s="2">
        <v>501</v>
      </c>
      <c r="E40" s="2">
        <v>483</v>
      </c>
      <c r="F40" s="2">
        <f t="shared" si="0"/>
        <v>488</v>
      </c>
      <c r="G40" s="2">
        <v>1477</v>
      </c>
    </row>
    <row r="41" spans="1:7" ht="15" customHeight="1" x14ac:dyDescent="0.25">
      <c r="A41" s="2" t="s">
        <v>40</v>
      </c>
      <c r="B41" s="3">
        <v>0.66</v>
      </c>
      <c r="C41" s="2">
        <v>498</v>
      </c>
      <c r="D41" s="2">
        <v>496</v>
      </c>
      <c r="E41" s="2">
        <v>494</v>
      </c>
      <c r="F41" s="2">
        <f t="shared" si="0"/>
        <v>496</v>
      </c>
      <c r="G41" s="2">
        <v>1488</v>
      </c>
    </row>
    <row r="42" spans="1:7" ht="15" customHeight="1" x14ac:dyDescent="0.25">
      <c r="A42" s="2" t="s">
        <v>41</v>
      </c>
      <c r="B42" s="3">
        <v>0.67</v>
      </c>
      <c r="C42" s="2">
        <v>486</v>
      </c>
      <c r="D42" s="2">
        <v>496</v>
      </c>
      <c r="E42" s="2">
        <v>470</v>
      </c>
      <c r="F42" s="2">
        <f t="shared" si="0"/>
        <v>478</v>
      </c>
      <c r="G42" s="2">
        <v>1452</v>
      </c>
    </row>
    <row r="43" spans="1:7" ht="15" customHeight="1" x14ac:dyDescent="0.25">
      <c r="A43" s="2" t="s">
        <v>42</v>
      </c>
      <c r="B43" s="3">
        <v>0.03</v>
      </c>
      <c r="C43" s="2">
        <v>589</v>
      </c>
      <c r="D43" s="2">
        <v>600</v>
      </c>
      <c r="E43" s="2">
        <v>569</v>
      </c>
      <c r="F43" s="2">
        <f t="shared" si="0"/>
        <v>579</v>
      </c>
      <c r="G43" s="2">
        <v>1758</v>
      </c>
    </row>
    <row r="44" spans="1:7" ht="15" customHeight="1" x14ac:dyDescent="0.25">
      <c r="A44" s="2" t="s">
        <v>43</v>
      </c>
      <c r="B44" s="3">
        <v>0.1</v>
      </c>
      <c r="C44" s="2">
        <v>571</v>
      </c>
      <c r="D44" s="2">
        <v>565</v>
      </c>
      <c r="E44" s="2">
        <v>565</v>
      </c>
      <c r="F44" s="2">
        <f t="shared" si="0"/>
        <v>568</v>
      </c>
      <c r="G44" s="2">
        <v>1701</v>
      </c>
    </row>
    <row r="45" spans="1:7" ht="15" customHeight="1" x14ac:dyDescent="0.25">
      <c r="A45" s="2" t="s">
        <v>44</v>
      </c>
      <c r="B45" s="3">
        <v>0.51</v>
      </c>
      <c r="C45" s="2">
        <v>486</v>
      </c>
      <c r="D45" s="2">
        <v>506</v>
      </c>
      <c r="E45" s="2">
        <v>475</v>
      </c>
      <c r="F45" s="2">
        <f t="shared" si="0"/>
        <v>480.5</v>
      </c>
      <c r="G45" s="2">
        <v>1467</v>
      </c>
    </row>
    <row r="46" spans="1:7" ht="15" customHeight="1" x14ac:dyDescent="0.25">
      <c r="A46" s="2" t="s">
        <v>45</v>
      </c>
      <c r="B46" s="3">
        <v>0.06</v>
      </c>
      <c r="C46" s="2">
        <v>559</v>
      </c>
      <c r="D46" s="2">
        <v>558</v>
      </c>
      <c r="E46" s="2">
        <v>540</v>
      </c>
      <c r="F46" s="2">
        <f t="shared" si="0"/>
        <v>549.5</v>
      </c>
      <c r="G46" s="2">
        <v>1657</v>
      </c>
    </row>
    <row r="47" spans="1:7" ht="15" customHeight="1" x14ac:dyDescent="0.25">
      <c r="A47" s="2" t="s">
        <v>46</v>
      </c>
      <c r="B47" s="3">
        <v>0.64</v>
      </c>
      <c r="C47" s="2">
        <v>518</v>
      </c>
      <c r="D47" s="2">
        <v>518</v>
      </c>
      <c r="E47" s="2">
        <v>506</v>
      </c>
      <c r="F47" s="2">
        <f t="shared" si="0"/>
        <v>512</v>
      </c>
      <c r="G47" s="2">
        <v>1542</v>
      </c>
    </row>
    <row r="48" spans="1:7" ht="15" customHeight="1" x14ac:dyDescent="0.25">
      <c r="A48" s="2" t="s">
        <v>47</v>
      </c>
      <c r="B48" s="3">
        <v>0.68</v>
      </c>
      <c r="C48" s="2">
        <v>511</v>
      </c>
      <c r="D48" s="2">
        <v>512</v>
      </c>
      <c r="E48" s="2">
        <v>498</v>
      </c>
      <c r="F48" s="2">
        <f t="shared" si="0"/>
        <v>504.5</v>
      </c>
      <c r="G48" s="2">
        <v>1521</v>
      </c>
    </row>
    <row r="49" spans="1:7" ht="15" customHeight="1" x14ac:dyDescent="0.25">
      <c r="A49" s="2" t="s">
        <v>48</v>
      </c>
      <c r="B49" s="3">
        <v>0.53</v>
      </c>
      <c r="C49" s="2">
        <v>524</v>
      </c>
      <c r="D49" s="2">
        <v>531</v>
      </c>
      <c r="E49" s="2">
        <v>507</v>
      </c>
      <c r="F49" s="2">
        <f t="shared" si="0"/>
        <v>515.5</v>
      </c>
      <c r="G49" s="2">
        <v>1562</v>
      </c>
    </row>
    <row r="50" spans="1:7" ht="15" customHeight="1" x14ac:dyDescent="0.25">
      <c r="A50" s="2" t="s">
        <v>49</v>
      </c>
      <c r="B50" s="3">
        <v>0.18</v>
      </c>
      <c r="C50" s="2">
        <v>511</v>
      </c>
      <c r="D50" s="2">
        <v>501</v>
      </c>
      <c r="E50" s="2">
        <v>499</v>
      </c>
      <c r="F50" s="2">
        <f t="shared" si="0"/>
        <v>505</v>
      </c>
      <c r="G50" s="2">
        <v>1511</v>
      </c>
    </row>
    <row r="51" spans="1:7" ht="15" customHeight="1" x14ac:dyDescent="0.25">
      <c r="A51" s="2" t="s">
        <v>50</v>
      </c>
      <c r="B51" s="3">
        <v>0.05</v>
      </c>
      <c r="C51" s="2">
        <v>594</v>
      </c>
      <c r="D51" s="2">
        <v>608</v>
      </c>
      <c r="E51" s="2">
        <v>582</v>
      </c>
      <c r="F51" s="2">
        <f t="shared" si="0"/>
        <v>588</v>
      </c>
      <c r="G51" s="2">
        <v>1784</v>
      </c>
    </row>
    <row r="52" spans="1:7" ht="15" customHeight="1" x14ac:dyDescent="0.25">
      <c r="A52" s="2" t="s">
        <v>51</v>
      </c>
      <c r="B52" s="3">
        <v>0.05</v>
      </c>
      <c r="C52" s="2">
        <v>567</v>
      </c>
      <c r="D52" s="2">
        <v>568</v>
      </c>
      <c r="E52" s="2">
        <v>550</v>
      </c>
      <c r="F52" s="2">
        <f t="shared" si="0"/>
        <v>558.5</v>
      </c>
      <c r="G52" s="2">
        <v>1685</v>
      </c>
    </row>
  </sheetData>
  <sortState ref="A2:F52">
    <sortCondition ref="A1"/>
  </sortState>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workbookViewId="0"/>
  </sheetViews>
  <sheetFormatPr defaultColWidth="30.7109375" defaultRowHeight="15" x14ac:dyDescent="0.25"/>
  <cols>
    <col min="1" max="1" width="30.7109375" style="7"/>
    <col min="2" max="16384" width="30.7109375" style="6"/>
  </cols>
  <sheetData>
    <row r="1" spans="1:20" x14ac:dyDescent="0.25">
      <c r="A1" s="7" t="s">
        <v>66</v>
      </c>
      <c r="B1" s="6" t="s">
        <v>67</v>
      </c>
      <c r="C1" s="6" t="s">
        <v>57</v>
      </c>
      <c r="D1" s="6">
        <v>5</v>
      </c>
      <c r="E1" s="6" t="s">
        <v>58</v>
      </c>
      <c r="F1" s="6">
        <v>5</v>
      </c>
      <c r="G1" s="6" t="s">
        <v>59</v>
      </c>
      <c r="H1" s="6">
        <v>0</v>
      </c>
      <c r="I1" s="6" t="s">
        <v>60</v>
      </c>
      <c r="J1" s="6">
        <v>1</v>
      </c>
      <c r="K1" s="6" t="s">
        <v>61</v>
      </c>
      <c r="L1" s="6">
        <v>0</v>
      </c>
      <c r="M1" s="6" t="s">
        <v>62</v>
      </c>
      <c r="N1" s="6">
        <v>0</v>
      </c>
      <c r="O1" s="6" t="s">
        <v>63</v>
      </c>
      <c r="P1" s="6">
        <v>1</v>
      </c>
      <c r="Q1" s="6" t="s">
        <v>64</v>
      </c>
      <c r="R1" s="6">
        <v>0</v>
      </c>
      <c r="S1" s="6" t="s">
        <v>65</v>
      </c>
      <c r="T1" s="6">
        <v>0</v>
      </c>
    </row>
    <row r="2" spans="1:20" x14ac:dyDescent="0.25">
      <c r="A2" s="7" t="s">
        <v>68</v>
      </c>
      <c r="B2" s="6" t="s">
        <v>69</v>
      </c>
    </row>
    <row r="3" spans="1:20" x14ac:dyDescent="0.25">
      <c r="A3" s="7" t="s">
        <v>70</v>
      </c>
      <c r="B3" s="6" t="b">
        <f>IF(B10&gt;256,"TripUpST110AndEarlier",FALSE)</f>
        <v>0</v>
      </c>
    </row>
    <row r="4" spans="1:20" x14ac:dyDescent="0.25">
      <c r="A4" s="7" t="s">
        <v>71</v>
      </c>
      <c r="B4" s="6" t="s">
        <v>72</v>
      </c>
    </row>
    <row r="5" spans="1:20" x14ac:dyDescent="0.25">
      <c r="A5" s="7" t="s">
        <v>73</v>
      </c>
      <c r="B5" s="6" t="b">
        <v>1</v>
      </c>
    </row>
    <row r="6" spans="1:20" x14ac:dyDescent="0.25">
      <c r="A6" s="7" t="s">
        <v>74</v>
      </c>
      <c r="B6" s="6" t="b">
        <v>1</v>
      </c>
    </row>
    <row r="7" spans="1:20" x14ac:dyDescent="0.25">
      <c r="A7" s="7" t="s">
        <v>75</v>
      </c>
      <c r="B7" s="6">
        <f>Data!$A$1:$G$52</f>
        <v>0.2</v>
      </c>
    </row>
    <row r="8" spans="1:20" x14ac:dyDescent="0.25">
      <c r="A8" s="7" t="s">
        <v>76</v>
      </c>
      <c r="B8" s="6">
        <v>1</v>
      </c>
    </row>
    <row r="9" spans="1:20" x14ac:dyDescent="0.25">
      <c r="A9" s="7" t="s">
        <v>77</v>
      </c>
      <c r="B9" s="6">
        <f>1</f>
        <v>1</v>
      </c>
    </row>
    <row r="10" spans="1:20" x14ac:dyDescent="0.25">
      <c r="A10" s="7" t="s">
        <v>78</v>
      </c>
      <c r="B10" s="6">
        <v>7</v>
      </c>
    </row>
    <row r="12" spans="1:20" x14ac:dyDescent="0.25">
      <c r="A12" s="7" t="s">
        <v>79</v>
      </c>
      <c r="B12" s="6" t="s">
        <v>80</v>
      </c>
      <c r="C12" s="6" t="s">
        <v>81</v>
      </c>
      <c r="D12" s="6" t="s">
        <v>82</v>
      </c>
      <c r="E12" s="6" t="b">
        <v>1</v>
      </c>
      <c r="F12" s="6">
        <v>0</v>
      </c>
      <c r="G12" s="6">
        <v>4</v>
      </c>
    </row>
    <row r="13" spans="1:20" x14ac:dyDescent="0.25">
      <c r="A13" s="7" t="s">
        <v>83</v>
      </c>
      <c r="B13" s="6" t="str">
        <f>Data!$A$1:$A$52</f>
        <v>Hawaii</v>
      </c>
    </row>
    <row r="14" spans="1:20" x14ac:dyDescent="0.25">
      <c r="A14" s="7" t="s">
        <v>84</v>
      </c>
    </row>
    <row r="15" spans="1:20" x14ac:dyDescent="0.25">
      <c r="A15" s="7" t="s">
        <v>85</v>
      </c>
      <c r="B15" s="6" t="s">
        <v>86</v>
      </c>
      <c r="C15" s="6" t="s">
        <v>87</v>
      </c>
      <c r="D15" s="6" t="s">
        <v>88</v>
      </c>
      <c r="E15" s="6" t="b">
        <v>1</v>
      </c>
      <c r="F15" s="6">
        <v>0</v>
      </c>
      <c r="G15" s="6">
        <v>4</v>
      </c>
    </row>
    <row r="16" spans="1:20" x14ac:dyDescent="0.25">
      <c r="A16" s="7" t="s">
        <v>89</v>
      </c>
      <c r="B16" s="6">
        <f>Data!$B$1:$B$52</f>
        <v>0.63</v>
      </c>
    </row>
    <row r="17" spans="1:7" x14ac:dyDescent="0.25">
      <c r="A17" s="7" t="s">
        <v>90</v>
      </c>
    </row>
    <row r="18" spans="1:7" x14ac:dyDescent="0.25">
      <c r="A18" s="7" t="s">
        <v>91</v>
      </c>
      <c r="B18" s="6" t="s">
        <v>92</v>
      </c>
      <c r="C18" s="6" t="s">
        <v>93</v>
      </c>
      <c r="D18" s="6" t="s">
        <v>94</v>
      </c>
      <c r="E18" s="6" t="b">
        <v>1</v>
      </c>
      <c r="F18" s="6">
        <v>0</v>
      </c>
      <c r="G18" s="6">
        <v>4</v>
      </c>
    </row>
    <row r="19" spans="1:7" x14ac:dyDescent="0.25">
      <c r="A19" s="7" t="s">
        <v>95</v>
      </c>
      <c r="B19" s="6">
        <f>Data!$C$1:$C$52</f>
        <v>573</v>
      </c>
    </row>
    <row r="20" spans="1:7" x14ac:dyDescent="0.25">
      <c r="A20" s="7" t="s">
        <v>96</v>
      </c>
    </row>
    <row r="21" spans="1:7" x14ac:dyDescent="0.25">
      <c r="A21" s="7" t="s">
        <v>97</v>
      </c>
      <c r="B21" s="6" t="s">
        <v>98</v>
      </c>
      <c r="C21" s="6" t="s">
        <v>99</v>
      </c>
      <c r="D21" s="6" t="s">
        <v>100</v>
      </c>
      <c r="E21" s="6" t="b">
        <v>1</v>
      </c>
      <c r="F21" s="6">
        <v>0</v>
      </c>
      <c r="G21" s="6">
        <v>4</v>
      </c>
    </row>
    <row r="22" spans="1:7" x14ac:dyDescent="0.25">
      <c r="A22" s="7" t="s">
        <v>101</v>
      </c>
      <c r="B22" s="6">
        <f>Data!$D$1:$D$52</f>
        <v>502</v>
      </c>
    </row>
    <row r="23" spans="1:7" x14ac:dyDescent="0.25">
      <c r="A23" s="7" t="s">
        <v>102</v>
      </c>
    </row>
    <row r="24" spans="1:7" x14ac:dyDescent="0.25">
      <c r="A24" s="7" t="s">
        <v>103</v>
      </c>
      <c r="B24" s="6" t="s">
        <v>104</v>
      </c>
      <c r="C24" s="6" t="s">
        <v>105</v>
      </c>
      <c r="D24" s="6" t="s">
        <v>106</v>
      </c>
      <c r="E24" s="6" t="b">
        <v>1</v>
      </c>
      <c r="F24" s="6">
        <v>0</v>
      </c>
      <c r="G24" s="6">
        <v>4</v>
      </c>
    </row>
    <row r="25" spans="1:7" x14ac:dyDescent="0.25">
      <c r="A25" s="7" t="s">
        <v>107</v>
      </c>
      <c r="B25" s="6">
        <f>Data!$E$1:$E$52</f>
        <v>578</v>
      </c>
    </row>
    <row r="26" spans="1:7" x14ac:dyDescent="0.25">
      <c r="A26" s="7" t="s">
        <v>108</v>
      </c>
    </row>
    <row r="27" spans="1:7" x14ac:dyDescent="0.25">
      <c r="A27" s="7" t="s">
        <v>109</v>
      </c>
      <c r="B27" s="6" t="s">
        <v>123</v>
      </c>
      <c r="D27" s="6" t="s">
        <v>124</v>
      </c>
      <c r="E27" s="6" t="b">
        <v>1</v>
      </c>
      <c r="F27" s="6">
        <v>0</v>
      </c>
      <c r="G27" s="6">
        <v>4</v>
      </c>
    </row>
    <row r="28" spans="1:7" x14ac:dyDescent="0.25">
      <c r="A28" s="7" t="s">
        <v>113</v>
      </c>
      <c r="B28" s="6">
        <f>Data!$F$1:$F$52</f>
        <v>530</v>
      </c>
    </row>
    <row r="29" spans="1:7" x14ac:dyDescent="0.25">
      <c r="A29" s="7" t="s">
        <v>114</v>
      </c>
    </row>
    <row r="30" spans="1:7" x14ac:dyDescent="0.25">
      <c r="A30" s="7" t="s">
        <v>125</v>
      </c>
      <c r="B30" s="6" t="s">
        <v>110</v>
      </c>
      <c r="C30" s="6" t="s">
        <v>111</v>
      </c>
      <c r="D30" s="6" t="s">
        <v>112</v>
      </c>
      <c r="E30" s="6" t="b">
        <v>1</v>
      </c>
      <c r="F30" s="6">
        <v>0</v>
      </c>
      <c r="G30" s="6">
        <v>4</v>
      </c>
    </row>
    <row r="31" spans="1:7" x14ac:dyDescent="0.25">
      <c r="A31" s="7" t="s">
        <v>126</v>
      </c>
      <c r="B31" s="6">
        <f>Data!$G$1:$G$52</f>
        <v>1556</v>
      </c>
    </row>
    <row r="32" spans="1:7" x14ac:dyDescent="0.25">
      <c r="A32" s="7" t="s">
        <v>127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ColWidth="12.7109375" defaultRowHeight="15" x14ac:dyDescent="0.25"/>
  <cols>
    <col min="1" max="2" width="12.7109375" customWidth="1"/>
  </cols>
  <sheetData>
    <row r="1" spans="1:2" s="8" customFormat="1" ht="18.75" x14ac:dyDescent="0.3">
      <c r="A1" s="16" t="s">
        <v>128</v>
      </c>
      <c r="B1" s="12"/>
    </row>
    <row r="2" spans="1:2" s="8" customFormat="1" ht="11.25" x14ac:dyDescent="0.2">
      <c r="A2" s="10" t="s">
        <v>115</v>
      </c>
      <c r="B2" s="12" t="s">
        <v>116</v>
      </c>
    </row>
    <row r="3" spans="1:2" s="8" customFormat="1" ht="11.25" x14ac:dyDescent="0.2">
      <c r="A3" s="10" t="s">
        <v>117</v>
      </c>
      <c r="B3" s="12" t="s">
        <v>129</v>
      </c>
    </row>
    <row r="4" spans="1:2" s="8" customFormat="1" ht="11.25" x14ac:dyDescent="0.2">
      <c r="A4" s="10" t="s">
        <v>118</v>
      </c>
      <c r="B4" s="12" t="s">
        <v>130</v>
      </c>
    </row>
    <row r="5" spans="1:2" s="9" customFormat="1" ht="11.25" x14ac:dyDescent="0.2">
      <c r="A5" s="11" t="s">
        <v>119</v>
      </c>
      <c r="B5" s="13" t="s">
        <v>120</v>
      </c>
    </row>
    <row r="24" spans="1:2" x14ac:dyDescent="0.25">
      <c r="A24" s="14" t="s">
        <v>121</v>
      </c>
      <c r="B24" s="15">
        <f>_xll.StatCorrelationCoeff(ST_PercentTaking,ST_Combined)</f>
        <v>-0.8792349118413072</v>
      </c>
    </row>
  </sheetData>
  <pageMargins left="0.7" right="0.7" top="0.75" bottom="0.75" header="0.3" footer="0.3"/>
  <pageSetup orientation="portrait" blackAndWhite="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ColWidth="12.7109375" defaultRowHeight="15" x14ac:dyDescent="0.25"/>
  <cols>
    <col min="1" max="2" width="12.7109375" customWidth="1"/>
  </cols>
  <sheetData>
    <row r="1" spans="1:2" s="8" customFormat="1" ht="18.75" x14ac:dyDescent="0.3">
      <c r="A1" s="16" t="s">
        <v>128</v>
      </c>
      <c r="B1" s="12"/>
    </row>
    <row r="2" spans="1:2" s="8" customFormat="1" ht="11.25" x14ac:dyDescent="0.2">
      <c r="A2" s="10" t="s">
        <v>115</v>
      </c>
      <c r="B2" s="12" t="s">
        <v>116</v>
      </c>
    </row>
    <row r="3" spans="1:2" s="8" customFormat="1" ht="11.25" x14ac:dyDescent="0.2">
      <c r="A3" s="10" t="s">
        <v>117</v>
      </c>
      <c r="B3" s="12" t="s">
        <v>129</v>
      </c>
    </row>
    <row r="4" spans="1:2" s="8" customFormat="1" ht="11.25" x14ac:dyDescent="0.2">
      <c r="A4" s="10" t="s">
        <v>118</v>
      </c>
      <c r="B4" s="12" t="s">
        <v>130</v>
      </c>
    </row>
    <row r="5" spans="1:2" s="9" customFormat="1" ht="11.25" x14ac:dyDescent="0.2">
      <c r="A5" s="11" t="s">
        <v>119</v>
      </c>
      <c r="B5" s="13" t="s">
        <v>120</v>
      </c>
    </row>
    <row r="24" spans="1:2" x14ac:dyDescent="0.25">
      <c r="A24" s="14" t="s">
        <v>121</v>
      </c>
      <c r="B24" s="15">
        <f>_xll.StatCorrelationCoeff(ST_Writing,ST_CriticalReading)</f>
        <v>0.98693987138117356</v>
      </c>
    </row>
  </sheetData>
  <pageMargins left="0.7" right="0.7" top="0.75" bottom="0.75" header="0.3" footer="0.3"/>
  <pageSetup orientation="portrait" blackAndWhite="1"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ColWidth="12.7109375" defaultRowHeight="15" x14ac:dyDescent="0.25"/>
  <cols>
    <col min="1" max="2" width="12.7109375" customWidth="1"/>
  </cols>
  <sheetData>
    <row r="1" spans="1:2" s="8" customFormat="1" ht="18.75" x14ac:dyDescent="0.3">
      <c r="A1" s="16" t="s">
        <v>128</v>
      </c>
      <c r="B1" s="12"/>
    </row>
    <row r="2" spans="1:2" s="8" customFormat="1" ht="11.25" x14ac:dyDescent="0.2">
      <c r="A2" s="10" t="s">
        <v>115</v>
      </c>
      <c r="B2" s="12" t="s">
        <v>116</v>
      </c>
    </row>
    <row r="3" spans="1:2" s="8" customFormat="1" ht="11.25" x14ac:dyDescent="0.2">
      <c r="A3" s="10" t="s">
        <v>117</v>
      </c>
      <c r="B3" s="12" t="s">
        <v>129</v>
      </c>
    </row>
    <row r="4" spans="1:2" s="8" customFormat="1" ht="11.25" x14ac:dyDescent="0.2">
      <c r="A4" s="10" t="s">
        <v>118</v>
      </c>
      <c r="B4" s="12" t="s">
        <v>130</v>
      </c>
    </row>
    <row r="5" spans="1:2" s="9" customFormat="1" ht="11.25" x14ac:dyDescent="0.2">
      <c r="A5" s="11" t="s">
        <v>119</v>
      </c>
      <c r="B5" s="13" t="s">
        <v>120</v>
      </c>
    </row>
    <row r="24" spans="1:2" x14ac:dyDescent="0.25">
      <c r="A24" s="14" t="s">
        <v>121</v>
      </c>
      <c r="B24" s="15">
        <f>_xll.StatCorrelationCoeff(ST_Math,ST_CombinedVerbal)</f>
        <v>0.97762272909514591</v>
      </c>
    </row>
  </sheetData>
  <pageMargins left="0.7" right="0.7" top="0.75" bottom="0.75" header="0.3" footer="0.3"/>
  <pageSetup orientation="portrait" blackAndWhite="1"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ColWidth="12.7109375" defaultRowHeight="15" x14ac:dyDescent="0.25"/>
  <cols>
    <col min="1" max="2" width="12.7109375" customWidth="1"/>
    <col min="7" max="8" width="12.7109375" customWidth="1"/>
    <col min="13" max="14" width="12.7109375" customWidth="1"/>
  </cols>
  <sheetData>
    <row r="1" spans="1:2" s="8" customFormat="1" ht="18.75" x14ac:dyDescent="0.3">
      <c r="A1" s="16" t="s">
        <v>128</v>
      </c>
      <c r="B1" s="12"/>
    </row>
    <row r="2" spans="1:2" s="8" customFormat="1" ht="11.25" x14ac:dyDescent="0.2">
      <c r="A2" s="10" t="s">
        <v>115</v>
      </c>
      <c r="B2" s="12" t="s">
        <v>116</v>
      </c>
    </row>
    <row r="3" spans="1:2" s="8" customFormat="1" ht="11.25" x14ac:dyDescent="0.2">
      <c r="A3" s="10" t="s">
        <v>117</v>
      </c>
      <c r="B3" s="12" t="s">
        <v>129</v>
      </c>
    </row>
    <row r="4" spans="1:2" s="8" customFormat="1" ht="11.25" x14ac:dyDescent="0.2">
      <c r="A4" s="10" t="s">
        <v>118</v>
      </c>
      <c r="B4" s="12" t="s">
        <v>130</v>
      </c>
    </row>
    <row r="5" spans="1:2" s="9" customFormat="1" ht="11.25" x14ac:dyDescent="0.2">
      <c r="A5" s="11" t="s">
        <v>119</v>
      </c>
      <c r="B5" s="13" t="s">
        <v>120</v>
      </c>
    </row>
    <row r="24" spans="1:14" x14ac:dyDescent="0.25">
      <c r="A24" s="14" t="s">
        <v>121</v>
      </c>
      <c r="B24" s="15">
        <f>_xll.StatCorrelationCoeff(ST_CriticalReading,ST_Combined)</f>
        <v>0.99571206132521717</v>
      </c>
      <c r="G24" s="14" t="s">
        <v>121</v>
      </c>
      <c r="H24" s="15">
        <f>_xll.StatCorrelationCoeff(ST_Math,ST_Combined)</f>
        <v>0.99022908490909178</v>
      </c>
      <c r="M24" s="14" t="s">
        <v>121</v>
      </c>
      <c r="N24" s="15">
        <f>_xll.StatCorrelationCoeff(ST_Writing,ST_Combined)</f>
        <v>0.9925256413644663</v>
      </c>
    </row>
  </sheetData>
  <pageMargins left="0.7" right="0.7" top="0.75" bottom="0.75" header="0.3" footer="0.3"/>
  <pageSetup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11</vt:i4>
      </vt:variant>
    </vt:vector>
  </HeadingPairs>
  <TitlesOfParts>
    <vt:vector size="18" baseType="lpstr">
      <vt:lpstr>Source</vt:lpstr>
      <vt:lpstr>Data</vt:lpstr>
      <vt:lpstr>_STDS_DG609BB16</vt:lpstr>
      <vt:lpstr>Scatterplot Part a</vt:lpstr>
      <vt:lpstr>Scatterplot Part b</vt:lpstr>
      <vt:lpstr>Scatterplot Part c</vt:lpstr>
      <vt:lpstr>Scatterplot Part d</vt:lpstr>
      <vt:lpstr>ST_Combined</vt:lpstr>
      <vt:lpstr>ST_CombinedVerbal</vt:lpstr>
      <vt:lpstr>ST_CriticalReading</vt:lpstr>
      <vt:lpstr>ST_Math</vt:lpstr>
      <vt:lpstr>ST_PercentTaking</vt:lpstr>
      <vt:lpstr>ST_State</vt:lpstr>
      <vt:lpstr>ST_Writing</vt:lpstr>
      <vt:lpstr>'Scatterplot Part a'!StatToolsHeader</vt:lpstr>
      <vt:lpstr>'Scatterplot Part b'!StatToolsHeader</vt:lpstr>
      <vt:lpstr>'Scatterplot Part c'!StatToolsHeader</vt:lpstr>
      <vt:lpstr>'Scatterplot Part d'!StatToolsHeader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cp:lastModifiedBy>
  <dcterms:created xsi:type="dcterms:W3CDTF">2007-05-15T19:02:26Z</dcterms:created>
  <dcterms:modified xsi:type="dcterms:W3CDTF">2012-10-12T18:05:58Z</dcterms:modified>
</cp:coreProperties>
</file>