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Pivot Table 1" sheetId="3" r:id="rId3"/>
    <sheet name="Pivot Table 2" sheetId="4" r:id="rId4"/>
    <sheet name="Pivot Table 3" sheetId="5" r:id="rId5"/>
  </sheets>
  <definedNames>
    <definedName name="allbudgets" localSheetId="1">Data!$A$1:$F$1527</definedName>
  </definedNames>
  <calcPr calcId="152511"/>
  <pivotCaches>
    <pivotCache cacheId="19" r:id="rId6"/>
    <pivotCache cacheId="20" r:id="rId7"/>
  </pivotCaches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2" i="1"/>
  <c r="J3" i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J224" i="1"/>
  <c r="K224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K230" i="1" s="1"/>
  <c r="J231" i="1"/>
  <c r="K231" i="1" s="1"/>
  <c r="J232" i="1"/>
  <c r="K232" i="1" s="1"/>
  <c r="J233" i="1"/>
  <c r="K233" i="1" s="1"/>
  <c r="J234" i="1"/>
  <c r="K234" i="1" s="1"/>
  <c r="J235" i="1"/>
  <c r="K235" i="1" s="1"/>
  <c r="J236" i="1"/>
  <c r="K236" i="1" s="1"/>
  <c r="J237" i="1"/>
  <c r="K237" i="1" s="1"/>
  <c r="J238" i="1"/>
  <c r="K238" i="1" s="1"/>
  <c r="J239" i="1"/>
  <c r="K239" i="1" s="1"/>
  <c r="J240" i="1"/>
  <c r="K240" i="1" s="1"/>
  <c r="J241" i="1"/>
  <c r="K241" i="1" s="1"/>
  <c r="J242" i="1"/>
  <c r="K242" i="1" s="1"/>
  <c r="J243" i="1"/>
  <c r="K243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0" i="1"/>
  <c r="K250" i="1" s="1"/>
  <c r="J251" i="1"/>
  <c r="K251" i="1" s="1"/>
  <c r="J252" i="1"/>
  <c r="K252" i="1" s="1"/>
  <c r="J253" i="1"/>
  <c r="K253" i="1" s="1"/>
  <c r="J254" i="1"/>
  <c r="K254" i="1" s="1"/>
  <c r="J255" i="1"/>
  <c r="K255" i="1" s="1"/>
  <c r="J256" i="1"/>
  <c r="K256" i="1" s="1"/>
  <c r="J257" i="1"/>
  <c r="K257" i="1" s="1"/>
  <c r="J258" i="1"/>
  <c r="K258" i="1" s="1"/>
  <c r="J259" i="1"/>
  <c r="K259" i="1"/>
  <c r="J260" i="1"/>
  <c r="K260" i="1" s="1"/>
  <c r="J261" i="1"/>
  <c r="K261" i="1"/>
  <c r="J262" i="1"/>
  <c r="K262" i="1" s="1"/>
  <c r="J263" i="1"/>
  <c r="K263" i="1"/>
  <c r="J264" i="1"/>
  <c r="K264" i="1" s="1"/>
  <c r="J265" i="1"/>
  <c r="K265" i="1"/>
  <c r="J266" i="1"/>
  <c r="K266" i="1" s="1"/>
  <c r="J267" i="1"/>
  <c r="K267" i="1"/>
  <c r="J268" i="1"/>
  <c r="K268" i="1"/>
  <c r="J269" i="1"/>
  <c r="K269" i="1" s="1"/>
  <c r="J270" i="1"/>
  <c r="K270" i="1" s="1"/>
  <c r="J271" i="1"/>
  <c r="K271" i="1"/>
  <c r="J272" i="1"/>
  <c r="K272" i="1" s="1"/>
  <c r="J273" i="1"/>
  <c r="K273" i="1"/>
  <c r="J274" i="1"/>
  <c r="K274" i="1" s="1"/>
  <c r="J275" i="1"/>
  <c r="K275" i="1"/>
  <c r="J276" i="1"/>
  <c r="K276" i="1"/>
  <c r="J277" i="1"/>
  <c r="K277" i="1" s="1"/>
  <c r="J278" i="1"/>
  <c r="K278" i="1" s="1"/>
  <c r="J279" i="1"/>
  <c r="K279" i="1" s="1"/>
  <c r="J280" i="1"/>
  <c r="K280" i="1" s="1"/>
  <c r="J281" i="1"/>
  <c r="K281" i="1"/>
  <c r="J282" i="1"/>
  <c r="K282" i="1" s="1"/>
  <c r="J283" i="1"/>
  <c r="K283" i="1"/>
  <c r="J284" i="1"/>
  <c r="K284" i="1" s="1"/>
  <c r="J285" i="1"/>
  <c r="K285" i="1"/>
  <c r="J286" i="1"/>
  <c r="K286" i="1" s="1"/>
  <c r="J287" i="1"/>
  <c r="K287" i="1" s="1"/>
  <c r="J288" i="1"/>
  <c r="K288" i="1" s="1"/>
  <c r="J289" i="1"/>
  <c r="K289" i="1" s="1"/>
  <c r="J290" i="1"/>
  <c r="K290" i="1" s="1"/>
  <c r="J291" i="1"/>
  <c r="K291" i="1"/>
  <c r="J292" i="1"/>
  <c r="K292" i="1" s="1"/>
  <c r="J293" i="1"/>
  <c r="K293" i="1"/>
  <c r="J294" i="1"/>
  <c r="K294" i="1" s="1"/>
  <c r="J295" i="1"/>
  <c r="K295" i="1"/>
  <c r="J296" i="1"/>
  <c r="K296" i="1"/>
  <c r="J297" i="1"/>
  <c r="K297" i="1" s="1"/>
  <c r="J298" i="1"/>
  <c r="K298" i="1" s="1"/>
  <c r="J299" i="1"/>
  <c r="K299" i="1" s="1"/>
  <c r="J300" i="1"/>
  <c r="K300" i="1"/>
  <c r="J301" i="1"/>
  <c r="K301" i="1"/>
  <c r="J302" i="1"/>
  <c r="K302" i="1" s="1"/>
  <c r="J303" i="1"/>
  <c r="K303" i="1"/>
  <c r="J304" i="1"/>
  <c r="K304" i="1" s="1"/>
  <c r="J305" i="1"/>
  <c r="K305" i="1"/>
  <c r="J306" i="1"/>
  <c r="K306" i="1" s="1"/>
  <c r="J307" i="1"/>
  <c r="K307" i="1" s="1"/>
  <c r="J308" i="1"/>
  <c r="K308" i="1"/>
  <c r="J309" i="1"/>
  <c r="K309" i="1"/>
  <c r="J310" i="1"/>
  <c r="K310" i="1" s="1"/>
  <c r="J311" i="1"/>
  <c r="K311" i="1"/>
  <c r="J312" i="1"/>
  <c r="K312" i="1" s="1"/>
  <c r="J313" i="1"/>
  <c r="K313" i="1"/>
  <c r="J314" i="1"/>
  <c r="K314" i="1" s="1"/>
  <c r="J315" i="1"/>
  <c r="K315" i="1"/>
  <c r="J316" i="1"/>
  <c r="K316" i="1"/>
  <c r="J317" i="1"/>
  <c r="K317" i="1"/>
  <c r="J318" i="1"/>
  <c r="K318" i="1" s="1"/>
  <c r="J319" i="1"/>
  <c r="K319" i="1"/>
  <c r="J320" i="1"/>
  <c r="K320" i="1" s="1"/>
  <c r="J321" i="1"/>
  <c r="K321" i="1"/>
  <c r="J322" i="1"/>
  <c r="K322" i="1" s="1"/>
  <c r="J323" i="1"/>
  <c r="K323" i="1"/>
  <c r="J324" i="1"/>
  <c r="K324" i="1"/>
  <c r="J325" i="1"/>
  <c r="K325" i="1"/>
  <c r="J326" i="1"/>
  <c r="K326" i="1" s="1"/>
  <c r="J327" i="1"/>
  <c r="K327" i="1"/>
  <c r="J328" i="1"/>
  <c r="K328" i="1" s="1"/>
  <c r="J329" i="1"/>
  <c r="K329" i="1"/>
  <c r="J330" i="1"/>
  <c r="K330" i="1" s="1"/>
  <c r="J331" i="1"/>
  <c r="K331" i="1"/>
  <c r="J332" i="1"/>
  <c r="K332" i="1"/>
  <c r="J333" i="1"/>
  <c r="K333" i="1" s="1"/>
  <c r="J334" i="1"/>
  <c r="K334" i="1" s="1"/>
  <c r="J335" i="1"/>
  <c r="K335" i="1" s="1"/>
  <c r="J336" i="1"/>
  <c r="K336" i="1" s="1"/>
  <c r="J337" i="1"/>
  <c r="K337" i="1"/>
  <c r="J338" i="1"/>
  <c r="K338" i="1" s="1"/>
  <c r="J339" i="1"/>
  <c r="K339" i="1"/>
  <c r="J340" i="1"/>
  <c r="K340" i="1" s="1"/>
  <c r="J341" i="1"/>
  <c r="K341" i="1" s="1"/>
  <c r="J342" i="1"/>
  <c r="K342" i="1" s="1"/>
  <c r="J343" i="1"/>
  <c r="K343" i="1" s="1"/>
  <c r="J344" i="1"/>
  <c r="K344" i="1" s="1"/>
  <c r="J345" i="1"/>
  <c r="K345" i="1"/>
  <c r="J346" i="1"/>
  <c r="K346" i="1" s="1"/>
  <c r="J347" i="1"/>
  <c r="K347" i="1"/>
  <c r="J348" i="1"/>
  <c r="K348" i="1" s="1"/>
  <c r="J349" i="1"/>
  <c r="K349" i="1"/>
  <c r="J350" i="1"/>
  <c r="K350" i="1" s="1"/>
  <c r="J351" i="1"/>
  <c r="K351" i="1" s="1"/>
  <c r="J352" i="1"/>
  <c r="K352" i="1" s="1"/>
  <c r="J353" i="1"/>
  <c r="K353" i="1" s="1"/>
  <c r="J354" i="1"/>
  <c r="K354" i="1" s="1"/>
  <c r="J355" i="1"/>
  <c r="K355" i="1"/>
  <c r="J356" i="1"/>
  <c r="K356" i="1" s="1"/>
  <c r="J357" i="1"/>
  <c r="K357" i="1"/>
  <c r="J358" i="1"/>
  <c r="K358" i="1" s="1"/>
  <c r="J359" i="1"/>
  <c r="K359" i="1"/>
  <c r="J360" i="1"/>
  <c r="K360" i="1"/>
  <c r="J361" i="1"/>
  <c r="K361" i="1" s="1"/>
  <c r="J362" i="1"/>
  <c r="K362" i="1" s="1"/>
  <c r="J363" i="1"/>
  <c r="K363" i="1" s="1"/>
  <c r="J364" i="1"/>
  <c r="K364" i="1"/>
  <c r="J365" i="1"/>
  <c r="K365" i="1"/>
  <c r="J366" i="1"/>
  <c r="K366" i="1" s="1"/>
  <c r="J367" i="1"/>
  <c r="K367" i="1"/>
  <c r="J368" i="1"/>
  <c r="K368" i="1" s="1"/>
  <c r="J369" i="1"/>
  <c r="K369" i="1"/>
  <c r="J370" i="1"/>
  <c r="K370" i="1" s="1"/>
  <c r="J371" i="1"/>
  <c r="K371" i="1" s="1"/>
  <c r="J372" i="1"/>
  <c r="K372" i="1"/>
  <c r="J373" i="1"/>
  <c r="K373" i="1"/>
  <c r="J374" i="1"/>
  <c r="K374" i="1" s="1"/>
  <c r="J375" i="1"/>
  <c r="K375" i="1"/>
  <c r="J376" i="1"/>
  <c r="K376" i="1" s="1"/>
  <c r="J377" i="1"/>
  <c r="K377" i="1"/>
  <c r="J378" i="1"/>
  <c r="K378" i="1" s="1"/>
  <c r="J379" i="1"/>
  <c r="K379" i="1"/>
  <c r="J380" i="1"/>
  <c r="K380" i="1"/>
  <c r="J381" i="1"/>
  <c r="K381" i="1"/>
  <c r="J382" i="1"/>
  <c r="K382" i="1" s="1"/>
  <c r="J383" i="1"/>
  <c r="K383" i="1"/>
  <c r="J384" i="1"/>
  <c r="K384" i="1" s="1"/>
  <c r="J385" i="1"/>
  <c r="K385" i="1"/>
  <c r="J386" i="1"/>
  <c r="K386" i="1" s="1"/>
  <c r="J387" i="1"/>
  <c r="K387" i="1"/>
  <c r="J388" i="1"/>
  <c r="K388" i="1"/>
  <c r="J389" i="1"/>
  <c r="K389" i="1" s="1"/>
  <c r="J390" i="1"/>
  <c r="K390" i="1" s="1"/>
  <c r="J391" i="1"/>
  <c r="K391" i="1"/>
  <c r="J392" i="1"/>
  <c r="K392" i="1" s="1"/>
  <c r="J393" i="1"/>
  <c r="K393" i="1"/>
  <c r="J394" i="1"/>
  <c r="K394" i="1" s="1"/>
  <c r="J395" i="1"/>
  <c r="K395" i="1"/>
  <c r="J396" i="1"/>
  <c r="K396" i="1"/>
  <c r="J397" i="1"/>
  <c r="K397" i="1" s="1"/>
  <c r="J398" i="1"/>
  <c r="K398" i="1" s="1"/>
  <c r="J399" i="1"/>
  <c r="K399" i="1"/>
  <c r="J400" i="1"/>
  <c r="K400" i="1" s="1"/>
  <c r="J401" i="1"/>
  <c r="K401" i="1"/>
  <c r="J402" i="1"/>
  <c r="K402" i="1" s="1"/>
  <c r="J403" i="1"/>
  <c r="K403" i="1"/>
  <c r="J404" i="1"/>
  <c r="K404" i="1"/>
  <c r="J405" i="1"/>
  <c r="K405" i="1" s="1"/>
  <c r="J406" i="1"/>
  <c r="K406" i="1" s="1"/>
  <c r="J407" i="1"/>
  <c r="K407" i="1" s="1"/>
  <c r="J408" i="1"/>
  <c r="K408" i="1" s="1"/>
  <c r="J409" i="1"/>
  <c r="K409" i="1"/>
  <c r="J410" i="1"/>
  <c r="K410" i="1" s="1"/>
  <c r="J411" i="1"/>
  <c r="K411" i="1"/>
  <c r="J412" i="1"/>
  <c r="K412" i="1" s="1"/>
  <c r="J413" i="1"/>
  <c r="K413" i="1"/>
  <c r="J414" i="1"/>
  <c r="K414" i="1" s="1"/>
  <c r="J415" i="1"/>
  <c r="K415" i="1" s="1"/>
  <c r="J416" i="1"/>
  <c r="K416" i="1" s="1"/>
  <c r="J417" i="1"/>
  <c r="K417" i="1" s="1"/>
  <c r="J418" i="1"/>
  <c r="K418" i="1" s="1"/>
  <c r="J419" i="1"/>
  <c r="K419" i="1"/>
  <c r="J420" i="1"/>
  <c r="K420" i="1" s="1"/>
  <c r="J421" i="1"/>
  <c r="K421" i="1"/>
  <c r="J422" i="1"/>
  <c r="K422" i="1" s="1"/>
  <c r="J423" i="1"/>
  <c r="K423" i="1"/>
  <c r="J424" i="1"/>
  <c r="K424" i="1"/>
  <c r="J425" i="1"/>
  <c r="K425" i="1" s="1"/>
  <c r="J426" i="1"/>
  <c r="K426" i="1" s="1"/>
  <c r="J427" i="1"/>
  <c r="K427" i="1" s="1"/>
  <c r="J428" i="1"/>
  <c r="K428" i="1"/>
  <c r="J429" i="1"/>
  <c r="K429" i="1"/>
  <c r="J430" i="1"/>
  <c r="K430" i="1" s="1"/>
  <c r="J431" i="1"/>
  <c r="K431" i="1"/>
  <c r="J432" i="1"/>
  <c r="K432" i="1" s="1"/>
  <c r="J433" i="1"/>
  <c r="K433" i="1"/>
  <c r="J434" i="1"/>
  <c r="K434" i="1" s="1"/>
  <c r="J435" i="1"/>
  <c r="K435" i="1" s="1"/>
  <c r="J436" i="1"/>
  <c r="K436" i="1"/>
  <c r="J437" i="1"/>
  <c r="K437" i="1"/>
  <c r="J438" i="1"/>
  <c r="K438" i="1" s="1"/>
  <c r="J439" i="1"/>
  <c r="K439" i="1" s="1"/>
  <c r="J440" i="1"/>
  <c r="K440" i="1" s="1"/>
  <c r="J441" i="1"/>
  <c r="K441" i="1"/>
  <c r="J442" i="1"/>
  <c r="K442" i="1" s="1"/>
  <c r="J443" i="1"/>
  <c r="K443" i="1"/>
  <c r="J444" i="1"/>
  <c r="K444" i="1" s="1"/>
  <c r="J445" i="1"/>
  <c r="K445" i="1"/>
  <c r="J446" i="1"/>
  <c r="K446" i="1" s="1"/>
  <c r="J447" i="1"/>
  <c r="K447" i="1"/>
  <c r="J448" i="1"/>
  <c r="K448" i="1" s="1"/>
  <c r="J449" i="1"/>
  <c r="K449" i="1" s="1"/>
  <c r="J450" i="1"/>
  <c r="K450" i="1" s="1"/>
  <c r="J451" i="1"/>
  <c r="K451" i="1"/>
  <c r="J452" i="1"/>
  <c r="K452" i="1"/>
  <c r="J453" i="1"/>
  <c r="K453" i="1"/>
  <c r="J454" i="1"/>
  <c r="K454" i="1" s="1"/>
  <c r="J455" i="1"/>
  <c r="K455" i="1"/>
  <c r="J456" i="1"/>
  <c r="K456" i="1" s="1"/>
  <c r="J457" i="1"/>
  <c r="K457" i="1"/>
  <c r="J458" i="1"/>
  <c r="K458" i="1" s="1"/>
  <c r="J459" i="1"/>
  <c r="K459" i="1" s="1"/>
  <c r="J460" i="1"/>
  <c r="K460" i="1"/>
  <c r="J461" i="1"/>
  <c r="K461" i="1" s="1"/>
  <c r="J462" i="1"/>
  <c r="K462" i="1" s="1"/>
  <c r="J463" i="1"/>
  <c r="K463" i="1" s="1"/>
  <c r="J464" i="1"/>
  <c r="K464" i="1" s="1"/>
  <c r="J465" i="1"/>
  <c r="K465" i="1" s="1"/>
  <c r="J466" i="1"/>
  <c r="K466" i="1" s="1"/>
  <c r="J467" i="1"/>
  <c r="K467" i="1" s="1"/>
  <c r="J468" i="1"/>
  <c r="K468" i="1"/>
  <c r="J469" i="1"/>
  <c r="K469" i="1"/>
  <c r="J470" i="1"/>
  <c r="K470" i="1" s="1"/>
  <c r="J471" i="1"/>
  <c r="K471" i="1" s="1"/>
  <c r="J472" i="1"/>
  <c r="K472" i="1" s="1"/>
  <c r="J473" i="1"/>
  <c r="K473" i="1"/>
  <c r="J474" i="1"/>
  <c r="K474" i="1" s="1"/>
  <c r="J475" i="1"/>
  <c r="K475" i="1"/>
  <c r="J476" i="1"/>
  <c r="K476" i="1"/>
  <c r="J477" i="1"/>
  <c r="K477" i="1" s="1"/>
  <c r="J478" i="1"/>
  <c r="K478" i="1" s="1"/>
  <c r="J479" i="1"/>
  <c r="K479" i="1" s="1"/>
  <c r="J480" i="1"/>
  <c r="K480" i="1" s="1"/>
  <c r="J481" i="1"/>
  <c r="K481" i="1" s="1"/>
  <c r="J482" i="1"/>
  <c r="K482" i="1" s="1"/>
  <c r="J483" i="1"/>
  <c r="K483" i="1" s="1"/>
  <c r="J484" i="1"/>
  <c r="K484" i="1" s="1"/>
  <c r="J485" i="1"/>
  <c r="K485" i="1"/>
  <c r="J486" i="1"/>
  <c r="K486" i="1" s="1"/>
  <c r="J487" i="1"/>
  <c r="K487" i="1" s="1"/>
  <c r="J488" i="1"/>
  <c r="K488" i="1"/>
  <c r="J489" i="1"/>
  <c r="K489" i="1"/>
  <c r="J490" i="1"/>
  <c r="K490" i="1" s="1"/>
  <c r="J491" i="1"/>
  <c r="K491" i="1"/>
  <c r="J492" i="1"/>
  <c r="K492" i="1"/>
  <c r="J493" i="1"/>
  <c r="K493" i="1" s="1"/>
  <c r="J494" i="1"/>
  <c r="K494" i="1" s="1"/>
  <c r="J495" i="1"/>
  <c r="K495" i="1" s="1"/>
  <c r="J496" i="1"/>
  <c r="K496" i="1" s="1"/>
  <c r="J497" i="1"/>
  <c r="K497" i="1" s="1"/>
  <c r="J498" i="1"/>
  <c r="K498" i="1" s="1"/>
  <c r="J499" i="1"/>
  <c r="K499" i="1" s="1"/>
  <c r="J500" i="1"/>
  <c r="K500" i="1"/>
  <c r="J501" i="1"/>
  <c r="K501" i="1"/>
  <c r="J502" i="1"/>
  <c r="K502" i="1" s="1"/>
  <c r="J503" i="1"/>
  <c r="K503" i="1" s="1"/>
  <c r="J504" i="1"/>
  <c r="K504" i="1" s="1"/>
  <c r="J505" i="1"/>
  <c r="K505" i="1"/>
  <c r="J506" i="1"/>
  <c r="K506" i="1" s="1"/>
  <c r="J507" i="1"/>
  <c r="K507" i="1"/>
  <c r="J508" i="1"/>
  <c r="K508" i="1"/>
  <c r="J509" i="1"/>
  <c r="K509" i="1" s="1"/>
  <c r="J510" i="1"/>
  <c r="K510" i="1" s="1"/>
  <c r="J511" i="1"/>
  <c r="K511" i="1" s="1"/>
  <c r="J512" i="1"/>
  <c r="K512" i="1" s="1"/>
  <c r="J513" i="1"/>
  <c r="K513" i="1" s="1"/>
  <c r="J514" i="1"/>
  <c r="K514" i="1" s="1"/>
  <c r="J515" i="1"/>
  <c r="K515" i="1" s="1"/>
  <c r="J516" i="1"/>
  <c r="K516" i="1" s="1"/>
  <c r="J517" i="1"/>
  <c r="K517" i="1"/>
  <c r="J518" i="1"/>
  <c r="K518" i="1" s="1"/>
  <c r="J519" i="1"/>
  <c r="K519" i="1" s="1"/>
  <c r="J520" i="1"/>
  <c r="K520" i="1" s="1"/>
  <c r="J521" i="1"/>
  <c r="K521" i="1" s="1"/>
  <c r="J522" i="1"/>
  <c r="K522" i="1" s="1"/>
  <c r="J523" i="1"/>
  <c r="K523" i="1"/>
  <c r="J524" i="1"/>
  <c r="K524" i="1" s="1"/>
  <c r="J525" i="1"/>
  <c r="K525" i="1"/>
  <c r="J526" i="1"/>
  <c r="K526" i="1" s="1"/>
  <c r="J527" i="1"/>
  <c r="K527" i="1" s="1"/>
  <c r="J528" i="1"/>
  <c r="K528" i="1" s="1"/>
  <c r="J529" i="1"/>
  <c r="K529" i="1" s="1"/>
  <c r="J530" i="1"/>
  <c r="K530" i="1" s="1"/>
  <c r="J531" i="1"/>
  <c r="K531" i="1"/>
  <c r="J532" i="1"/>
  <c r="K532" i="1" s="1"/>
  <c r="J533" i="1"/>
  <c r="K533" i="1"/>
  <c r="J534" i="1"/>
  <c r="K534" i="1" s="1"/>
  <c r="J535" i="1"/>
  <c r="K535" i="1" s="1"/>
  <c r="J536" i="1"/>
  <c r="K536" i="1" s="1"/>
  <c r="J537" i="1"/>
  <c r="K537" i="1" s="1"/>
  <c r="J538" i="1"/>
  <c r="K538" i="1" s="1"/>
  <c r="J539" i="1"/>
  <c r="K539" i="1" s="1"/>
  <c r="J540" i="1"/>
  <c r="K540" i="1"/>
  <c r="J541" i="1"/>
  <c r="K541" i="1"/>
  <c r="J542" i="1"/>
  <c r="K542" i="1" s="1"/>
  <c r="J543" i="1"/>
  <c r="K543" i="1"/>
  <c r="J544" i="1"/>
  <c r="K544" i="1" s="1"/>
  <c r="J545" i="1"/>
  <c r="K545" i="1" s="1"/>
  <c r="J546" i="1"/>
  <c r="K546" i="1" s="1"/>
  <c r="J547" i="1"/>
  <c r="K547" i="1"/>
  <c r="J548" i="1"/>
  <c r="K548" i="1" s="1"/>
  <c r="J549" i="1"/>
  <c r="K549" i="1"/>
  <c r="J550" i="1"/>
  <c r="K550" i="1" s="1"/>
  <c r="J551" i="1"/>
  <c r="K551" i="1" s="1"/>
  <c r="J552" i="1"/>
  <c r="K552" i="1" s="1"/>
  <c r="J553" i="1"/>
  <c r="K553" i="1" s="1"/>
  <c r="J554" i="1"/>
  <c r="K554" i="1" s="1"/>
  <c r="J555" i="1"/>
  <c r="K555" i="1"/>
  <c r="J556" i="1"/>
  <c r="K556" i="1" s="1"/>
  <c r="J557" i="1"/>
  <c r="K557" i="1" s="1"/>
  <c r="J558" i="1"/>
  <c r="K558" i="1" s="1"/>
  <c r="J559" i="1"/>
  <c r="K559" i="1" s="1"/>
  <c r="J560" i="1"/>
  <c r="K560" i="1" s="1"/>
  <c r="J561" i="1"/>
  <c r="K561" i="1"/>
  <c r="J562" i="1"/>
  <c r="K562" i="1" s="1"/>
  <c r="J563" i="1"/>
  <c r="K563" i="1"/>
  <c r="J564" i="1"/>
  <c r="K564" i="1"/>
  <c r="J565" i="1"/>
  <c r="K565" i="1" s="1"/>
  <c r="J566" i="1"/>
  <c r="K566" i="1" s="1"/>
  <c r="J567" i="1"/>
  <c r="K567" i="1" s="1"/>
  <c r="J568" i="1"/>
  <c r="K568" i="1" s="1"/>
  <c r="J569" i="1"/>
  <c r="K569" i="1" s="1"/>
  <c r="J570" i="1"/>
  <c r="K570" i="1" s="1"/>
  <c r="J571" i="1"/>
  <c r="K571" i="1"/>
  <c r="J572" i="1"/>
  <c r="K572" i="1"/>
  <c r="J573" i="1"/>
  <c r="K573" i="1" s="1"/>
  <c r="J574" i="1"/>
  <c r="K574" i="1" s="1"/>
  <c r="J575" i="1"/>
  <c r="K575" i="1" s="1"/>
  <c r="J576" i="1"/>
  <c r="K576" i="1" s="1"/>
  <c r="J577" i="1"/>
  <c r="K577" i="1" s="1"/>
  <c r="J578" i="1"/>
  <c r="K578" i="1" s="1"/>
  <c r="J579" i="1"/>
  <c r="K579" i="1"/>
  <c r="J580" i="1"/>
  <c r="K580" i="1"/>
  <c r="J581" i="1"/>
  <c r="K581" i="1"/>
  <c r="J582" i="1"/>
  <c r="K582" i="1" s="1"/>
  <c r="J583" i="1"/>
  <c r="K583" i="1" s="1"/>
  <c r="J584" i="1"/>
  <c r="K584" i="1" s="1"/>
  <c r="J585" i="1"/>
  <c r="K585" i="1" s="1"/>
  <c r="J586" i="1"/>
  <c r="K586" i="1" s="1"/>
  <c r="J587" i="1"/>
  <c r="K587" i="1"/>
  <c r="J588" i="1"/>
  <c r="K588" i="1"/>
  <c r="J589" i="1"/>
  <c r="K589" i="1" s="1"/>
  <c r="J590" i="1"/>
  <c r="K590" i="1" s="1"/>
  <c r="J591" i="1"/>
  <c r="K591" i="1" s="1"/>
  <c r="J592" i="1"/>
  <c r="K592" i="1" s="1"/>
  <c r="J593" i="1"/>
  <c r="K593" i="1" s="1"/>
  <c r="J594" i="1"/>
  <c r="K594" i="1" s="1"/>
  <c r="J595" i="1"/>
  <c r="K595" i="1"/>
  <c r="J596" i="1"/>
  <c r="K596" i="1"/>
  <c r="J597" i="1"/>
  <c r="K597" i="1" s="1"/>
  <c r="J598" i="1"/>
  <c r="K598" i="1" s="1"/>
  <c r="J599" i="1"/>
  <c r="K599" i="1" s="1"/>
  <c r="J600" i="1"/>
  <c r="K600" i="1" s="1"/>
  <c r="J601" i="1"/>
  <c r="K601" i="1" s="1"/>
  <c r="J602" i="1"/>
  <c r="K602" i="1"/>
  <c r="J603" i="1"/>
  <c r="K603" i="1" s="1"/>
  <c r="J604" i="1"/>
  <c r="K604" i="1" s="1"/>
  <c r="J605" i="1"/>
  <c r="K605" i="1" s="1"/>
  <c r="J606" i="1"/>
  <c r="K606" i="1" s="1"/>
  <c r="J607" i="1"/>
  <c r="K607" i="1" s="1"/>
  <c r="J608" i="1"/>
  <c r="K608" i="1" s="1"/>
  <c r="J609" i="1"/>
  <c r="K609" i="1" s="1"/>
  <c r="J610" i="1"/>
  <c r="K610" i="1" s="1"/>
  <c r="J611" i="1"/>
  <c r="K611" i="1" s="1"/>
  <c r="J612" i="1"/>
  <c r="K612" i="1" s="1"/>
  <c r="J613" i="1"/>
  <c r="K613" i="1" s="1"/>
  <c r="J614" i="1"/>
  <c r="K614" i="1" s="1"/>
  <c r="J615" i="1"/>
  <c r="K615" i="1" s="1"/>
  <c r="J616" i="1"/>
  <c r="K616" i="1" s="1"/>
  <c r="J617" i="1"/>
  <c r="K617" i="1" s="1"/>
  <c r="J618" i="1"/>
  <c r="K618" i="1" s="1"/>
  <c r="J619" i="1"/>
  <c r="K619" i="1" s="1"/>
  <c r="J620" i="1"/>
  <c r="K620" i="1" s="1"/>
  <c r="J621" i="1"/>
  <c r="K621" i="1" s="1"/>
  <c r="J622" i="1"/>
  <c r="K622" i="1" s="1"/>
  <c r="J623" i="1"/>
  <c r="K623" i="1" s="1"/>
  <c r="J624" i="1"/>
  <c r="K624" i="1" s="1"/>
  <c r="J625" i="1"/>
  <c r="K625" i="1" s="1"/>
  <c r="J626" i="1"/>
  <c r="K626" i="1"/>
  <c r="J627" i="1"/>
  <c r="K627" i="1" s="1"/>
  <c r="J628" i="1"/>
  <c r="K628" i="1" s="1"/>
  <c r="J629" i="1"/>
  <c r="K629" i="1" s="1"/>
  <c r="J630" i="1"/>
  <c r="K630" i="1" s="1"/>
  <c r="J631" i="1"/>
  <c r="K631" i="1" s="1"/>
  <c r="J632" i="1"/>
  <c r="K632" i="1" s="1"/>
  <c r="J633" i="1"/>
  <c r="K633" i="1" s="1"/>
  <c r="J634" i="1"/>
  <c r="K634" i="1"/>
  <c r="J635" i="1"/>
  <c r="K635" i="1" s="1"/>
  <c r="J636" i="1"/>
  <c r="K636" i="1" s="1"/>
  <c r="J637" i="1"/>
  <c r="K637" i="1" s="1"/>
  <c r="J638" i="1"/>
  <c r="K638" i="1"/>
  <c r="J639" i="1"/>
  <c r="K639" i="1" s="1"/>
  <c r="J640" i="1"/>
  <c r="K640" i="1" s="1"/>
  <c r="J641" i="1"/>
  <c r="K641" i="1" s="1"/>
  <c r="J642" i="1"/>
  <c r="K642" i="1"/>
  <c r="J643" i="1"/>
  <c r="K643" i="1" s="1"/>
  <c r="J644" i="1"/>
  <c r="K644" i="1" s="1"/>
  <c r="J645" i="1"/>
  <c r="K645" i="1" s="1"/>
  <c r="J646" i="1"/>
  <c r="K646" i="1" s="1"/>
  <c r="J647" i="1"/>
  <c r="K647" i="1" s="1"/>
  <c r="J648" i="1"/>
  <c r="K648" i="1" s="1"/>
  <c r="J649" i="1"/>
  <c r="K649" i="1" s="1"/>
  <c r="J650" i="1"/>
  <c r="K650" i="1" s="1"/>
  <c r="J651" i="1"/>
  <c r="K651" i="1" s="1"/>
  <c r="J652" i="1"/>
  <c r="K652" i="1" s="1"/>
  <c r="J653" i="1"/>
  <c r="K653" i="1" s="1"/>
  <c r="J654" i="1"/>
  <c r="K654" i="1" s="1"/>
  <c r="J655" i="1"/>
  <c r="K655" i="1" s="1"/>
  <c r="J656" i="1"/>
  <c r="K656" i="1" s="1"/>
  <c r="J657" i="1"/>
  <c r="K657" i="1" s="1"/>
  <c r="J658" i="1"/>
  <c r="K658" i="1" s="1"/>
  <c r="J659" i="1"/>
  <c r="K659" i="1" s="1"/>
  <c r="J660" i="1"/>
  <c r="K660" i="1" s="1"/>
  <c r="J661" i="1"/>
  <c r="K661" i="1" s="1"/>
  <c r="J662" i="1"/>
  <c r="K662" i="1" s="1"/>
  <c r="J663" i="1"/>
  <c r="K663" i="1" s="1"/>
  <c r="J664" i="1"/>
  <c r="K664" i="1" s="1"/>
  <c r="J665" i="1"/>
  <c r="K665" i="1" s="1"/>
  <c r="J666" i="1"/>
  <c r="K666" i="1"/>
  <c r="J667" i="1"/>
  <c r="K667" i="1" s="1"/>
  <c r="J668" i="1"/>
  <c r="K668" i="1" s="1"/>
  <c r="J669" i="1"/>
  <c r="K669" i="1" s="1"/>
  <c r="J670" i="1"/>
  <c r="K670" i="1" s="1"/>
  <c r="J671" i="1"/>
  <c r="K671" i="1" s="1"/>
  <c r="J672" i="1"/>
  <c r="K672" i="1" s="1"/>
  <c r="J673" i="1"/>
  <c r="K673" i="1" s="1"/>
  <c r="J674" i="1"/>
  <c r="K674" i="1"/>
  <c r="J675" i="1"/>
  <c r="K675" i="1" s="1"/>
  <c r="J676" i="1"/>
  <c r="K676" i="1" s="1"/>
  <c r="J677" i="1"/>
  <c r="K677" i="1" s="1"/>
  <c r="J678" i="1"/>
  <c r="K678" i="1" s="1"/>
  <c r="J679" i="1"/>
  <c r="K679" i="1" s="1"/>
  <c r="J680" i="1"/>
  <c r="K680" i="1" s="1"/>
  <c r="J681" i="1"/>
  <c r="K681" i="1" s="1"/>
  <c r="J682" i="1"/>
  <c r="K682" i="1" s="1"/>
  <c r="J683" i="1"/>
  <c r="K683" i="1" s="1"/>
  <c r="J684" i="1"/>
  <c r="K684" i="1" s="1"/>
  <c r="J685" i="1"/>
  <c r="K685" i="1" s="1"/>
  <c r="J686" i="1"/>
  <c r="K686" i="1" s="1"/>
  <c r="J687" i="1"/>
  <c r="K687" i="1" s="1"/>
  <c r="J688" i="1"/>
  <c r="K688" i="1" s="1"/>
  <c r="J689" i="1"/>
  <c r="K689" i="1" s="1"/>
  <c r="J690" i="1"/>
  <c r="K690" i="1"/>
  <c r="J691" i="1"/>
  <c r="K691" i="1" s="1"/>
  <c r="J692" i="1"/>
  <c r="K692" i="1" s="1"/>
  <c r="J693" i="1"/>
  <c r="K693" i="1" s="1"/>
  <c r="J694" i="1"/>
  <c r="K694" i="1" s="1"/>
  <c r="J695" i="1"/>
  <c r="K695" i="1" s="1"/>
  <c r="J696" i="1"/>
  <c r="K696" i="1" s="1"/>
  <c r="J697" i="1"/>
  <c r="K697" i="1" s="1"/>
  <c r="J698" i="1"/>
  <c r="K698" i="1"/>
  <c r="J699" i="1"/>
  <c r="K699" i="1" s="1"/>
  <c r="J700" i="1"/>
  <c r="K700" i="1" s="1"/>
  <c r="J701" i="1"/>
  <c r="K701" i="1" s="1"/>
  <c r="J702" i="1"/>
  <c r="K702" i="1"/>
  <c r="J703" i="1"/>
  <c r="K703" i="1" s="1"/>
  <c r="J704" i="1"/>
  <c r="K704" i="1" s="1"/>
  <c r="J705" i="1"/>
  <c r="K705" i="1" s="1"/>
  <c r="J706" i="1"/>
  <c r="K706" i="1"/>
  <c r="J707" i="1"/>
  <c r="K707" i="1" s="1"/>
  <c r="J708" i="1"/>
  <c r="K708" i="1" s="1"/>
  <c r="J709" i="1"/>
  <c r="K709" i="1" s="1"/>
  <c r="J710" i="1"/>
  <c r="K710" i="1" s="1"/>
  <c r="J711" i="1"/>
  <c r="K711" i="1" s="1"/>
  <c r="J712" i="1"/>
  <c r="K712" i="1" s="1"/>
  <c r="J713" i="1"/>
  <c r="K713" i="1" s="1"/>
  <c r="J714" i="1"/>
  <c r="K714" i="1" s="1"/>
  <c r="J715" i="1"/>
  <c r="K715" i="1" s="1"/>
  <c r="J716" i="1"/>
  <c r="K716" i="1" s="1"/>
  <c r="J717" i="1"/>
  <c r="K717" i="1" s="1"/>
  <c r="J718" i="1"/>
  <c r="K718" i="1" s="1"/>
  <c r="J719" i="1"/>
  <c r="K719" i="1" s="1"/>
  <c r="J720" i="1"/>
  <c r="K720" i="1" s="1"/>
  <c r="J721" i="1"/>
  <c r="K721" i="1" s="1"/>
  <c r="J722" i="1"/>
  <c r="K722" i="1" s="1"/>
  <c r="J723" i="1"/>
  <c r="K723" i="1" s="1"/>
  <c r="J724" i="1"/>
  <c r="K724" i="1" s="1"/>
  <c r="J725" i="1"/>
  <c r="K725" i="1" s="1"/>
  <c r="J726" i="1"/>
  <c r="K726" i="1" s="1"/>
  <c r="J727" i="1"/>
  <c r="K727" i="1" s="1"/>
  <c r="J728" i="1"/>
  <c r="K728" i="1" s="1"/>
  <c r="J729" i="1"/>
  <c r="K729" i="1" s="1"/>
  <c r="J730" i="1"/>
  <c r="K730" i="1"/>
  <c r="J731" i="1"/>
  <c r="K731" i="1" s="1"/>
  <c r="J732" i="1"/>
  <c r="K732" i="1" s="1"/>
  <c r="J733" i="1"/>
  <c r="K733" i="1" s="1"/>
  <c r="J734" i="1"/>
  <c r="K734" i="1" s="1"/>
  <c r="J735" i="1"/>
  <c r="K735" i="1" s="1"/>
  <c r="J736" i="1"/>
  <c r="K736" i="1" s="1"/>
  <c r="J737" i="1"/>
  <c r="K737" i="1" s="1"/>
  <c r="J738" i="1"/>
  <c r="K738" i="1"/>
  <c r="J739" i="1"/>
  <c r="K739" i="1" s="1"/>
  <c r="J740" i="1"/>
  <c r="K740" i="1" s="1"/>
  <c r="J741" i="1"/>
  <c r="K741" i="1" s="1"/>
  <c r="J742" i="1"/>
  <c r="K742" i="1" s="1"/>
  <c r="J743" i="1"/>
  <c r="K743" i="1" s="1"/>
  <c r="J744" i="1"/>
  <c r="K744" i="1" s="1"/>
  <c r="J745" i="1"/>
  <c r="K745" i="1" s="1"/>
  <c r="J746" i="1"/>
  <c r="K746" i="1" s="1"/>
  <c r="J747" i="1"/>
  <c r="K747" i="1" s="1"/>
  <c r="J748" i="1"/>
  <c r="K748" i="1" s="1"/>
  <c r="J749" i="1"/>
  <c r="K749" i="1" s="1"/>
  <c r="J750" i="1"/>
  <c r="K750" i="1" s="1"/>
  <c r="J751" i="1"/>
  <c r="K751" i="1" s="1"/>
  <c r="J752" i="1"/>
  <c r="K752" i="1" s="1"/>
  <c r="J753" i="1"/>
  <c r="K753" i="1" s="1"/>
  <c r="J754" i="1"/>
  <c r="K754" i="1"/>
  <c r="J755" i="1"/>
  <c r="K755" i="1" s="1"/>
  <c r="J756" i="1"/>
  <c r="K756" i="1" s="1"/>
  <c r="J757" i="1"/>
  <c r="K757" i="1" s="1"/>
  <c r="J758" i="1"/>
  <c r="K758" i="1" s="1"/>
  <c r="J759" i="1"/>
  <c r="K759" i="1" s="1"/>
  <c r="J760" i="1"/>
  <c r="K760" i="1" s="1"/>
  <c r="J761" i="1"/>
  <c r="K761" i="1" s="1"/>
  <c r="J762" i="1"/>
  <c r="K762" i="1"/>
  <c r="J763" i="1"/>
  <c r="K763" i="1" s="1"/>
  <c r="J764" i="1"/>
  <c r="K764" i="1" s="1"/>
  <c r="J765" i="1"/>
  <c r="K765" i="1" s="1"/>
  <c r="J766" i="1"/>
  <c r="K766" i="1"/>
  <c r="J767" i="1"/>
  <c r="K767" i="1" s="1"/>
  <c r="J768" i="1"/>
  <c r="K768" i="1" s="1"/>
  <c r="J769" i="1"/>
  <c r="K769" i="1" s="1"/>
  <c r="J770" i="1"/>
  <c r="K770" i="1" s="1"/>
  <c r="J771" i="1"/>
  <c r="K771" i="1" s="1"/>
  <c r="J772" i="1"/>
  <c r="K772" i="1" s="1"/>
  <c r="J773" i="1"/>
  <c r="K773" i="1" s="1"/>
  <c r="J774" i="1"/>
  <c r="K774" i="1" s="1"/>
  <c r="J775" i="1"/>
  <c r="K775" i="1" s="1"/>
  <c r="J776" i="1"/>
  <c r="K776" i="1" s="1"/>
  <c r="J777" i="1"/>
  <c r="K777" i="1" s="1"/>
  <c r="J778" i="1"/>
  <c r="K778" i="1" s="1"/>
  <c r="J779" i="1"/>
  <c r="K779" i="1" s="1"/>
  <c r="J780" i="1"/>
  <c r="K780" i="1" s="1"/>
  <c r="J781" i="1"/>
  <c r="K781" i="1" s="1"/>
  <c r="J782" i="1"/>
  <c r="K782" i="1" s="1"/>
  <c r="J783" i="1"/>
  <c r="K783" i="1" s="1"/>
  <c r="J784" i="1"/>
  <c r="K784" i="1" s="1"/>
  <c r="J785" i="1"/>
  <c r="K785" i="1" s="1"/>
  <c r="J786" i="1"/>
  <c r="K786" i="1" s="1"/>
  <c r="J787" i="1"/>
  <c r="K787" i="1" s="1"/>
  <c r="J788" i="1"/>
  <c r="K788" i="1" s="1"/>
  <c r="J789" i="1"/>
  <c r="K789" i="1" s="1"/>
  <c r="J790" i="1"/>
  <c r="K790" i="1" s="1"/>
  <c r="J791" i="1"/>
  <c r="K791" i="1" s="1"/>
  <c r="J792" i="1"/>
  <c r="K792" i="1" s="1"/>
  <c r="J793" i="1"/>
  <c r="K793" i="1" s="1"/>
  <c r="J794" i="1"/>
  <c r="K794" i="1"/>
  <c r="J795" i="1"/>
  <c r="K795" i="1" s="1"/>
  <c r="J796" i="1"/>
  <c r="K796" i="1" s="1"/>
  <c r="J797" i="1"/>
  <c r="K797" i="1" s="1"/>
  <c r="J798" i="1"/>
  <c r="K798" i="1" s="1"/>
  <c r="J799" i="1"/>
  <c r="K799" i="1" s="1"/>
  <c r="J800" i="1"/>
  <c r="K800" i="1" s="1"/>
  <c r="J801" i="1"/>
  <c r="K801" i="1" s="1"/>
  <c r="J802" i="1"/>
  <c r="K802" i="1"/>
  <c r="J803" i="1"/>
  <c r="K803" i="1" s="1"/>
  <c r="J804" i="1"/>
  <c r="K804" i="1" s="1"/>
  <c r="J805" i="1"/>
  <c r="K805" i="1" s="1"/>
  <c r="J806" i="1"/>
  <c r="K806" i="1" s="1"/>
  <c r="J807" i="1"/>
  <c r="K807" i="1" s="1"/>
  <c r="J808" i="1"/>
  <c r="K808" i="1" s="1"/>
  <c r="J809" i="1"/>
  <c r="K809" i="1" s="1"/>
  <c r="J810" i="1"/>
  <c r="K810" i="1" s="1"/>
  <c r="J811" i="1"/>
  <c r="K811" i="1" s="1"/>
  <c r="J812" i="1"/>
  <c r="K812" i="1" s="1"/>
  <c r="J813" i="1"/>
  <c r="K813" i="1" s="1"/>
  <c r="J814" i="1"/>
  <c r="K814" i="1" s="1"/>
  <c r="J815" i="1"/>
  <c r="K815" i="1" s="1"/>
  <c r="J816" i="1"/>
  <c r="K816" i="1" s="1"/>
  <c r="J817" i="1"/>
  <c r="K817" i="1" s="1"/>
  <c r="J818" i="1"/>
  <c r="K818" i="1"/>
  <c r="J819" i="1"/>
  <c r="K819" i="1"/>
  <c r="J820" i="1"/>
  <c r="K820" i="1" s="1"/>
  <c r="J821" i="1"/>
  <c r="K821" i="1" s="1"/>
  <c r="J822" i="1"/>
  <c r="K822" i="1"/>
  <c r="J823" i="1"/>
  <c r="K823" i="1"/>
  <c r="J824" i="1"/>
  <c r="K824" i="1" s="1"/>
  <c r="J825" i="1"/>
  <c r="K825" i="1" s="1"/>
  <c r="J826" i="1"/>
  <c r="K826" i="1" s="1"/>
  <c r="J827" i="1"/>
  <c r="K827" i="1" s="1"/>
  <c r="J828" i="1"/>
  <c r="K828" i="1" s="1"/>
  <c r="J829" i="1"/>
  <c r="K829" i="1" s="1"/>
  <c r="J830" i="1"/>
  <c r="K830" i="1"/>
  <c r="J831" i="1"/>
  <c r="K831" i="1" s="1"/>
  <c r="J832" i="1"/>
  <c r="K832" i="1" s="1"/>
  <c r="J833" i="1"/>
  <c r="K833" i="1" s="1"/>
  <c r="J834" i="1"/>
  <c r="K834" i="1"/>
  <c r="J835" i="1"/>
  <c r="K835" i="1"/>
  <c r="J836" i="1"/>
  <c r="K836" i="1" s="1"/>
  <c r="J837" i="1"/>
  <c r="K837" i="1" s="1"/>
  <c r="J838" i="1"/>
  <c r="K838" i="1"/>
  <c r="J839" i="1"/>
  <c r="K839" i="1"/>
  <c r="J840" i="1"/>
  <c r="K840" i="1" s="1"/>
  <c r="J841" i="1"/>
  <c r="K841" i="1" s="1"/>
  <c r="J842" i="1"/>
  <c r="K842" i="1" s="1"/>
  <c r="J843" i="1"/>
  <c r="K843" i="1"/>
  <c r="J844" i="1"/>
  <c r="K844" i="1" s="1"/>
  <c r="J845" i="1"/>
  <c r="K845" i="1" s="1"/>
  <c r="J846" i="1"/>
  <c r="K846" i="1" s="1"/>
  <c r="J847" i="1"/>
  <c r="K847" i="1" s="1"/>
  <c r="J848" i="1"/>
  <c r="K848" i="1" s="1"/>
  <c r="J849" i="1"/>
  <c r="K849" i="1" s="1"/>
  <c r="J850" i="1"/>
  <c r="K850" i="1"/>
  <c r="J851" i="1"/>
  <c r="K851" i="1"/>
  <c r="J852" i="1"/>
  <c r="K852" i="1" s="1"/>
  <c r="J853" i="1"/>
  <c r="K853" i="1"/>
  <c r="J854" i="1"/>
  <c r="K854" i="1" s="1"/>
  <c r="J855" i="1"/>
  <c r="K855" i="1" s="1"/>
  <c r="J856" i="1"/>
  <c r="K856" i="1" s="1"/>
  <c r="J857" i="1"/>
  <c r="K857" i="1"/>
  <c r="J858" i="1"/>
  <c r="K858" i="1" s="1"/>
  <c r="J859" i="1"/>
  <c r="K859" i="1"/>
  <c r="J860" i="1"/>
  <c r="K860" i="1" s="1"/>
  <c r="J861" i="1"/>
  <c r="K861" i="1" s="1"/>
  <c r="J862" i="1"/>
  <c r="K862" i="1" s="1"/>
  <c r="J863" i="1"/>
  <c r="K863" i="1" s="1"/>
  <c r="J864" i="1"/>
  <c r="K864" i="1" s="1"/>
  <c r="J865" i="1"/>
  <c r="K865" i="1"/>
  <c r="J866" i="1"/>
  <c r="K866" i="1" s="1"/>
  <c r="J867" i="1"/>
  <c r="K867" i="1" s="1"/>
  <c r="J868" i="1"/>
  <c r="K868" i="1" s="1"/>
  <c r="J869" i="1"/>
  <c r="K869" i="1" s="1"/>
  <c r="J870" i="1"/>
  <c r="K870" i="1" s="1"/>
  <c r="J871" i="1"/>
  <c r="K871" i="1"/>
  <c r="J872" i="1"/>
  <c r="K872" i="1" s="1"/>
  <c r="J873" i="1"/>
  <c r="K873" i="1" s="1"/>
  <c r="J874" i="1"/>
  <c r="K874" i="1" s="1"/>
  <c r="J875" i="1"/>
  <c r="K875" i="1" s="1"/>
  <c r="J876" i="1"/>
  <c r="K876" i="1" s="1"/>
  <c r="J877" i="1"/>
  <c r="K877" i="1" s="1"/>
  <c r="J878" i="1"/>
  <c r="K878" i="1" s="1"/>
  <c r="J879" i="1"/>
  <c r="K879" i="1"/>
  <c r="J880" i="1"/>
  <c r="K880" i="1" s="1"/>
  <c r="J881" i="1"/>
  <c r="K881" i="1" s="1"/>
  <c r="J882" i="1"/>
  <c r="K882" i="1" s="1"/>
  <c r="J883" i="1"/>
  <c r="K883" i="1" s="1"/>
  <c r="J884" i="1"/>
  <c r="K884" i="1" s="1"/>
  <c r="J885" i="1"/>
  <c r="K885" i="1" s="1"/>
  <c r="J886" i="1"/>
  <c r="K886" i="1" s="1"/>
  <c r="J887" i="1"/>
  <c r="K887" i="1" s="1"/>
  <c r="J888" i="1"/>
  <c r="K888" i="1" s="1"/>
  <c r="J889" i="1"/>
  <c r="K889" i="1" s="1"/>
  <c r="J890" i="1"/>
  <c r="K890" i="1" s="1"/>
  <c r="J891" i="1"/>
  <c r="K891" i="1" s="1"/>
  <c r="J892" i="1"/>
  <c r="K892" i="1" s="1"/>
  <c r="J893" i="1"/>
  <c r="K893" i="1" s="1"/>
  <c r="J894" i="1"/>
  <c r="K894" i="1" s="1"/>
  <c r="J895" i="1"/>
  <c r="K895" i="1"/>
  <c r="J896" i="1"/>
  <c r="K896" i="1" s="1"/>
  <c r="J897" i="1"/>
  <c r="K897" i="1" s="1"/>
  <c r="J898" i="1"/>
  <c r="K898" i="1" s="1"/>
  <c r="J899" i="1"/>
  <c r="K899" i="1" s="1"/>
  <c r="J900" i="1"/>
  <c r="K900" i="1" s="1"/>
  <c r="J901" i="1"/>
  <c r="K901" i="1" s="1"/>
  <c r="J902" i="1"/>
  <c r="K902" i="1" s="1"/>
  <c r="J903" i="1"/>
  <c r="K903" i="1"/>
  <c r="J904" i="1"/>
  <c r="K904" i="1" s="1"/>
  <c r="J905" i="1"/>
  <c r="K905" i="1" s="1"/>
  <c r="J906" i="1"/>
  <c r="K906" i="1" s="1"/>
  <c r="J907" i="1"/>
  <c r="K907" i="1" s="1"/>
  <c r="J908" i="1"/>
  <c r="K908" i="1" s="1"/>
  <c r="J909" i="1"/>
  <c r="K909" i="1" s="1"/>
  <c r="J910" i="1"/>
  <c r="K910" i="1" s="1"/>
  <c r="J911" i="1"/>
  <c r="K911" i="1" s="1"/>
  <c r="J912" i="1"/>
  <c r="K912" i="1" s="1"/>
  <c r="J913" i="1"/>
  <c r="K913" i="1" s="1"/>
  <c r="J914" i="1"/>
  <c r="K914" i="1" s="1"/>
  <c r="J915" i="1"/>
  <c r="K915" i="1"/>
  <c r="J916" i="1"/>
  <c r="K916" i="1" s="1"/>
  <c r="J917" i="1"/>
  <c r="K917" i="1" s="1"/>
  <c r="J918" i="1"/>
  <c r="K918" i="1"/>
  <c r="J919" i="1"/>
  <c r="K919" i="1" s="1"/>
  <c r="J920" i="1"/>
  <c r="K920" i="1" s="1"/>
  <c r="J921" i="1"/>
  <c r="K921" i="1" s="1"/>
  <c r="J922" i="1"/>
  <c r="K922" i="1" s="1"/>
  <c r="J923" i="1"/>
  <c r="K923" i="1"/>
  <c r="J924" i="1"/>
  <c r="K924" i="1" s="1"/>
  <c r="J925" i="1"/>
  <c r="K925" i="1" s="1"/>
  <c r="J926" i="1"/>
  <c r="K926" i="1"/>
  <c r="J927" i="1"/>
  <c r="K927" i="1" s="1"/>
  <c r="J928" i="1"/>
  <c r="K928" i="1" s="1"/>
  <c r="J929" i="1"/>
  <c r="K929" i="1" s="1"/>
  <c r="J930" i="1"/>
  <c r="K930" i="1"/>
  <c r="J931" i="1"/>
  <c r="K931" i="1"/>
  <c r="J932" i="1"/>
  <c r="K932" i="1" s="1"/>
  <c r="J933" i="1"/>
  <c r="K933" i="1" s="1"/>
  <c r="J934" i="1"/>
  <c r="K934" i="1"/>
  <c r="J935" i="1"/>
  <c r="K935" i="1"/>
  <c r="J936" i="1"/>
  <c r="K936" i="1" s="1"/>
  <c r="J937" i="1"/>
  <c r="K937" i="1" s="1"/>
  <c r="J938" i="1"/>
  <c r="K938" i="1" s="1"/>
  <c r="J939" i="1"/>
  <c r="K939" i="1"/>
  <c r="J940" i="1"/>
  <c r="K940" i="1" s="1"/>
  <c r="J941" i="1"/>
  <c r="K941" i="1" s="1"/>
  <c r="J942" i="1"/>
  <c r="K942" i="1"/>
  <c r="J943" i="1"/>
  <c r="K943" i="1" s="1"/>
  <c r="J944" i="1"/>
  <c r="K944" i="1" s="1"/>
  <c r="J945" i="1"/>
  <c r="K945" i="1" s="1"/>
  <c r="J946" i="1"/>
  <c r="K946" i="1"/>
  <c r="J947" i="1"/>
  <c r="K947" i="1"/>
  <c r="J948" i="1"/>
  <c r="K948" i="1" s="1"/>
  <c r="J949" i="1"/>
  <c r="K949" i="1" s="1"/>
  <c r="J950" i="1"/>
  <c r="K950" i="1"/>
  <c r="J951" i="1"/>
  <c r="K951" i="1"/>
  <c r="J952" i="1"/>
  <c r="K952" i="1" s="1"/>
  <c r="J953" i="1"/>
  <c r="K953" i="1" s="1"/>
  <c r="J954" i="1"/>
  <c r="K954" i="1" s="1"/>
  <c r="J955" i="1"/>
  <c r="K955" i="1"/>
  <c r="J956" i="1"/>
  <c r="K956" i="1" s="1"/>
  <c r="J957" i="1"/>
  <c r="K957" i="1" s="1"/>
  <c r="J958" i="1"/>
  <c r="K958" i="1"/>
  <c r="J959" i="1"/>
  <c r="K959" i="1" s="1"/>
  <c r="J960" i="1"/>
  <c r="K960" i="1" s="1"/>
  <c r="J961" i="1"/>
  <c r="K961" i="1" s="1"/>
  <c r="J962" i="1"/>
  <c r="K962" i="1"/>
  <c r="J963" i="1"/>
  <c r="K963" i="1"/>
  <c r="J964" i="1"/>
  <c r="K964" i="1" s="1"/>
  <c r="J965" i="1"/>
  <c r="K965" i="1" s="1"/>
  <c r="J966" i="1"/>
  <c r="K966" i="1"/>
  <c r="J967" i="1"/>
  <c r="K967" i="1"/>
  <c r="J968" i="1"/>
  <c r="K968" i="1" s="1"/>
  <c r="J969" i="1"/>
  <c r="K969" i="1" s="1"/>
  <c r="J970" i="1"/>
  <c r="K970" i="1" s="1"/>
  <c r="J971" i="1"/>
  <c r="K971" i="1" s="1"/>
  <c r="J972" i="1"/>
  <c r="K972" i="1" s="1"/>
  <c r="J973" i="1"/>
  <c r="K973" i="1"/>
  <c r="J974" i="1"/>
  <c r="K974" i="1" s="1"/>
  <c r="J975" i="1"/>
  <c r="K975" i="1"/>
  <c r="J976" i="1"/>
  <c r="K976" i="1" s="1"/>
  <c r="J977" i="1"/>
  <c r="K977" i="1" s="1"/>
  <c r="J978" i="1"/>
  <c r="K978" i="1" s="1"/>
  <c r="J979" i="1"/>
  <c r="K979" i="1" s="1"/>
  <c r="J980" i="1"/>
  <c r="K980" i="1" s="1"/>
  <c r="J981" i="1"/>
  <c r="K981" i="1"/>
  <c r="J982" i="1"/>
  <c r="K982" i="1" s="1"/>
  <c r="J983" i="1"/>
  <c r="K983" i="1"/>
  <c r="J984" i="1"/>
  <c r="K984" i="1" s="1"/>
  <c r="J985" i="1"/>
  <c r="K985" i="1" s="1"/>
  <c r="J986" i="1"/>
  <c r="K986" i="1" s="1"/>
  <c r="J987" i="1"/>
  <c r="K987" i="1" s="1"/>
  <c r="J988" i="1"/>
  <c r="K988" i="1" s="1"/>
  <c r="J989" i="1"/>
  <c r="K989" i="1"/>
  <c r="J990" i="1"/>
  <c r="K990" i="1"/>
  <c r="J991" i="1"/>
  <c r="K991" i="1" s="1"/>
  <c r="J992" i="1"/>
  <c r="K992" i="1" s="1"/>
  <c r="J993" i="1"/>
  <c r="K993" i="1" s="1"/>
  <c r="J994" i="1"/>
  <c r="K994" i="1" s="1"/>
  <c r="J995" i="1"/>
  <c r="K995" i="1" s="1"/>
  <c r="J996" i="1"/>
  <c r="K996" i="1" s="1"/>
  <c r="J997" i="1"/>
  <c r="K997" i="1"/>
  <c r="J998" i="1"/>
  <c r="K998" i="1"/>
  <c r="J999" i="1"/>
  <c r="K999" i="1" s="1"/>
  <c r="J1000" i="1"/>
  <c r="K1000" i="1" s="1"/>
  <c r="J1001" i="1"/>
  <c r="K1001" i="1" s="1"/>
  <c r="J1002" i="1"/>
  <c r="K1002" i="1" s="1"/>
  <c r="J1003" i="1"/>
  <c r="K1003" i="1" s="1"/>
  <c r="J1004" i="1"/>
  <c r="K1004" i="1" s="1"/>
  <c r="J1005" i="1"/>
  <c r="K1005" i="1"/>
  <c r="J1006" i="1"/>
  <c r="K1006" i="1"/>
  <c r="J1007" i="1"/>
  <c r="K1007" i="1"/>
  <c r="J1008" i="1"/>
  <c r="K1008" i="1" s="1"/>
  <c r="J1009" i="1"/>
  <c r="K1009" i="1" s="1"/>
  <c r="J1010" i="1"/>
  <c r="K1010" i="1" s="1"/>
  <c r="J1011" i="1"/>
  <c r="K1011" i="1" s="1"/>
  <c r="J1012" i="1"/>
  <c r="K1012" i="1" s="1"/>
  <c r="J1013" i="1"/>
  <c r="K1013" i="1"/>
  <c r="J1014" i="1"/>
  <c r="K1014" i="1"/>
  <c r="J1015" i="1"/>
  <c r="K1015" i="1"/>
  <c r="J1016" i="1"/>
  <c r="K1016" i="1" s="1"/>
  <c r="J1017" i="1"/>
  <c r="K1017" i="1" s="1"/>
  <c r="J1018" i="1"/>
  <c r="K1018" i="1" s="1"/>
  <c r="J1019" i="1"/>
  <c r="K1019" i="1" s="1"/>
  <c r="J1020" i="1"/>
  <c r="K1020" i="1" s="1"/>
  <c r="J1021" i="1"/>
  <c r="K1021" i="1" s="1"/>
  <c r="J1022" i="1"/>
  <c r="K1022" i="1" s="1"/>
  <c r="J1023" i="1"/>
  <c r="K1023" i="1"/>
  <c r="J1024" i="1"/>
  <c r="K1024" i="1" s="1"/>
  <c r="J1025" i="1"/>
  <c r="K1025" i="1" s="1"/>
  <c r="J1026" i="1"/>
  <c r="K1026" i="1" s="1"/>
  <c r="J1027" i="1"/>
  <c r="K1027" i="1" s="1"/>
  <c r="J1028" i="1"/>
  <c r="K1028" i="1" s="1"/>
  <c r="J1029" i="1"/>
  <c r="K1029" i="1" s="1"/>
  <c r="J1030" i="1"/>
  <c r="K1030" i="1"/>
  <c r="J1031" i="1"/>
  <c r="K1031" i="1"/>
  <c r="J1032" i="1"/>
  <c r="K1032" i="1" s="1"/>
  <c r="J1033" i="1"/>
  <c r="K1033" i="1" s="1"/>
  <c r="J1034" i="1"/>
  <c r="K1034" i="1" s="1"/>
  <c r="J1035" i="1"/>
  <c r="K1035" i="1" s="1"/>
  <c r="J1036" i="1"/>
  <c r="K1036" i="1" s="1"/>
  <c r="J1037" i="1"/>
  <c r="K1037" i="1"/>
  <c r="J1038" i="1"/>
  <c r="K1038" i="1" s="1"/>
  <c r="J1039" i="1"/>
  <c r="K1039" i="1"/>
  <c r="J1040" i="1"/>
  <c r="K1040" i="1" s="1"/>
  <c r="J1041" i="1"/>
  <c r="K1041" i="1" s="1"/>
  <c r="J1042" i="1"/>
  <c r="K1042" i="1" s="1"/>
  <c r="J1043" i="1"/>
  <c r="K1043" i="1" s="1"/>
  <c r="J1044" i="1"/>
  <c r="K1044" i="1" s="1"/>
  <c r="J1045" i="1"/>
  <c r="K1045" i="1"/>
  <c r="J1046" i="1"/>
  <c r="K1046" i="1" s="1"/>
  <c r="J1047" i="1"/>
  <c r="K1047" i="1"/>
  <c r="J1048" i="1"/>
  <c r="K1048" i="1" s="1"/>
  <c r="J1049" i="1"/>
  <c r="K1049" i="1" s="1"/>
  <c r="J1050" i="1"/>
  <c r="K1050" i="1" s="1"/>
  <c r="J1051" i="1"/>
  <c r="K1051" i="1" s="1"/>
  <c r="J1052" i="1"/>
  <c r="K1052" i="1" s="1"/>
  <c r="J1053" i="1"/>
  <c r="K1053" i="1"/>
  <c r="J1054" i="1"/>
  <c r="K1054" i="1"/>
  <c r="J1055" i="1"/>
  <c r="K1055" i="1" s="1"/>
  <c r="J1056" i="1"/>
  <c r="K1056" i="1" s="1"/>
  <c r="J1057" i="1"/>
  <c r="K1057" i="1" s="1"/>
  <c r="J1058" i="1"/>
  <c r="K1058" i="1" s="1"/>
  <c r="J1059" i="1"/>
  <c r="K1059" i="1" s="1"/>
  <c r="J1060" i="1"/>
  <c r="K1060" i="1" s="1"/>
  <c r="J1061" i="1"/>
  <c r="K1061" i="1"/>
  <c r="J1062" i="1"/>
  <c r="K1062" i="1"/>
  <c r="J1063" i="1"/>
  <c r="K1063" i="1" s="1"/>
  <c r="J1064" i="1"/>
  <c r="K1064" i="1" s="1"/>
  <c r="J1065" i="1"/>
  <c r="K1065" i="1" s="1"/>
  <c r="J1066" i="1"/>
  <c r="K1066" i="1" s="1"/>
  <c r="J1067" i="1"/>
  <c r="K1067" i="1" s="1"/>
  <c r="J1068" i="1"/>
  <c r="K1068" i="1" s="1"/>
  <c r="J1069" i="1"/>
  <c r="K1069" i="1"/>
  <c r="J1070" i="1"/>
  <c r="K1070" i="1"/>
  <c r="J1071" i="1"/>
  <c r="K1071" i="1"/>
  <c r="J1072" i="1"/>
  <c r="K1072" i="1" s="1"/>
  <c r="J1073" i="1"/>
  <c r="K1073" i="1" s="1"/>
  <c r="J1074" i="1"/>
  <c r="K1074" i="1" s="1"/>
  <c r="J1075" i="1"/>
  <c r="K1075" i="1" s="1"/>
  <c r="J1076" i="1"/>
  <c r="K1076" i="1" s="1"/>
  <c r="J1077" i="1"/>
  <c r="K1077" i="1"/>
  <c r="J1078" i="1"/>
  <c r="K1078" i="1" s="1"/>
  <c r="J1079" i="1"/>
  <c r="K1079" i="1"/>
  <c r="J1080" i="1"/>
  <c r="K1080" i="1" s="1"/>
  <c r="J1081" i="1"/>
  <c r="K1081" i="1" s="1"/>
  <c r="J1082" i="1"/>
  <c r="K1082" i="1" s="1"/>
  <c r="J1083" i="1"/>
  <c r="K1083" i="1" s="1"/>
  <c r="J1084" i="1"/>
  <c r="K1084" i="1" s="1"/>
  <c r="J1085" i="1"/>
  <c r="K1085" i="1" s="1"/>
  <c r="J1086" i="1"/>
  <c r="K1086" i="1"/>
  <c r="J1087" i="1"/>
  <c r="K1087" i="1"/>
  <c r="J1088" i="1"/>
  <c r="K1088" i="1" s="1"/>
  <c r="J1089" i="1"/>
  <c r="K1089" i="1" s="1"/>
  <c r="J1090" i="1"/>
  <c r="K1090" i="1" s="1"/>
  <c r="J1091" i="1"/>
  <c r="K1091" i="1" s="1"/>
  <c r="J1092" i="1"/>
  <c r="K1092" i="1" s="1"/>
  <c r="J1093" i="1"/>
  <c r="K1093" i="1" s="1"/>
  <c r="J1094" i="1"/>
  <c r="K1094" i="1"/>
  <c r="J1095" i="1"/>
  <c r="K1095" i="1"/>
  <c r="J1096" i="1"/>
  <c r="K1096" i="1" s="1"/>
  <c r="J1097" i="1"/>
  <c r="K1097" i="1" s="1"/>
  <c r="J1098" i="1"/>
  <c r="K1098" i="1" s="1"/>
  <c r="J1099" i="1"/>
  <c r="K1099" i="1" s="1"/>
  <c r="J1100" i="1"/>
  <c r="K1100" i="1" s="1"/>
  <c r="J1101" i="1"/>
  <c r="K1101" i="1"/>
  <c r="J1102" i="1"/>
  <c r="K1102" i="1" s="1"/>
  <c r="J1103" i="1"/>
  <c r="K1103" i="1" s="1"/>
  <c r="J1104" i="1"/>
  <c r="K1104" i="1" s="1"/>
  <c r="J1105" i="1"/>
  <c r="K1105" i="1" s="1"/>
  <c r="J1106" i="1"/>
  <c r="K1106" i="1" s="1"/>
  <c r="J1107" i="1"/>
  <c r="K1107" i="1" s="1"/>
  <c r="J1108" i="1"/>
  <c r="K1108" i="1" s="1"/>
  <c r="J1109" i="1"/>
  <c r="K1109" i="1"/>
  <c r="J1110" i="1"/>
  <c r="K1110" i="1" s="1"/>
  <c r="J1111" i="1"/>
  <c r="K1111" i="1"/>
  <c r="J1112" i="1"/>
  <c r="K1112" i="1" s="1"/>
  <c r="J1113" i="1"/>
  <c r="K1113" i="1" s="1"/>
  <c r="J1114" i="1"/>
  <c r="K1114" i="1" s="1"/>
  <c r="J1115" i="1"/>
  <c r="K1115" i="1" s="1"/>
  <c r="J1116" i="1"/>
  <c r="K1116" i="1" s="1"/>
  <c r="J1117" i="1"/>
  <c r="K1117" i="1"/>
  <c r="J1118" i="1"/>
  <c r="K1118" i="1"/>
  <c r="J1119" i="1"/>
  <c r="K1119" i="1" s="1"/>
  <c r="J1120" i="1"/>
  <c r="K1120" i="1" s="1"/>
  <c r="J1121" i="1"/>
  <c r="K1121" i="1" s="1"/>
  <c r="J1122" i="1"/>
  <c r="K1122" i="1" s="1"/>
  <c r="J1123" i="1"/>
  <c r="K1123" i="1" s="1"/>
  <c r="J1124" i="1"/>
  <c r="K1124" i="1" s="1"/>
  <c r="J1125" i="1"/>
  <c r="K1125" i="1"/>
  <c r="J1126" i="1"/>
  <c r="K1126" i="1"/>
  <c r="J1127" i="1"/>
  <c r="K1127" i="1" s="1"/>
  <c r="J1128" i="1"/>
  <c r="K1128" i="1" s="1"/>
  <c r="J1129" i="1"/>
  <c r="K1129" i="1" s="1"/>
  <c r="J1130" i="1"/>
  <c r="K1130" i="1" s="1"/>
  <c r="J1131" i="1"/>
  <c r="K1131" i="1" s="1"/>
  <c r="J1132" i="1"/>
  <c r="K1132" i="1" s="1"/>
  <c r="J1133" i="1"/>
  <c r="K1133" i="1"/>
  <c r="J1134" i="1"/>
  <c r="K1134" i="1"/>
  <c r="J1135" i="1"/>
  <c r="K1135" i="1"/>
  <c r="J1136" i="1"/>
  <c r="K1136" i="1" s="1"/>
  <c r="J1137" i="1"/>
  <c r="K1137" i="1" s="1"/>
  <c r="J1138" i="1"/>
  <c r="K1138" i="1" s="1"/>
  <c r="J1139" i="1"/>
  <c r="K1139" i="1" s="1"/>
  <c r="J1140" i="1"/>
  <c r="K1140" i="1" s="1"/>
  <c r="J1141" i="1"/>
  <c r="K1141" i="1" s="1"/>
  <c r="J1142" i="1"/>
  <c r="K1142" i="1"/>
  <c r="J1143" i="1"/>
  <c r="K1143" i="1"/>
  <c r="J1144" i="1"/>
  <c r="K1144" i="1" s="1"/>
  <c r="J1145" i="1"/>
  <c r="K1145" i="1"/>
  <c r="J1146" i="1"/>
  <c r="K1146" i="1"/>
  <c r="J1147" i="1"/>
  <c r="K1147" i="1"/>
  <c r="J1148" i="1"/>
  <c r="K1148" i="1" s="1"/>
  <c r="J1149" i="1"/>
  <c r="K1149" i="1"/>
  <c r="J1150" i="1"/>
  <c r="K1150" i="1" s="1"/>
  <c r="J1151" i="1"/>
  <c r="K1151" i="1"/>
  <c r="J1152" i="1"/>
  <c r="K1152" i="1" s="1"/>
  <c r="J1153" i="1"/>
  <c r="K1153" i="1"/>
  <c r="J1154" i="1"/>
  <c r="K1154" i="1"/>
  <c r="J1155" i="1"/>
  <c r="K1155" i="1"/>
  <c r="J1156" i="1"/>
  <c r="K1156" i="1" s="1"/>
  <c r="J1157" i="1"/>
  <c r="K1157" i="1"/>
  <c r="J1158" i="1"/>
  <c r="K1158" i="1"/>
  <c r="J1159" i="1"/>
  <c r="K1159" i="1"/>
  <c r="J1160" i="1"/>
  <c r="K1160" i="1" s="1"/>
  <c r="J1161" i="1"/>
  <c r="K1161" i="1"/>
  <c r="J1162" i="1"/>
  <c r="K1162" i="1"/>
  <c r="J1163" i="1"/>
  <c r="K1163" i="1"/>
  <c r="J1164" i="1"/>
  <c r="K1164" i="1" s="1"/>
  <c r="J1165" i="1"/>
  <c r="K1165" i="1"/>
  <c r="J1166" i="1"/>
  <c r="K1166" i="1"/>
  <c r="J1167" i="1"/>
  <c r="K1167" i="1"/>
  <c r="J1168" i="1"/>
  <c r="K1168" i="1" s="1"/>
  <c r="J1169" i="1"/>
  <c r="K1169" i="1"/>
  <c r="J1170" i="1"/>
  <c r="K1170" i="1"/>
  <c r="J1171" i="1"/>
  <c r="K1171" i="1"/>
  <c r="J1172" i="1"/>
  <c r="K1172" i="1" s="1"/>
  <c r="J1173" i="1"/>
  <c r="K1173" i="1" s="1"/>
  <c r="J1174" i="1"/>
  <c r="K1174" i="1"/>
  <c r="J1175" i="1"/>
  <c r="K1175" i="1"/>
  <c r="J1176" i="1"/>
  <c r="K1176" i="1" s="1"/>
  <c r="J1177" i="1"/>
  <c r="K1177" i="1"/>
  <c r="J1178" i="1"/>
  <c r="K1178" i="1"/>
  <c r="J1179" i="1"/>
  <c r="K1179" i="1"/>
  <c r="J1180" i="1"/>
  <c r="K1180" i="1" s="1"/>
  <c r="J1181" i="1"/>
  <c r="K1181" i="1"/>
  <c r="J1182" i="1"/>
  <c r="K1182" i="1" s="1"/>
  <c r="J1183" i="1"/>
  <c r="K1183" i="1"/>
  <c r="J1184" i="1"/>
  <c r="K1184" i="1" s="1"/>
  <c r="J1185" i="1"/>
  <c r="K1185" i="1"/>
  <c r="J1186" i="1"/>
  <c r="K1186" i="1"/>
  <c r="J1187" i="1"/>
  <c r="K1187" i="1"/>
  <c r="J1188" i="1"/>
  <c r="K1188" i="1" s="1"/>
  <c r="J1189" i="1"/>
  <c r="K1189" i="1"/>
  <c r="J1190" i="1"/>
  <c r="K1190" i="1"/>
  <c r="J1191" i="1"/>
  <c r="K1191" i="1"/>
  <c r="J1192" i="1"/>
  <c r="K1192" i="1" s="1"/>
  <c r="J1193" i="1"/>
  <c r="K1193" i="1"/>
  <c r="J1194" i="1"/>
  <c r="K1194" i="1"/>
  <c r="J1195" i="1"/>
  <c r="K1195" i="1"/>
  <c r="J1196" i="1"/>
  <c r="K1196" i="1" s="1"/>
  <c r="J1197" i="1"/>
  <c r="K1197" i="1"/>
  <c r="J1198" i="1"/>
  <c r="K1198" i="1"/>
  <c r="J1199" i="1"/>
  <c r="K1199" i="1"/>
  <c r="J1200" i="1"/>
  <c r="K1200" i="1" s="1"/>
  <c r="J1201" i="1"/>
  <c r="K1201" i="1"/>
  <c r="J1202" i="1"/>
  <c r="K1202" i="1"/>
  <c r="J1203" i="1"/>
  <c r="K1203" i="1"/>
  <c r="J1204" i="1"/>
  <c r="K1204" i="1" s="1"/>
  <c r="J1205" i="1"/>
  <c r="K1205" i="1" s="1"/>
  <c r="J1206" i="1"/>
  <c r="K1206" i="1"/>
  <c r="J1207" i="1"/>
  <c r="K1207" i="1"/>
  <c r="J1208" i="1"/>
  <c r="K1208" i="1" s="1"/>
  <c r="J1209" i="1"/>
  <c r="K1209" i="1"/>
  <c r="J1210" i="1"/>
  <c r="K1210" i="1"/>
  <c r="J1211" i="1"/>
  <c r="K1211" i="1"/>
  <c r="J1212" i="1"/>
  <c r="K1212" i="1" s="1"/>
  <c r="J1213" i="1"/>
  <c r="K1213" i="1"/>
  <c r="J1214" i="1"/>
  <c r="K1214" i="1" s="1"/>
  <c r="J1215" i="1"/>
  <c r="K1215" i="1"/>
  <c r="J1216" i="1"/>
  <c r="K1216" i="1" s="1"/>
  <c r="J1217" i="1"/>
  <c r="K1217" i="1"/>
  <c r="J1218" i="1"/>
  <c r="K1218" i="1"/>
  <c r="J1219" i="1"/>
  <c r="K1219" i="1"/>
  <c r="J1220" i="1"/>
  <c r="K1220" i="1" s="1"/>
  <c r="J1221" i="1"/>
  <c r="K1221" i="1"/>
  <c r="J1222" i="1"/>
  <c r="K1222" i="1"/>
  <c r="J1223" i="1"/>
  <c r="K1223" i="1"/>
  <c r="J1224" i="1"/>
  <c r="K1224" i="1" s="1"/>
  <c r="J1225" i="1"/>
  <c r="K1225" i="1"/>
  <c r="J1226" i="1"/>
  <c r="K1226" i="1"/>
  <c r="J1227" i="1"/>
  <c r="K1227" i="1"/>
  <c r="J1228" i="1"/>
  <c r="K1228" i="1" s="1"/>
  <c r="J1229" i="1"/>
  <c r="K1229" i="1"/>
  <c r="J1230" i="1"/>
  <c r="K1230" i="1"/>
  <c r="J1231" i="1"/>
  <c r="K1231" i="1"/>
  <c r="J1232" i="1"/>
  <c r="K1232" i="1" s="1"/>
  <c r="J1233" i="1"/>
  <c r="K1233" i="1"/>
  <c r="J1234" i="1"/>
  <c r="K1234" i="1"/>
  <c r="J1235" i="1"/>
  <c r="K1235" i="1"/>
  <c r="J1236" i="1"/>
  <c r="K1236" i="1" s="1"/>
  <c r="J1237" i="1"/>
  <c r="K1237" i="1" s="1"/>
  <c r="J1238" i="1"/>
  <c r="K1238" i="1"/>
  <c r="J1239" i="1"/>
  <c r="K1239" i="1"/>
  <c r="J1240" i="1"/>
  <c r="K1240" i="1" s="1"/>
  <c r="J1241" i="1"/>
  <c r="K1241" i="1"/>
  <c r="J1242" i="1"/>
  <c r="K1242" i="1"/>
  <c r="J1243" i="1"/>
  <c r="K1243" i="1"/>
  <c r="J1244" i="1"/>
  <c r="K1244" i="1" s="1"/>
  <c r="J1245" i="1"/>
  <c r="K1245" i="1"/>
  <c r="J1246" i="1"/>
  <c r="K1246" i="1" s="1"/>
  <c r="J1247" i="1"/>
  <c r="K1247" i="1"/>
  <c r="J1248" i="1"/>
  <c r="K1248" i="1" s="1"/>
  <c r="J1249" i="1"/>
  <c r="K1249" i="1"/>
  <c r="J1250" i="1"/>
  <c r="K1250" i="1"/>
  <c r="J1251" i="1"/>
  <c r="K1251" i="1"/>
  <c r="J1252" i="1"/>
  <c r="K1252" i="1" s="1"/>
  <c r="J1253" i="1"/>
  <c r="K1253" i="1"/>
  <c r="J1254" i="1"/>
  <c r="K1254" i="1"/>
  <c r="J1255" i="1"/>
  <c r="K1255" i="1" s="1"/>
  <c r="J1256" i="1"/>
  <c r="K1256" i="1" s="1"/>
  <c r="J1257" i="1"/>
  <c r="K1257" i="1"/>
  <c r="J1258" i="1"/>
  <c r="K1258" i="1"/>
  <c r="J1259" i="1"/>
  <c r="K1259" i="1"/>
  <c r="J1260" i="1"/>
  <c r="K1260" i="1" s="1"/>
  <c r="J1261" i="1"/>
  <c r="K1261" i="1"/>
  <c r="J1262" i="1"/>
  <c r="K1262" i="1"/>
  <c r="J1263" i="1"/>
  <c r="K1263" i="1"/>
  <c r="J1264" i="1"/>
  <c r="K1264" i="1" s="1"/>
  <c r="J1265" i="1"/>
  <c r="K1265" i="1"/>
  <c r="J1266" i="1"/>
  <c r="K1266" i="1"/>
  <c r="J1267" i="1"/>
  <c r="K1267" i="1"/>
  <c r="J1268" i="1"/>
  <c r="K1268" i="1" s="1"/>
  <c r="J1269" i="1"/>
  <c r="K1269" i="1" s="1"/>
  <c r="J1270" i="1"/>
  <c r="K1270" i="1"/>
  <c r="J1271" i="1"/>
  <c r="K1271" i="1"/>
  <c r="J1272" i="1"/>
  <c r="K1272" i="1" s="1"/>
  <c r="J1273" i="1"/>
  <c r="K1273" i="1"/>
  <c r="J1274" i="1"/>
  <c r="K1274" i="1"/>
  <c r="J1275" i="1"/>
  <c r="K1275" i="1"/>
  <c r="J1276" i="1"/>
  <c r="K1276" i="1" s="1"/>
  <c r="J1277" i="1"/>
  <c r="K1277" i="1"/>
  <c r="J1278" i="1"/>
  <c r="K1278" i="1" s="1"/>
  <c r="J1279" i="1"/>
  <c r="K1279" i="1"/>
  <c r="J1280" i="1"/>
  <c r="K1280" i="1" s="1"/>
  <c r="J1281" i="1"/>
  <c r="K1281" i="1"/>
  <c r="J1282" i="1"/>
  <c r="K1282" i="1"/>
  <c r="J1283" i="1"/>
  <c r="K1283" i="1"/>
  <c r="J1284" i="1"/>
  <c r="K1284" i="1" s="1"/>
  <c r="J1285" i="1"/>
  <c r="K1285" i="1"/>
  <c r="J1286" i="1"/>
  <c r="K1286" i="1"/>
  <c r="J1287" i="1"/>
  <c r="K1287" i="1" s="1"/>
  <c r="J1288" i="1"/>
  <c r="K1288" i="1" s="1"/>
  <c r="J1289" i="1"/>
  <c r="K1289" i="1"/>
  <c r="J1290" i="1"/>
  <c r="K1290" i="1"/>
  <c r="J1291" i="1"/>
  <c r="K1291" i="1"/>
  <c r="J1292" i="1"/>
  <c r="K1292" i="1" s="1"/>
  <c r="J1293" i="1"/>
  <c r="K1293" i="1"/>
  <c r="J1294" i="1"/>
  <c r="K1294" i="1"/>
  <c r="J1295" i="1"/>
  <c r="K1295" i="1"/>
  <c r="J1296" i="1"/>
  <c r="K1296" i="1" s="1"/>
  <c r="J1297" i="1"/>
  <c r="K1297" i="1"/>
  <c r="J1298" i="1"/>
  <c r="K1298" i="1"/>
  <c r="J1299" i="1"/>
  <c r="K1299" i="1"/>
  <c r="J1300" i="1"/>
  <c r="K1300" i="1" s="1"/>
  <c r="J1301" i="1"/>
  <c r="K1301" i="1"/>
  <c r="J1302" i="1"/>
  <c r="K1302" i="1"/>
  <c r="J1303" i="1"/>
  <c r="K1303" i="1"/>
  <c r="J1304" i="1"/>
  <c r="K1304" i="1" s="1"/>
  <c r="J1305" i="1"/>
  <c r="K1305" i="1"/>
  <c r="J1306" i="1"/>
  <c r="K1306" i="1"/>
  <c r="J1307" i="1"/>
  <c r="K1307" i="1"/>
  <c r="J1308" i="1"/>
  <c r="K1308" i="1" s="1"/>
  <c r="J1309" i="1"/>
  <c r="K1309" i="1"/>
  <c r="J1310" i="1"/>
  <c r="K1310" i="1"/>
  <c r="J1311" i="1"/>
  <c r="K1311" i="1"/>
  <c r="J1312" i="1"/>
  <c r="K1312" i="1" s="1"/>
  <c r="J1313" i="1"/>
  <c r="K1313" i="1"/>
  <c r="J1314" i="1"/>
  <c r="K1314" i="1"/>
  <c r="J1315" i="1"/>
  <c r="K1315" i="1"/>
  <c r="J1316" i="1"/>
  <c r="K1316" i="1" s="1"/>
  <c r="J1317" i="1"/>
  <c r="K1317" i="1"/>
  <c r="J1318" i="1"/>
  <c r="K1318" i="1"/>
  <c r="J1319" i="1"/>
  <c r="K1319" i="1"/>
  <c r="J1320" i="1"/>
  <c r="K1320" i="1" s="1"/>
  <c r="J1321" i="1"/>
  <c r="K1321" i="1"/>
  <c r="J1322" i="1"/>
  <c r="K1322" i="1"/>
  <c r="J1323" i="1"/>
  <c r="K1323" i="1"/>
  <c r="J1324" i="1"/>
  <c r="K1324" i="1" s="1"/>
  <c r="J1325" i="1"/>
  <c r="K1325" i="1"/>
  <c r="J1326" i="1"/>
  <c r="K1326" i="1"/>
  <c r="J1327" i="1"/>
  <c r="K1327" i="1"/>
  <c r="J1328" i="1"/>
  <c r="K1328" i="1" s="1"/>
  <c r="J1329" i="1"/>
  <c r="K1329" i="1"/>
  <c r="J1330" i="1"/>
  <c r="K1330" i="1"/>
  <c r="J1331" i="1"/>
  <c r="K1331" i="1"/>
  <c r="J1332" i="1"/>
  <c r="K1332" i="1" s="1"/>
  <c r="J1333" i="1"/>
  <c r="K1333" i="1"/>
  <c r="J1334" i="1"/>
  <c r="K1334" i="1"/>
  <c r="J1335" i="1"/>
  <c r="K1335" i="1"/>
  <c r="J1336" i="1"/>
  <c r="K1336" i="1" s="1"/>
  <c r="J1337" i="1"/>
  <c r="K1337" i="1"/>
  <c r="J1338" i="1"/>
  <c r="K1338" i="1"/>
  <c r="J1339" i="1"/>
  <c r="K1339" i="1"/>
  <c r="J1340" i="1"/>
  <c r="K1340" i="1" s="1"/>
  <c r="J1341" i="1"/>
  <c r="K1341" i="1"/>
  <c r="J1342" i="1"/>
  <c r="K1342" i="1"/>
  <c r="J1343" i="1"/>
  <c r="K1343" i="1"/>
  <c r="J1344" i="1"/>
  <c r="K1344" i="1" s="1"/>
  <c r="J1345" i="1"/>
  <c r="K1345" i="1"/>
  <c r="J1346" i="1"/>
  <c r="K1346" i="1"/>
  <c r="J1347" i="1"/>
  <c r="K1347" i="1"/>
  <c r="J1348" i="1"/>
  <c r="K1348" i="1" s="1"/>
  <c r="J1349" i="1"/>
  <c r="K1349" i="1"/>
  <c r="J1350" i="1"/>
  <c r="K1350" i="1"/>
  <c r="J1351" i="1"/>
  <c r="K1351" i="1"/>
  <c r="J1352" i="1"/>
  <c r="K1352" i="1" s="1"/>
  <c r="J1353" i="1"/>
  <c r="K1353" i="1"/>
  <c r="J1354" i="1"/>
  <c r="K1354" i="1"/>
  <c r="J1355" i="1"/>
  <c r="K1355" i="1"/>
  <c r="J1356" i="1"/>
  <c r="K1356" i="1" s="1"/>
  <c r="J1357" i="1"/>
  <c r="K1357" i="1"/>
  <c r="J1358" i="1"/>
  <c r="K1358" i="1"/>
  <c r="J1359" i="1"/>
  <c r="K1359" i="1"/>
  <c r="J1360" i="1"/>
  <c r="K1360" i="1" s="1"/>
  <c r="J1361" i="1"/>
  <c r="K1361" i="1"/>
  <c r="J1362" i="1"/>
  <c r="K1362" i="1"/>
  <c r="J1363" i="1"/>
  <c r="K1363" i="1"/>
  <c r="J1364" i="1"/>
  <c r="K1364" i="1" s="1"/>
  <c r="J1365" i="1"/>
  <c r="K1365" i="1"/>
  <c r="J1366" i="1"/>
  <c r="K1366" i="1"/>
  <c r="J1367" i="1"/>
  <c r="K1367" i="1"/>
  <c r="J1368" i="1"/>
  <c r="K1368" i="1" s="1"/>
  <c r="J1369" i="1"/>
  <c r="K1369" i="1"/>
  <c r="J1370" i="1"/>
  <c r="K1370" i="1"/>
  <c r="J1371" i="1"/>
  <c r="K1371" i="1"/>
  <c r="J1372" i="1"/>
  <c r="K1372" i="1" s="1"/>
  <c r="J1373" i="1"/>
  <c r="K1373" i="1"/>
  <c r="J1374" i="1"/>
  <c r="K1374" i="1"/>
  <c r="J1375" i="1"/>
  <c r="K1375" i="1"/>
  <c r="J1376" i="1"/>
  <c r="K1376" i="1" s="1"/>
  <c r="J1377" i="1"/>
  <c r="K1377" i="1"/>
  <c r="J1378" i="1"/>
  <c r="K1378" i="1"/>
  <c r="J1379" i="1"/>
  <c r="K1379" i="1"/>
  <c r="J1380" i="1"/>
  <c r="K1380" i="1" s="1"/>
  <c r="J1381" i="1"/>
  <c r="K1381" i="1"/>
  <c r="J1382" i="1"/>
  <c r="K1382" i="1"/>
  <c r="J1383" i="1"/>
  <c r="K1383" i="1"/>
  <c r="J1384" i="1"/>
  <c r="K1384" i="1" s="1"/>
  <c r="J1385" i="1"/>
  <c r="K1385" i="1"/>
  <c r="J1386" i="1"/>
  <c r="K1386" i="1"/>
  <c r="J1387" i="1"/>
  <c r="K1387" i="1"/>
  <c r="J1388" i="1"/>
  <c r="K1388" i="1" s="1"/>
  <c r="J1389" i="1"/>
  <c r="K1389" i="1"/>
  <c r="J1390" i="1"/>
  <c r="K1390" i="1"/>
  <c r="J1391" i="1"/>
  <c r="K1391" i="1"/>
  <c r="J1392" i="1"/>
  <c r="K1392" i="1" s="1"/>
  <c r="J1393" i="1"/>
  <c r="K1393" i="1"/>
  <c r="J1394" i="1"/>
  <c r="K1394" i="1"/>
  <c r="J1395" i="1"/>
  <c r="K1395" i="1"/>
  <c r="J1396" i="1"/>
  <c r="K1396" i="1" s="1"/>
  <c r="J1397" i="1"/>
  <c r="K1397" i="1"/>
  <c r="J1398" i="1"/>
  <c r="K1398" i="1"/>
  <c r="J1399" i="1"/>
  <c r="K1399" i="1"/>
  <c r="J1400" i="1"/>
  <c r="K1400" i="1" s="1"/>
  <c r="J1401" i="1"/>
  <c r="K1401" i="1"/>
  <c r="J1402" i="1"/>
  <c r="K1402" i="1"/>
  <c r="J1403" i="1"/>
  <c r="K1403" i="1"/>
  <c r="J1404" i="1"/>
  <c r="K1404" i="1" s="1"/>
  <c r="J1405" i="1"/>
  <c r="K1405" i="1"/>
  <c r="J1406" i="1"/>
  <c r="K1406" i="1"/>
  <c r="J1407" i="1"/>
  <c r="K1407" i="1"/>
  <c r="J1408" i="1"/>
  <c r="K1408" i="1" s="1"/>
  <c r="J1409" i="1"/>
  <c r="K1409" i="1"/>
  <c r="J1410" i="1"/>
  <c r="K1410" i="1"/>
  <c r="J1411" i="1"/>
  <c r="K1411" i="1"/>
  <c r="J1412" i="1"/>
  <c r="K1412" i="1" s="1"/>
  <c r="J1413" i="1"/>
  <c r="K1413" i="1"/>
  <c r="J1414" i="1"/>
  <c r="K1414" i="1"/>
  <c r="J1415" i="1"/>
  <c r="K1415" i="1"/>
  <c r="J1416" i="1"/>
  <c r="K1416" i="1" s="1"/>
  <c r="J1417" i="1"/>
  <c r="K1417" i="1"/>
  <c r="J1418" i="1"/>
  <c r="K1418" i="1"/>
  <c r="J1419" i="1"/>
  <c r="K1419" i="1"/>
  <c r="J1420" i="1"/>
  <c r="K1420" i="1" s="1"/>
  <c r="J1421" i="1"/>
  <c r="K1421" i="1"/>
  <c r="J1422" i="1"/>
  <c r="K1422" i="1"/>
  <c r="J1423" i="1"/>
  <c r="K1423" i="1"/>
  <c r="J1424" i="1"/>
  <c r="K1424" i="1" s="1"/>
  <c r="J1425" i="1"/>
  <c r="K1425" i="1"/>
  <c r="J1426" i="1"/>
  <c r="K1426" i="1"/>
  <c r="J1427" i="1"/>
  <c r="K1427" i="1"/>
  <c r="J1428" i="1"/>
  <c r="K1428" i="1" s="1"/>
  <c r="J1429" i="1"/>
  <c r="K1429" i="1"/>
  <c r="J1430" i="1"/>
  <c r="K1430" i="1"/>
  <c r="J1431" i="1"/>
  <c r="K1431" i="1"/>
  <c r="J1432" i="1"/>
  <c r="K1432" i="1" s="1"/>
  <c r="J1433" i="1"/>
  <c r="K1433" i="1"/>
  <c r="J1434" i="1"/>
  <c r="K1434" i="1"/>
  <c r="J1435" i="1"/>
  <c r="K1435" i="1"/>
  <c r="J1436" i="1"/>
  <c r="K1436" i="1" s="1"/>
  <c r="J1437" i="1"/>
  <c r="K1437" i="1"/>
  <c r="J1438" i="1"/>
  <c r="K1438" i="1"/>
  <c r="J1439" i="1"/>
  <c r="K1439" i="1"/>
  <c r="J1440" i="1"/>
  <c r="K1440" i="1" s="1"/>
  <c r="J1441" i="1"/>
  <c r="K1441" i="1"/>
  <c r="J1442" i="1"/>
  <c r="K1442" i="1"/>
  <c r="J1443" i="1"/>
  <c r="K1443" i="1"/>
  <c r="J1444" i="1"/>
  <c r="K1444" i="1" s="1"/>
  <c r="J1445" i="1"/>
  <c r="K1445" i="1"/>
  <c r="J1446" i="1"/>
  <c r="K1446" i="1"/>
  <c r="J1447" i="1"/>
  <c r="K1447" i="1"/>
  <c r="J1448" i="1"/>
  <c r="K1448" i="1" s="1"/>
  <c r="J1449" i="1"/>
  <c r="K1449" i="1"/>
  <c r="J1450" i="1"/>
  <c r="K1450" i="1"/>
  <c r="J1451" i="1"/>
  <c r="K1451" i="1"/>
  <c r="J1452" i="1"/>
  <c r="K1452" i="1" s="1"/>
  <c r="J1453" i="1"/>
  <c r="K1453" i="1"/>
  <c r="J1454" i="1"/>
  <c r="K1454" i="1"/>
  <c r="J1455" i="1"/>
  <c r="K1455" i="1"/>
  <c r="J1456" i="1"/>
  <c r="K1456" i="1" s="1"/>
  <c r="J1457" i="1"/>
  <c r="K1457" i="1"/>
  <c r="J1458" i="1"/>
  <c r="K1458" i="1"/>
  <c r="J1459" i="1"/>
  <c r="K1459" i="1"/>
  <c r="J1460" i="1"/>
  <c r="K1460" i="1" s="1"/>
  <c r="J1461" i="1"/>
  <c r="K1461" i="1"/>
  <c r="J1462" i="1"/>
  <c r="K1462" i="1"/>
  <c r="J1463" i="1"/>
  <c r="K1463" i="1"/>
  <c r="J1464" i="1"/>
  <c r="K1464" i="1" s="1"/>
  <c r="J1465" i="1"/>
  <c r="K1465" i="1"/>
  <c r="J1466" i="1"/>
  <c r="K1466" i="1"/>
  <c r="J1467" i="1"/>
  <c r="K1467" i="1"/>
  <c r="J1468" i="1"/>
  <c r="K1468" i="1" s="1"/>
  <c r="J1469" i="1"/>
  <c r="K1469" i="1"/>
  <c r="J1470" i="1"/>
  <c r="K1470" i="1"/>
  <c r="J1471" i="1"/>
  <c r="K1471" i="1"/>
  <c r="J1472" i="1"/>
  <c r="K1472" i="1" s="1"/>
  <c r="J1473" i="1"/>
  <c r="K1473" i="1"/>
  <c r="J1474" i="1"/>
  <c r="K1474" i="1"/>
  <c r="J1475" i="1"/>
  <c r="K1475" i="1"/>
  <c r="J1476" i="1"/>
  <c r="K1476" i="1" s="1"/>
  <c r="J1477" i="1"/>
  <c r="K1477" i="1"/>
  <c r="J1478" i="1"/>
  <c r="K1478" i="1"/>
  <c r="J1479" i="1"/>
  <c r="K1479" i="1"/>
  <c r="J1480" i="1"/>
  <c r="K1480" i="1" s="1"/>
  <c r="J1481" i="1"/>
  <c r="K1481" i="1"/>
  <c r="J1482" i="1"/>
  <c r="K1482" i="1"/>
  <c r="J1483" i="1"/>
  <c r="K1483" i="1"/>
  <c r="J1484" i="1"/>
  <c r="K1484" i="1" s="1"/>
  <c r="J1485" i="1"/>
  <c r="K1485" i="1"/>
  <c r="J1486" i="1"/>
  <c r="K1486" i="1"/>
  <c r="J1487" i="1"/>
  <c r="K1487" i="1"/>
  <c r="J1488" i="1"/>
  <c r="K1488" i="1" s="1"/>
  <c r="J1489" i="1"/>
  <c r="K1489" i="1"/>
  <c r="J1490" i="1"/>
  <c r="K1490" i="1"/>
  <c r="J1491" i="1"/>
  <c r="K1491" i="1"/>
  <c r="J1492" i="1"/>
  <c r="K1492" i="1" s="1"/>
  <c r="J1493" i="1"/>
  <c r="K1493" i="1"/>
  <c r="J1494" i="1"/>
  <c r="K1494" i="1"/>
  <c r="J1495" i="1"/>
  <c r="K1495" i="1"/>
  <c r="J1496" i="1"/>
  <c r="K1496" i="1" s="1"/>
  <c r="J1497" i="1"/>
  <c r="K1497" i="1"/>
  <c r="J1498" i="1"/>
  <c r="K1498" i="1"/>
  <c r="J1499" i="1"/>
  <c r="K1499" i="1"/>
  <c r="J1500" i="1"/>
  <c r="K1500" i="1" s="1"/>
  <c r="J1501" i="1"/>
  <c r="K1501" i="1"/>
  <c r="J1502" i="1"/>
  <c r="K1502" i="1"/>
  <c r="J1503" i="1"/>
  <c r="K1503" i="1"/>
  <c r="J1504" i="1"/>
  <c r="K1504" i="1" s="1"/>
  <c r="J1505" i="1"/>
  <c r="K1505" i="1"/>
  <c r="J1506" i="1"/>
  <c r="K1506" i="1"/>
  <c r="J1507" i="1"/>
  <c r="K1507" i="1"/>
  <c r="J1508" i="1"/>
  <c r="K1508" i="1" s="1"/>
  <c r="J1509" i="1"/>
  <c r="K1509" i="1"/>
  <c r="J1510" i="1"/>
  <c r="K1510" i="1"/>
  <c r="J1511" i="1"/>
  <c r="K1511" i="1"/>
  <c r="J1512" i="1"/>
  <c r="K1512" i="1" s="1"/>
  <c r="J1513" i="1"/>
  <c r="K1513" i="1"/>
  <c r="J1514" i="1"/>
  <c r="K1514" i="1"/>
  <c r="J1515" i="1"/>
  <c r="K1515" i="1"/>
  <c r="J1516" i="1"/>
  <c r="K1516" i="1" s="1"/>
  <c r="J1517" i="1"/>
  <c r="K1517" i="1"/>
  <c r="J1518" i="1"/>
  <c r="K1518" i="1"/>
  <c r="J1519" i="1"/>
  <c r="K1519" i="1"/>
  <c r="J1520" i="1"/>
  <c r="K1520" i="1" s="1"/>
  <c r="J1521" i="1"/>
  <c r="K1521" i="1"/>
  <c r="J1522" i="1"/>
  <c r="K1522" i="1"/>
  <c r="J1523" i="1"/>
  <c r="K1523" i="1"/>
  <c r="J1524" i="1"/>
  <c r="K1524" i="1" s="1"/>
  <c r="J1525" i="1"/>
  <c r="K1525" i="1"/>
  <c r="J1526" i="1"/>
  <c r="K1526" i="1"/>
  <c r="J1527" i="1"/>
  <c r="K1527" i="1"/>
  <c r="H15" i="1"/>
  <c r="I15" i="1"/>
  <c r="H55" i="1"/>
  <c r="I55" i="1"/>
  <c r="H54" i="1"/>
  <c r="I54" i="1"/>
  <c r="H50" i="1"/>
  <c r="I50" i="1"/>
  <c r="H71" i="1"/>
  <c r="I71" i="1"/>
  <c r="H88" i="1"/>
  <c r="I88" i="1"/>
  <c r="H87" i="1"/>
  <c r="I87" i="1"/>
  <c r="H91" i="1"/>
  <c r="I91" i="1"/>
  <c r="H102" i="1"/>
  <c r="I102" i="1"/>
  <c r="H103" i="1"/>
  <c r="I103" i="1"/>
  <c r="H104" i="1"/>
  <c r="I104" i="1"/>
  <c r="H114" i="1"/>
  <c r="I114" i="1"/>
  <c r="H109" i="1"/>
  <c r="I109" i="1"/>
  <c r="H112" i="1"/>
  <c r="I112" i="1"/>
  <c r="H110" i="1"/>
  <c r="I110" i="1"/>
  <c r="H124" i="1"/>
  <c r="I124" i="1"/>
  <c r="H131" i="1"/>
  <c r="I131" i="1"/>
  <c r="H155" i="1"/>
  <c r="I155" i="1"/>
  <c r="H145" i="1"/>
  <c r="I145" i="1"/>
  <c r="H138" i="1"/>
  <c r="I138" i="1"/>
  <c r="H176" i="1"/>
  <c r="I176" i="1"/>
  <c r="H179" i="1"/>
  <c r="I179" i="1"/>
  <c r="H198" i="1"/>
  <c r="I198" i="1"/>
  <c r="H203" i="1"/>
  <c r="I203" i="1"/>
  <c r="H210" i="1"/>
  <c r="I210" i="1"/>
  <c r="H231" i="1"/>
  <c r="I231" i="1"/>
  <c r="H244" i="1"/>
  <c r="I244" i="1"/>
  <c r="H263" i="1"/>
  <c r="I263" i="1"/>
  <c r="H291" i="1"/>
  <c r="I291" i="1"/>
  <c r="H309" i="1"/>
  <c r="I309" i="1"/>
  <c r="H297" i="1"/>
  <c r="I297" i="1"/>
  <c r="H325" i="1"/>
  <c r="I325" i="1"/>
  <c r="H330" i="1"/>
  <c r="I330" i="1"/>
  <c r="H315" i="1"/>
  <c r="I315" i="1"/>
  <c r="H304" i="1"/>
  <c r="I304" i="1"/>
  <c r="H308" i="1"/>
  <c r="I308" i="1"/>
  <c r="H337" i="1"/>
  <c r="I337" i="1"/>
  <c r="H339" i="1"/>
  <c r="I339" i="1"/>
  <c r="H345" i="1"/>
  <c r="I345" i="1"/>
  <c r="H374" i="1"/>
  <c r="I374" i="1"/>
  <c r="H354" i="1"/>
  <c r="I354" i="1"/>
  <c r="H375" i="1"/>
  <c r="I375" i="1"/>
  <c r="H348" i="1"/>
  <c r="I348" i="1"/>
  <c r="H391" i="1"/>
  <c r="I391" i="1"/>
  <c r="H390" i="1"/>
  <c r="I390" i="1"/>
  <c r="H395" i="1"/>
  <c r="I395" i="1"/>
  <c r="H400" i="1"/>
  <c r="I400" i="1"/>
  <c r="H403" i="1"/>
  <c r="I403" i="1"/>
  <c r="H398" i="1"/>
  <c r="I398" i="1"/>
  <c r="H463" i="1"/>
  <c r="I463" i="1"/>
  <c r="H437" i="1"/>
  <c r="I437" i="1"/>
  <c r="H466" i="1"/>
  <c r="I466" i="1"/>
  <c r="H444" i="1"/>
  <c r="I444" i="1"/>
  <c r="H500" i="1"/>
  <c r="I500" i="1"/>
  <c r="H491" i="1"/>
  <c r="I491" i="1"/>
  <c r="H467" i="1"/>
  <c r="I467" i="1"/>
  <c r="H524" i="1"/>
  <c r="I524" i="1"/>
  <c r="H530" i="1"/>
  <c r="I530" i="1"/>
  <c r="H555" i="1"/>
  <c r="I555" i="1"/>
  <c r="H526" i="1"/>
  <c r="I526" i="1"/>
  <c r="H573" i="1"/>
  <c r="I573" i="1"/>
  <c r="H579" i="1"/>
  <c r="I579" i="1"/>
  <c r="H586" i="1"/>
  <c r="I586" i="1"/>
  <c r="H588" i="1"/>
  <c r="I588" i="1"/>
  <c r="H592" i="1"/>
  <c r="I592" i="1"/>
  <c r="H646" i="1"/>
  <c r="I646" i="1"/>
  <c r="H603" i="1"/>
  <c r="I603" i="1"/>
  <c r="H662" i="1"/>
  <c r="I662" i="1"/>
  <c r="H610" i="1"/>
  <c r="I610" i="1"/>
  <c r="H668" i="1"/>
  <c r="I668" i="1"/>
  <c r="H686" i="1"/>
  <c r="I686" i="1"/>
  <c r="H689" i="1"/>
  <c r="I689" i="1"/>
  <c r="H709" i="1"/>
  <c r="I709" i="1"/>
  <c r="H699" i="1"/>
  <c r="I699" i="1"/>
  <c r="H764" i="1"/>
  <c r="I764" i="1"/>
  <c r="H853" i="1"/>
  <c r="I853" i="1"/>
  <c r="H812" i="1"/>
  <c r="I812" i="1"/>
  <c r="H837" i="1"/>
  <c r="I837" i="1"/>
  <c r="H789" i="1"/>
  <c r="I789" i="1"/>
  <c r="H814" i="1"/>
  <c r="I814" i="1"/>
  <c r="H792" i="1"/>
  <c r="I792" i="1"/>
  <c r="H803" i="1"/>
  <c r="I803" i="1"/>
  <c r="H790" i="1"/>
  <c r="I790" i="1"/>
  <c r="H881" i="1"/>
  <c r="I881" i="1"/>
  <c r="H877" i="1"/>
  <c r="I877" i="1"/>
  <c r="H898" i="1"/>
  <c r="I898" i="1"/>
  <c r="H899" i="1"/>
  <c r="I899" i="1"/>
  <c r="H952" i="1"/>
  <c r="I952" i="1"/>
  <c r="H934" i="1"/>
  <c r="I934" i="1"/>
  <c r="H920" i="1"/>
  <c r="I920" i="1"/>
  <c r="H975" i="1"/>
  <c r="I975" i="1"/>
  <c r="H967" i="1"/>
  <c r="I967" i="1"/>
  <c r="H918" i="1"/>
  <c r="I918" i="1"/>
  <c r="H914" i="1"/>
  <c r="I914" i="1"/>
  <c r="H978" i="1"/>
  <c r="I978" i="1"/>
  <c r="H949" i="1"/>
  <c r="I949" i="1"/>
  <c r="H999" i="1"/>
  <c r="I999" i="1"/>
  <c r="H995" i="1"/>
  <c r="I995" i="1"/>
  <c r="H1004" i="1"/>
  <c r="I1004" i="1"/>
  <c r="H1015" i="1"/>
  <c r="I1015" i="1"/>
  <c r="H1023" i="1"/>
  <c r="I1023" i="1"/>
  <c r="H1050" i="1"/>
  <c r="I1050" i="1"/>
  <c r="H1068" i="1"/>
  <c r="I1068" i="1"/>
  <c r="H1125" i="1"/>
  <c r="I1125" i="1"/>
  <c r="H1073" i="1"/>
  <c r="I1073" i="1"/>
  <c r="H1054" i="1"/>
  <c r="I1054" i="1"/>
  <c r="H1059" i="1"/>
  <c r="I1059" i="1"/>
  <c r="H1098" i="1"/>
  <c r="I1098" i="1"/>
  <c r="H1076" i="1"/>
  <c r="I1076" i="1"/>
  <c r="H1049" i="1"/>
  <c r="I1049" i="1"/>
  <c r="H1137" i="1"/>
  <c r="I1137" i="1"/>
  <c r="H1146" i="1"/>
  <c r="I1146" i="1"/>
  <c r="H1154" i="1"/>
  <c r="I1154" i="1"/>
  <c r="H1192" i="1"/>
  <c r="I1192" i="1"/>
  <c r="H1180" i="1"/>
  <c r="I1180" i="1"/>
  <c r="H1200" i="1"/>
  <c r="I1200" i="1"/>
  <c r="H1219" i="1"/>
  <c r="I1219" i="1"/>
  <c r="H1270" i="1"/>
  <c r="I1270" i="1"/>
  <c r="H1279" i="1"/>
  <c r="I1279" i="1"/>
  <c r="H1261" i="1"/>
  <c r="I1261" i="1"/>
  <c r="H1295" i="1"/>
  <c r="I1295" i="1"/>
  <c r="H1254" i="1"/>
  <c r="I1254" i="1"/>
  <c r="H1303" i="1"/>
  <c r="I1303" i="1"/>
  <c r="H1354" i="1"/>
  <c r="I1354" i="1"/>
  <c r="H1341" i="1"/>
  <c r="I1341" i="1"/>
  <c r="H1353" i="1"/>
  <c r="I1353" i="1"/>
  <c r="H1350" i="1"/>
  <c r="I1350" i="1"/>
  <c r="H1388" i="1"/>
  <c r="I1388" i="1"/>
  <c r="H1407" i="1"/>
  <c r="I1407" i="1"/>
  <c r="H1444" i="1"/>
  <c r="I1444" i="1"/>
  <c r="H1457" i="1"/>
  <c r="I1457" i="1"/>
  <c r="H1458" i="1"/>
  <c r="I1458" i="1"/>
  <c r="H1443" i="1"/>
  <c r="I1443" i="1"/>
  <c r="H1474" i="1"/>
  <c r="I1474" i="1"/>
  <c r="H1435" i="1"/>
  <c r="I1435" i="1"/>
  <c r="H1446" i="1"/>
  <c r="I1446" i="1"/>
  <c r="H1409" i="1"/>
  <c r="I1409" i="1"/>
  <c r="H1372" i="1"/>
  <c r="I1372" i="1"/>
  <c r="H892" i="1"/>
  <c r="I892" i="1"/>
  <c r="H1001" i="1"/>
  <c r="I1001" i="1"/>
  <c r="H1415" i="1"/>
  <c r="I1415" i="1"/>
  <c r="H1285" i="1"/>
  <c r="I1285" i="1"/>
  <c r="H2" i="1"/>
  <c r="I2" i="1"/>
  <c r="H8" i="1"/>
  <c r="I8" i="1"/>
  <c r="H9" i="1"/>
  <c r="I9" i="1"/>
  <c r="H16" i="1"/>
  <c r="I16" i="1"/>
  <c r="H21" i="1"/>
  <c r="I21" i="1"/>
  <c r="H22" i="1"/>
  <c r="I22" i="1"/>
  <c r="H26" i="1"/>
  <c r="I26" i="1"/>
  <c r="H36" i="1"/>
  <c r="I36" i="1"/>
  <c r="H52" i="1"/>
  <c r="I52" i="1"/>
  <c r="H42" i="1"/>
  <c r="I42" i="1"/>
  <c r="H51" i="1"/>
  <c r="I51" i="1"/>
  <c r="H58" i="1"/>
  <c r="I58" i="1"/>
  <c r="H60" i="1"/>
  <c r="I60" i="1"/>
  <c r="H79" i="1"/>
  <c r="I79" i="1"/>
  <c r="H85" i="1"/>
  <c r="I85" i="1"/>
  <c r="H84" i="1"/>
  <c r="I84" i="1"/>
  <c r="H101" i="1"/>
  <c r="I101" i="1"/>
  <c r="H108" i="1"/>
  <c r="I108" i="1"/>
  <c r="H107" i="1"/>
  <c r="I107" i="1"/>
  <c r="H127" i="1"/>
  <c r="I127" i="1"/>
  <c r="H152" i="1"/>
  <c r="I152" i="1"/>
  <c r="H151" i="1"/>
  <c r="I151" i="1"/>
  <c r="H154" i="1"/>
  <c r="I154" i="1"/>
  <c r="H143" i="1"/>
  <c r="I143" i="1"/>
  <c r="H162" i="1"/>
  <c r="I162" i="1"/>
  <c r="H169" i="1"/>
  <c r="I169" i="1"/>
  <c r="H170" i="1"/>
  <c r="I170" i="1"/>
  <c r="H185" i="1"/>
  <c r="I185" i="1"/>
  <c r="H192" i="1"/>
  <c r="I192" i="1"/>
  <c r="H173" i="1"/>
  <c r="I173" i="1"/>
  <c r="H184" i="1"/>
  <c r="I184" i="1"/>
  <c r="H172" i="1"/>
  <c r="I172" i="1"/>
  <c r="H181" i="1"/>
  <c r="I181" i="1"/>
  <c r="H212" i="1"/>
  <c r="I212" i="1"/>
  <c r="H207" i="1"/>
  <c r="I207" i="1"/>
  <c r="H201" i="1"/>
  <c r="I201" i="1"/>
  <c r="H205" i="1"/>
  <c r="I205" i="1"/>
  <c r="H229" i="1"/>
  <c r="I229" i="1"/>
  <c r="H242" i="1"/>
  <c r="I242" i="1"/>
  <c r="H253" i="1"/>
  <c r="I253" i="1"/>
  <c r="H264" i="1"/>
  <c r="I264" i="1"/>
  <c r="H260" i="1"/>
  <c r="I260" i="1"/>
  <c r="H251" i="1"/>
  <c r="I251" i="1"/>
  <c r="H252" i="1"/>
  <c r="I252" i="1"/>
  <c r="H255" i="1"/>
  <c r="I255" i="1"/>
  <c r="H281" i="1"/>
  <c r="I281" i="1"/>
  <c r="H247" i="1"/>
  <c r="I247" i="1"/>
  <c r="H268" i="1"/>
  <c r="I268" i="1"/>
  <c r="H285" i="1"/>
  <c r="I285" i="1"/>
  <c r="H289" i="1"/>
  <c r="I289" i="1"/>
  <c r="H310" i="1"/>
  <c r="I310" i="1"/>
  <c r="H331" i="1"/>
  <c r="I331" i="1"/>
  <c r="H344" i="1"/>
  <c r="I344" i="1"/>
  <c r="H346" i="1"/>
  <c r="I346" i="1"/>
  <c r="H378" i="1"/>
  <c r="I378" i="1"/>
  <c r="H364" i="1"/>
  <c r="I364" i="1"/>
  <c r="H359" i="1"/>
  <c r="I359" i="1"/>
  <c r="H349" i="1"/>
  <c r="I349" i="1"/>
  <c r="H353" i="1"/>
  <c r="I353" i="1"/>
  <c r="H383" i="1"/>
  <c r="I383" i="1"/>
  <c r="H412" i="1"/>
  <c r="I412" i="1"/>
  <c r="H418" i="1"/>
  <c r="I418" i="1"/>
  <c r="H506" i="1"/>
  <c r="I506" i="1"/>
  <c r="H492" i="1"/>
  <c r="I492" i="1"/>
  <c r="H460" i="1"/>
  <c r="I460" i="1"/>
  <c r="H436" i="1"/>
  <c r="I436" i="1"/>
  <c r="H471" i="1"/>
  <c r="I471" i="1"/>
  <c r="H474" i="1"/>
  <c r="I474" i="1"/>
  <c r="H465" i="1"/>
  <c r="I465" i="1"/>
  <c r="H450" i="1"/>
  <c r="I450" i="1"/>
  <c r="H479" i="1"/>
  <c r="I479" i="1"/>
  <c r="H445" i="1"/>
  <c r="I445" i="1"/>
  <c r="H501" i="1"/>
  <c r="I501" i="1"/>
  <c r="H520" i="1"/>
  <c r="I520" i="1"/>
  <c r="H532" i="1"/>
  <c r="I532" i="1"/>
  <c r="H550" i="1"/>
  <c r="I550" i="1"/>
  <c r="H534" i="1"/>
  <c r="I534" i="1"/>
  <c r="H539" i="1"/>
  <c r="I539" i="1"/>
  <c r="H543" i="1"/>
  <c r="I543" i="1"/>
  <c r="H553" i="1"/>
  <c r="I553" i="1"/>
  <c r="H537" i="1"/>
  <c r="I537" i="1"/>
  <c r="H574" i="1"/>
  <c r="I574" i="1"/>
  <c r="H659" i="1"/>
  <c r="I659" i="1"/>
  <c r="H609" i="1"/>
  <c r="I609" i="1"/>
  <c r="H638" i="1"/>
  <c r="I638" i="1"/>
  <c r="H635" i="1"/>
  <c r="I635" i="1"/>
  <c r="H652" i="1"/>
  <c r="I652" i="1"/>
  <c r="H614" i="1"/>
  <c r="I614" i="1"/>
  <c r="H682" i="1"/>
  <c r="I682" i="1"/>
  <c r="H725" i="1"/>
  <c r="I725" i="1"/>
  <c r="H712" i="1"/>
  <c r="I712" i="1"/>
  <c r="H707" i="1"/>
  <c r="I707" i="1"/>
  <c r="H695" i="1"/>
  <c r="I695" i="1"/>
  <c r="H706" i="1"/>
  <c r="I706" i="1"/>
  <c r="H701" i="1"/>
  <c r="I701" i="1"/>
  <c r="H742" i="1"/>
  <c r="I742" i="1"/>
  <c r="H738" i="1"/>
  <c r="I738" i="1"/>
  <c r="H770" i="1"/>
  <c r="I770" i="1"/>
  <c r="H817" i="1"/>
  <c r="I817" i="1"/>
  <c r="H830" i="1"/>
  <c r="I830" i="1"/>
  <c r="H865" i="1"/>
  <c r="I865" i="1"/>
  <c r="H811" i="1"/>
  <c r="I811" i="1"/>
  <c r="H846" i="1"/>
  <c r="I846" i="1"/>
  <c r="H854" i="1"/>
  <c r="I854" i="1"/>
  <c r="H800" i="1"/>
  <c r="I800" i="1"/>
  <c r="H784" i="1"/>
  <c r="I784" i="1"/>
  <c r="H861" i="1"/>
  <c r="I861" i="1"/>
  <c r="H894" i="1"/>
  <c r="I894" i="1"/>
  <c r="H887" i="1"/>
  <c r="I887" i="1"/>
  <c r="H924" i="1"/>
  <c r="I924" i="1"/>
  <c r="H972" i="1"/>
  <c r="I972" i="1"/>
  <c r="H982" i="1"/>
  <c r="I982" i="1"/>
  <c r="H1006" i="1"/>
  <c r="I1006" i="1"/>
  <c r="H1010" i="1"/>
  <c r="I1010" i="1"/>
  <c r="H1018" i="1"/>
  <c r="I1018" i="1"/>
  <c r="H1024" i="1"/>
  <c r="I1024" i="1"/>
  <c r="H1117" i="1"/>
  <c r="I1117" i="1"/>
  <c r="H1090" i="1"/>
  <c r="I1090" i="1"/>
  <c r="H1113" i="1"/>
  <c r="I1113" i="1"/>
  <c r="H1082" i="1"/>
  <c r="I1082" i="1"/>
  <c r="H1130" i="1"/>
  <c r="I1130" i="1"/>
  <c r="H1138" i="1"/>
  <c r="I1138" i="1"/>
  <c r="H1141" i="1"/>
  <c r="I1141" i="1"/>
  <c r="H1149" i="1"/>
  <c r="I1149" i="1"/>
  <c r="H1155" i="1"/>
  <c r="I1155" i="1"/>
  <c r="H1157" i="1"/>
  <c r="I1157" i="1"/>
  <c r="H1163" i="1"/>
  <c r="I1163" i="1"/>
  <c r="H1162" i="1"/>
  <c r="I1162" i="1"/>
  <c r="H1183" i="1"/>
  <c r="I1183" i="1"/>
  <c r="H1189" i="1"/>
  <c r="I1189" i="1"/>
  <c r="H1208" i="1"/>
  <c r="I1208" i="1"/>
  <c r="H1203" i="1"/>
  <c r="I1203" i="1"/>
  <c r="H1209" i="1"/>
  <c r="I1209" i="1"/>
  <c r="H1311" i="1"/>
  <c r="I1311" i="1"/>
  <c r="H1253" i="1"/>
  <c r="I1253" i="1"/>
  <c r="H1256" i="1"/>
  <c r="I1256" i="1"/>
  <c r="H1222" i="1"/>
  <c r="I1222" i="1"/>
  <c r="H1296" i="1"/>
  <c r="I1296" i="1"/>
  <c r="H1234" i="1"/>
  <c r="I1234" i="1"/>
  <c r="H1324" i="1"/>
  <c r="I1324" i="1"/>
  <c r="H1328" i="1"/>
  <c r="I1328" i="1"/>
  <c r="H1321" i="1"/>
  <c r="I1321" i="1"/>
  <c r="H1358" i="1"/>
  <c r="I1358" i="1"/>
  <c r="H1355" i="1"/>
  <c r="I1355" i="1"/>
  <c r="H1387" i="1"/>
  <c r="I1387" i="1"/>
  <c r="H1376" i="1"/>
  <c r="I1376" i="1"/>
  <c r="H1386" i="1"/>
  <c r="I1386" i="1"/>
  <c r="H1379" i="1"/>
  <c r="I1379" i="1"/>
  <c r="H1401" i="1"/>
  <c r="I1401" i="1"/>
  <c r="H1412" i="1"/>
  <c r="I1412" i="1"/>
  <c r="H1488" i="1"/>
  <c r="I1488" i="1"/>
  <c r="H1511" i="1"/>
  <c r="I1511" i="1"/>
  <c r="H1455" i="1"/>
  <c r="I1455" i="1"/>
  <c r="H1476" i="1"/>
  <c r="I1476" i="1"/>
  <c r="H1499" i="1"/>
  <c r="I1499" i="1"/>
  <c r="H1503" i="1"/>
  <c r="I1503" i="1"/>
  <c r="H1427" i="1"/>
  <c r="I1427" i="1"/>
  <c r="H1477" i="1"/>
  <c r="I1477" i="1"/>
  <c r="H1489" i="1"/>
  <c r="I1489" i="1"/>
  <c r="H13" i="1"/>
  <c r="I13" i="1"/>
  <c r="H352" i="1"/>
  <c r="I352" i="1"/>
  <c r="H423" i="1"/>
  <c r="I423" i="1"/>
  <c r="H568" i="1"/>
  <c r="I568" i="1"/>
  <c r="H776" i="1"/>
  <c r="I776" i="1"/>
  <c r="H991" i="1"/>
  <c r="I991" i="1"/>
  <c r="H1063" i="1"/>
  <c r="I1063" i="1"/>
  <c r="H1112" i="1"/>
  <c r="I1112" i="1"/>
  <c r="H1131" i="1"/>
  <c r="I1131" i="1"/>
  <c r="H1215" i="1"/>
  <c r="I1215" i="1"/>
  <c r="H1202" i="1"/>
  <c r="I1202" i="1"/>
  <c r="H1283" i="1"/>
  <c r="I1283" i="1"/>
  <c r="H1300" i="1"/>
  <c r="I1300" i="1"/>
  <c r="H1365" i="1"/>
  <c r="I1365" i="1"/>
  <c r="H536" i="1"/>
  <c r="I536" i="1"/>
  <c r="H730" i="1"/>
  <c r="I730" i="1"/>
  <c r="H731" i="1"/>
  <c r="I731" i="1"/>
  <c r="H842" i="1"/>
  <c r="I842" i="1"/>
  <c r="H839" i="1"/>
  <c r="I839" i="1"/>
  <c r="H885" i="1"/>
  <c r="I885" i="1"/>
  <c r="H962" i="1"/>
  <c r="I962" i="1"/>
  <c r="H927" i="1"/>
  <c r="I927" i="1"/>
  <c r="H1053" i="1"/>
  <c r="I1053" i="1"/>
  <c r="H1182" i="1"/>
  <c r="I1182" i="1"/>
  <c r="H1315" i="1"/>
  <c r="I1315" i="1"/>
  <c r="H1361" i="1"/>
  <c r="I1361" i="1"/>
  <c r="H1369" i="1"/>
  <c r="I1369" i="1"/>
  <c r="H1451" i="1"/>
  <c r="I1451" i="1"/>
  <c r="H1447" i="1"/>
  <c r="I1447" i="1"/>
  <c r="H645" i="1"/>
  <c r="I645" i="1"/>
  <c r="H833" i="1"/>
  <c r="I833" i="1"/>
  <c r="H33" i="1"/>
  <c r="I33" i="1"/>
  <c r="H37" i="1"/>
  <c r="I37" i="1"/>
  <c r="H40" i="1"/>
  <c r="I40" i="1"/>
  <c r="H48" i="1"/>
  <c r="I48" i="1"/>
  <c r="H56" i="1"/>
  <c r="I56" i="1"/>
  <c r="H74" i="1"/>
  <c r="I74" i="1"/>
  <c r="H97" i="1"/>
  <c r="I97" i="1"/>
  <c r="H128" i="1"/>
  <c r="I128" i="1"/>
  <c r="H161" i="1"/>
  <c r="I161" i="1"/>
  <c r="H195" i="1"/>
  <c r="I195" i="1"/>
  <c r="H193" i="1"/>
  <c r="I193" i="1"/>
  <c r="H272" i="1"/>
  <c r="I272" i="1"/>
  <c r="H249" i="1"/>
  <c r="I249" i="1"/>
  <c r="H280" i="1"/>
  <c r="I280" i="1"/>
  <c r="H267" i="1"/>
  <c r="I267" i="1"/>
  <c r="H279" i="1"/>
  <c r="I279" i="1"/>
  <c r="H324" i="1"/>
  <c r="I324" i="1"/>
  <c r="H318" i="1"/>
  <c r="I318" i="1"/>
  <c r="H314" i="1"/>
  <c r="I314" i="1"/>
  <c r="H317" i="1"/>
  <c r="I317" i="1"/>
  <c r="H302" i="1"/>
  <c r="I302" i="1"/>
  <c r="H369" i="1"/>
  <c r="I369" i="1"/>
  <c r="H410" i="1"/>
  <c r="I410" i="1"/>
  <c r="H414" i="1"/>
  <c r="I414" i="1"/>
  <c r="H426" i="1"/>
  <c r="I426" i="1"/>
  <c r="H434" i="1"/>
  <c r="I434" i="1"/>
  <c r="H440" i="1"/>
  <c r="I440" i="1"/>
  <c r="H497" i="1"/>
  <c r="I497" i="1"/>
  <c r="H438" i="1"/>
  <c r="I438" i="1"/>
  <c r="H496" i="1"/>
  <c r="I496" i="1"/>
  <c r="H495" i="1"/>
  <c r="I495" i="1"/>
  <c r="H503" i="1"/>
  <c r="I503" i="1"/>
  <c r="H478" i="1"/>
  <c r="I478" i="1"/>
  <c r="H446" i="1"/>
  <c r="I446" i="1"/>
  <c r="H509" i="1"/>
  <c r="I509" i="1"/>
  <c r="H567" i="1"/>
  <c r="I567" i="1"/>
  <c r="H576" i="1"/>
  <c r="I576" i="1"/>
  <c r="H583" i="1"/>
  <c r="I583" i="1"/>
  <c r="H656" i="1"/>
  <c r="I656" i="1"/>
  <c r="H639" i="1"/>
  <c r="I639" i="1"/>
  <c r="H658" i="1"/>
  <c r="I658" i="1"/>
  <c r="H677" i="1"/>
  <c r="I677" i="1"/>
  <c r="H711" i="1"/>
  <c r="I711" i="1"/>
  <c r="H728" i="1"/>
  <c r="I728" i="1"/>
  <c r="H762" i="1"/>
  <c r="I762" i="1"/>
  <c r="H783" i="1"/>
  <c r="I783" i="1"/>
  <c r="H840" i="1"/>
  <c r="I840" i="1"/>
  <c r="H856" i="1"/>
  <c r="I856" i="1"/>
  <c r="H882" i="1"/>
  <c r="I882" i="1"/>
  <c r="H912" i="1"/>
  <c r="I912" i="1"/>
  <c r="H1071" i="1"/>
  <c r="I1071" i="1"/>
  <c r="H1121" i="1"/>
  <c r="I1121" i="1"/>
  <c r="H1217" i="1"/>
  <c r="I1217" i="1"/>
  <c r="H1213" i="1"/>
  <c r="I1213" i="1"/>
  <c r="H1244" i="1"/>
  <c r="I1244" i="1"/>
  <c r="H1226" i="1"/>
  <c r="I1226" i="1"/>
  <c r="H1284" i="1"/>
  <c r="I1284" i="1"/>
  <c r="H1327" i="1"/>
  <c r="I1327" i="1"/>
  <c r="H1338" i="1"/>
  <c r="I1338" i="1"/>
  <c r="H1445" i="1"/>
  <c r="I1445" i="1"/>
  <c r="H1440" i="1"/>
  <c r="I1440" i="1"/>
  <c r="H1504" i="1"/>
  <c r="I1504" i="1"/>
  <c r="H1454" i="1"/>
  <c r="I1454" i="1"/>
  <c r="H1438" i="1"/>
  <c r="I1438" i="1"/>
  <c r="H756" i="1"/>
  <c r="I756" i="1"/>
  <c r="H976" i="1"/>
  <c r="I976" i="1"/>
  <c r="H996" i="1"/>
  <c r="I996" i="1"/>
  <c r="H1041" i="1"/>
  <c r="I1041" i="1"/>
  <c r="H1042" i="1"/>
  <c r="I1042" i="1"/>
  <c r="H1029" i="1"/>
  <c r="I1029" i="1"/>
  <c r="H1132" i="1"/>
  <c r="I1132" i="1"/>
  <c r="H1134" i="1"/>
  <c r="I1134" i="1"/>
  <c r="H1159" i="1"/>
  <c r="I1159" i="1"/>
  <c r="H1220" i="1"/>
  <c r="I1220" i="1"/>
  <c r="H1274" i="1"/>
  <c r="I1274" i="1"/>
  <c r="H1359" i="1"/>
  <c r="I1359" i="1"/>
  <c r="H1396" i="1"/>
  <c r="I1396" i="1"/>
  <c r="H1411" i="1"/>
  <c r="I1411" i="1"/>
  <c r="H1448" i="1"/>
  <c r="I1448" i="1"/>
  <c r="H1468" i="1"/>
  <c r="I1468" i="1"/>
  <c r="H1105" i="1"/>
  <c r="I1105" i="1"/>
  <c r="H1198" i="1"/>
  <c r="I1198" i="1"/>
  <c r="H1368" i="1"/>
  <c r="I1368" i="1"/>
  <c r="H1011" i="1"/>
  <c r="I1011" i="1"/>
  <c r="H1243" i="1"/>
  <c r="I1243" i="1"/>
  <c r="H401" i="1"/>
  <c r="I401" i="1"/>
  <c r="H558" i="1"/>
  <c r="I558" i="1"/>
  <c r="H681" i="1"/>
  <c r="I681" i="1"/>
  <c r="H953" i="1"/>
  <c r="I953" i="1"/>
  <c r="H1065" i="1"/>
  <c r="I1065" i="1"/>
  <c r="H1221" i="1"/>
  <c r="I1221" i="1"/>
  <c r="H1316" i="1"/>
  <c r="I1316" i="1"/>
  <c r="H1250" i="1"/>
  <c r="I1250" i="1"/>
  <c r="H1320" i="1"/>
  <c r="I1320" i="1"/>
  <c r="H1434" i="1"/>
  <c r="I1434" i="1"/>
  <c r="H1497" i="1"/>
  <c r="I1497" i="1"/>
  <c r="H1467" i="1"/>
  <c r="I1467" i="1"/>
  <c r="H1439" i="1"/>
  <c r="I1439" i="1"/>
  <c r="H1472" i="1"/>
  <c r="I1472" i="1"/>
  <c r="H1436" i="1"/>
  <c r="I1436" i="1"/>
  <c r="H829" i="1"/>
  <c r="I829" i="1"/>
  <c r="H59" i="1"/>
  <c r="I59" i="1"/>
  <c r="H73" i="1"/>
  <c r="I73" i="1"/>
  <c r="H105" i="1"/>
  <c r="I105" i="1"/>
  <c r="H119" i="1"/>
  <c r="I119" i="1"/>
  <c r="H130" i="1"/>
  <c r="I130" i="1"/>
  <c r="H168" i="1"/>
  <c r="I168" i="1"/>
  <c r="H199" i="1"/>
  <c r="I199" i="1"/>
  <c r="H271" i="1"/>
  <c r="I271" i="1"/>
  <c r="H277" i="1"/>
  <c r="I277" i="1"/>
  <c r="H298" i="1"/>
  <c r="I298" i="1"/>
  <c r="H299" i="1"/>
  <c r="I299" i="1"/>
  <c r="H365" i="1"/>
  <c r="I365" i="1"/>
  <c r="H358" i="1"/>
  <c r="I358" i="1"/>
  <c r="H351" i="1"/>
  <c r="I351" i="1"/>
  <c r="H458" i="1"/>
  <c r="I458" i="1"/>
  <c r="H483" i="1"/>
  <c r="I483" i="1"/>
  <c r="H457" i="1"/>
  <c r="I457" i="1"/>
  <c r="H521" i="1"/>
  <c r="I521" i="1"/>
  <c r="H554" i="1"/>
  <c r="I554" i="1"/>
  <c r="H565" i="1"/>
  <c r="I565" i="1"/>
  <c r="H552" i="1"/>
  <c r="I552" i="1"/>
  <c r="H581" i="1"/>
  <c r="I581" i="1"/>
  <c r="H629" i="1"/>
  <c r="I629" i="1"/>
  <c r="H618" i="1"/>
  <c r="I618" i="1"/>
  <c r="H678" i="1"/>
  <c r="I678" i="1"/>
  <c r="H690" i="1"/>
  <c r="I690" i="1"/>
  <c r="H766" i="1"/>
  <c r="I766" i="1"/>
  <c r="H855" i="1"/>
  <c r="I855" i="1"/>
  <c r="H838" i="1"/>
  <c r="I838" i="1"/>
  <c r="H785" i="1"/>
  <c r="I785" i="1"/>
  <c r="H786" i="1"/>
  <c r="I786" i="1"/>
  <c r="H880" i="1"/>
  <c r="I880" i="1"/>
  <c r="H961" i="1"/>
  <c r="I961" i="1"/>
  <c r="H973" i="1"/>
  <c r="I973" i="1"/>
  <c r="H913" i="1"/>
  <c r="I913" i="1"/>
  <c r="H1019" i="1"/>
  <c r="I1019" i="1"/>
  <c r="H1028" i="1"/>
  <c r="I1028" i="1"/>
  <c r="H1033" i="1"/>
  <c r="I1033" i="1"/>
  <c r="H1060" i="1"/>
  <c r="I1060" i="1"/>
  <c r="H1040" i="1"/>
  <c r="I1040" i="1"/>
  <c r="H1122" i="1"/>
  <c r="I1122" i="1"/>
  <c r="H1124" i="1"/>
  <c r="I1124" i="1"/>
  <c r="H1148" i="1"/>
  <c r="I1148" i="1"/>
  <c r="H1160" i="1"/>
  <c r="I1160" i="1"/>
  <c r="H1171" i="1"/>
  <c r="I1171" i="1"/>
  <c r="H1177" i="1"/>
  <c r="I1177" i="1"/>
  <c r="H1210" i="1"/>
  <c r="I1210" i="1"/>
  <c r="H1197" i="1"/>
  <c r="I1197" i="1"/>
  <c r="H1259" i="1"/>
  <c r="I1259" i="1"/>
  <c r="H1224" i="1"/>
  <c r="I1224" i="1"/>
  <c r="H1262" i="1"/>
  <c r="I1262" i="1"/>
  <c r="H1257" i="1"/>
  <c r="I1257" i="1"/>
  <c r="H1230" i="1"/>
  <c r="I1230" i="1"/>
  <c r="H1330" i="1"/>
  <c r="I1330" i="1"/>
  <c r="H1331" i="1"/>
  <c r="I1331" i="1"/>
  <c r="H1347" i="1"/>
  <c r="I1347" i="1"/>
  <c r="H1360" i="1"/>
  <c r="I1360" i="1"/>
  <c r="H1406" i="1"/>
  <c r="I1406" i="1"/>
  <c r="H1400" i="1"/>
  <c r="I1400" i="1"/>
  <c r="H1481" i="1"/>
  <c r="I1481" i="1"/>
  <c r="H1413" i="1"/>
  <c r="I1413" i="1"/>
  <c r="H1437" i="1"/>
  <c r="I1437" i="1"/>
  <c r="H115" i="1"/>
  <c r="I115" i="1"/>
  <c r="H158" i="1"/>
  <c r="I158" i="1"/>
  <c r="H241" i="1"/>
  <c r="I241" i="1"/>
  <c r="H307" i="1"/>
  <c r="I307" i="1"/>
  <c r="H489" i="1"/>
  <c r="I489" i="1"/>
  <c r="H516" i="1"/>
  <c r="I516" i="1"/>
  <c r="H544" i="1"/>
  <c r="I544" i="1"/>
  <c r="H545" i="1"/>
  <c r="I545" i="1"/>
  <c r="H670" i="1"/>
  <c r="I670" i="1"/>
  <c r="H697" i="1"/>
  <c r="I697" i="1"/>
  <c r="H727" i="1"/>
  <c r="I727" i="1"/>
  <c r="H834" i="1"/>
  <c r="I834" i="1"/>
  <c r="H807" i="1"/>
  <c r="I807" i="1"/>
  <c r="H799" i="1"/>
  <c r="I799" i="1"/>
  <c r="H836" i="1"/>
  <c r="I836" i="1"/>
  <c r="H889" i="1"/>
  <c r="I889" i="1"/>
  <c r="H910" i="1"/>
  <c r="I910" i="1"/>
  <c r="H968" i="1"/>
  <c r="I968" i="1"/>
  <c r="H923" i="1"/>
  <c r="I923" i="1"/>
  <c r="H977" i="1"/>
  <c r="I977" i="1"/>
  <c r="H939" i="1"/>
  <c r="I939" i="1"/>
  <c r="H930" i="1"/>
  <c r="I930" i="1"/>
  <c r="H1051" i="1"/>
  <c r="I1051" i="1"/>
  <c r="H1128" i="1"/>
  <c r="I1128" i="1"/>
  <c r="H1147" i="1"/>
  <c r="I1147" i="1"/>
  <c r="H1161" i="1"/>
  <c r="I1161" i="1"/>
  <c r="H1204" i="1"/>
  <c r="I1204" i="1"/>
  <c r="H1214" i="1"/>
  <c r="I1214" i="1"/>
  <c r="H1237" i="1"/>
  <c r="I1237" i="1"/>
  <c r="H1235" i="1"/>
  <c r="I1235" i="1"/>
  <c r="H1246" i="1"/>
  <c r="I1246" i="1"/>
  <c r="H1313" i="1"/>
  <c r="I1313" i="1"/>
  <c r="H1273" i="1"/>
  <c r="I1273" i="1"/>
  <c r="H1231" i="1"/>
  <c r="I1231" i="1"/>
  <c r="H1332" i="1"/>
  <c r="I1332" i="1"/>
  <c r="H1351" i="1"/>
  <c r="I1351" i="1"/>
  <c r="H1344" i="1"/>
  <c r="I1344" i="1"/>
  <c r="H1362" i="1"/>
  <c r="I1362" i="1"/>
  <c r="H1383" i="1"/>
  <c r="I1383" i="1"/>
  <c r="H1408" i="1"/>
  <c r="I1408" i="1"/>
  <c r="H1449" i="1"/>
  <c r="I1449" i="1"/>
  <c r="H1469" i="1"/>
  <c r="I1469" i="1"/>
  <c r="H1514" i="1"/>
  <c r="I1514" i="1"/>
  <c r="H1507" i="1"/>
  <c r="I1507" i="1"/>
  <c r="H1475" i="1"/>
  <c r="I1475" i="1"/>
  <c r="H1512" i="1"/>
  <c r="I1512" i="1"/>
  <c r="H1479" i="1"/>
  <c r="I1479" i="1"/>
  <c r="H1442" i="1"/>
  <c r="I1442" i="1"/>
  <c r="H12" i="1"/>
  <c r="I12" i="1"/>
  <c r="H20" i="1"/>
  <c r="I20" i="1"/>
  <c r="H122" i="1"/>
  <c r="I122" i="1"/>
  <c r="H126" i="1"/>
  <c r="I126" i="1"/>
  <c r="H146" i="1"/>
  <c r="I146" i="1"/>
  <c r="H165" i="1"/>
  <c r="I165" i="1"/>
  <c r="H164" i="1"/>
  <c r="I164" i="1"/>
  <c r="H186" i="1"/>
  <c r="I186" i="1"/>
  <c r="H258" i="1"/>
  <c r="I258" i="1"/>
  <c r="H256" i="1"/>
  <c r="I256" i="1"/>
  <c r="H282" i="1"/>
  <c r="I282" i="1"/>
  <c r="H254" i="1"/>
  <c r="I254" i="1"/>
  <c r="H305" i="1"/>
  <c r="I305" i="1"/>
  <c r="H388" i="1"/>
  <c r="I388" i="1"/>
  <c r="H413" i="1"/>
  <c r="I413" i="1"/>
  <c r="H394" i="1"/>
  <c r="I394" i="1"/>
  <c r="H427" i="1"/>
  <c r="I427" i="1"/>
  <c r="H461" i="1"/>
  <c r="I461" i="1"/>
  <c r="H514" i="1"/>
  <c r="I514" i="1"/>
  <c r="H515" i="1"/>
  <c r="I515" i="1"/>
  <c r="H566" i="1"/>
  <c r="I566" i="1"/>
  <c r="H602" i="1"/>
  <c r="I602" i="1"/>
  <c r="H702" i="1"/>
  <c r="I702" i="1"/>
  <c r="H703" i="1"/>
  <c r="I703" i="1"/>
  <c r="H723" i="1"/>
  <c r="I723" i="1"/>
  <c r="H719" i="1"/>
  <c r="I719" i="1"/>
  <c r="H714" i="1"/>
  <c r="I714" i="1"/>
  <c r="H759" i="1"/>
  <c r="I759" i="1"/>
  <c r="H851" i="1"/>
  <c r="I851" i="1"/>
  <c r="H868" i="1"/>
  <c r="I868" i="1"/>
  <c r="H897" i="1"/>
  <c r="I897" i="1"/>
  <c r="H908" i="1"/>
  <c r="I908" i="1"/>
  <c r="H902" i="1"/>
  <c r="I902" i="1"/>
  <c r="H959" i="1"/>
  <c r="I959" i="1"/>
  <c r="H922" i="1"/>
  <c r="I922" i="1"/>
  <c r="H916" i="1"/>
  <c r="I916" i="1"/>
  <c r="H966" i="1"/>
  <c r="I966" i="1"/>
  <c r="H929" i="1"/>
  <c r="I929" i="1"/>
  <c r="H936" i="1"/>
  <c r="I936" i="1"/>
  <c r="H974" i="1"/>
  <c r="I974" i="1"/>
  <c r="H992" i="1"/>
  <c r="I992" i="1"/>
  <c r="H1000" i="1"/>
  <c r="I1000" i="1"/>
  <c r="H1012" i="1"/>
  <c r="I1012" i="1"/>
  <c r="H1014" i="1"/>
  <c r="I1014" i="1"/>
  <c r="H1005" i="1"/>
  <c r="I1005" i="1"/>
  <c r="H1021" i="1"/>
  <c r="I1021" i="1"/>
  <c r="H1025" i="1"/>
  <c r="I1025" i="1"/>
  <c r="H1092" i="1"/>
  <c r="I1092" i="1"/>
  <c r="H1047" i="1"/>
  <c r="I1047" i="1"/>
  <c r="H1034" i="1"/>
  <c r="I1034" i="1"/>
  <c r="H1057" i="1"/>
  <c r="I1057" i="1"/>
  <c r="H1093" i="1"/>
  <c r="I1093" i="1"/>
  <c r="H1110" i="1"/>
  <c r="I1110" i="1"/>
  <c r="H1109" i="1"/>
  <c r="I1109" i="1"/>
  <c r="H1099" i="1"/>
  <c r="I1099" i="1"/>
  <c r="H1088" i="1"/>
  <c r="I1088" i="1"/>
  <c r="H1156" i="1"/>
  <c r="I1156" i="1"/>
  <c r="H1172" i="1"/>
  <c r="I1172" i="1"/>
  <c r="H1175" i="1"/>
  <c r="I1175" i="1"/>
  <c r="H1191" i="1"/>
  <c r="I1191" i="1"/>
  <c r="H1201" i="1"/>
  <c r="I1201" i="1"/>
  <c r="H1292" i="1"/>
  <c r="I1292" i="1"/>
  <c r="H1249" i="1"/>
  <c r="I1249" i="1"/>
  <c r="H1242" i="1"/>
  <c r="I1242" i="1"/>
  <c r="H1293" i="1"/>
  <c r="I1293" i="1"/>
  <c r="H1268" i="1"/>
  <c r="I1268" i="1"/>
  <c r="H1248" i="1"/>
  <c r="I1248" i="1"/>
  <c r="H1260" i="1"/>
  <c r="I1260" i="1"/>
  <c r="H1245" i="1"/>
  <c r="I1245" i="1"/>
  <c r="H1346" i="1"/>
  <c r="I1346" i="1"/>
  <c r="H1384" i="1"/>
  <c r="I1384" i="1"/>
  <c r="H1367" i="1"/>
  <c r="I1367" i="1"/>
  <c r="H1404" i="1"/>
  <c r="I1404" i="1"/>
  <c r="H1405" i="1"/>
  <c r="I1405" i="1"/>
  <c r="H1470" i="1"/>
  <c r="I1470" i="1"/>
  <c r="H1526" i="1"/>
  <c r="I1526" i="1"/>
  <c r="H1424" i="1"/>
  <c r="I1424" i="1"/>
  <c r="H1505" i="1"/>
  <c r="I1505" i="1"/>
  <c r="H1430" i="1"/>
  <c r="I1430" i="1"/>
  <c r="H1420" i="1"/>
  <c r="I1420" i="1"/>
  <c r="H1304" i="1"/>
  <c r="I1304" i="1"/>
  <c r="H676" i="1"/>
  <c r="I676" i="1"/>
  <c r="H1373" i="1"/>
  <c r="I1373" i="1"/>
  <c r="H1423" i="1"/>
  <c r="I1423" i="1"/>
  <c r="H1335" i="1"/>
  <c r="I1335" i="1"/>
  <c r="H1389" i="1"/>
  <c r="I1389" i="1"/>
  <c r="H1460" i="1"/>
  <c r="I1460" i="1"/>
  <c r="H10" i="1"/>
  <c r="I10" i="1"/>
  <c r="H18" i="1"/>
  <c r="I18" i="1"/>
  <c r="H24" i="1"/>
  <c r="I24" i="1"/>
  <c r="H34" i="1"/>
  <c r="I34" i="1"/>
  <c r="H49" i="1"/>
  <c r="I49" i="1"/>
  <c r="H57" i="1"/>
  <c r="I57" i="1"/>
  <c r="H64" i="1"/>
  <c r="I64" i="1"/>
  <c r="H77" i="1"/>
  <c r="I77" i="1"/>
  <c r="H93" i="1"/>
  <c r="I93" i="1"/>
  <c r="H153" i="1"/>
  <c r="I153" i="1"/>
  <c r="H142" i="1"/>
  <c r="I142" i="1"/>
  <c r="H163" i="1"/>
  <c r="I163" i="1"/>
  <c r="H167" i="1"/>
  <c r="I167" i="1"/>
  <c r="H180" i="1"/>
  <c r="I180" i="1"/>
  <c r="H182" i="1"/>
  <c r="I182" i="1"/>
  <c r="H206" i="1"/>
  <c r="I206" i="1"/>
  <c r="H221" i="1"/>
  <c r="I221" i="1"/>
  <c r="H227" i="1"/>
  <c r="I227" i="1"/>
  <c r="H233" i="1"/>
  <c r="I233" i="1"/>
  <c r="H261" i="1"/>
  <c r="I261" i="1"/>
  <c r="H250" i="1"/>
  <c r="I250" i="1"/>
  <c r="H246" i="1"/>
  <c r="I246" i="1"/>
  <c r="H283" i="1"/>
  <c r="I283" i="1"/>
  <c r="H275" i="1"/>
  <c r="I275" i="1"/>
  <c r="H248" i="1"/>
  <c r="I248" i="1"/>
  <c r="H332" i="1"/>
  <c r="I332" i="1"/>
  <c r="H338" i="1"/>
  <c r="I338" i="1"/>
  <c r="H357" i="1"/>
  <c r="I357" i="1"/>
  <c r="H372" i="1"/>
  <c r="I372" i="1"/>
  <c r="H366" i="1"/>
  <c r="I366" i="1"/>
  <c r="H371" i="1"/>
  <c r="I371" i="1"/>
  <c r="H376" i="1"/>
  <c r="I376" i="1"/>
  <c r="H377" i="1"/>
  <c r="I377" i="1"/>
  <c r="H370" i="1"/>
  <c r="I370" i="1"/>
  <c r="H373" i="1"/>
  <c r="I373" i="1"/>
  <c r="H385" i="1"/>
  <c r="I385" i="1"/>
  <c r="H386" i="1"/>
  <c r="I386" i="1"/>
  <c r="H387" i="1"/>
  <c r="I387" i="1"/>
  <c r="H405" i="1"/>
  <c r="I405" i="1"/>
  <c r="H420" i="1"/>
  <c r="I420" i="1"/>
  <c r="H421" i="1"/>
  <c r="I421" i="1"/>
  <c r="H397" i="1"/>
  <c r="I397" i="1"/>
  <c r="H431" i="1"/>
  <c r="I431" i="1"/>
  <c r="H451" i="1"/>
  <c r="I451" i="1"/>
  <c r="H498" i="1"/>
  <c r="I498" i="1"/>
  <c r="H456" i="1"/>
  <c r="I456" i="1"/>
  <c r="H502" i="1"/>
  <c r="I502" i="1"/>
  <c r="H488" i="1"/>
  <c r="I488" i="1"/>
  <c r="H476" i="1"/>
  <c r="I476" i="1"/>
  <c r="H480" i="1"/>
  <c r="I480" i="1"/>
  <c r="H493" i="1"/>
  <c r="I493" i="1"/>
  <c r="H442" i="1"/>
  <c r="I442" i="1"/>
  <c r="H472" i="1"/>
  <c r="I472" i="1"/>
  <c r="H477" i="1"/>
  <c r="I477" i="1"/>
  <c r="H512" i="1"/>
  <c r="I512" i="1"/>
  <c r="H538" i="1"/>
  <c r="I538" i="1"/>
  <c r="H559" i="1"/>
  <c r="I559" i="1"/>
  <c r="H560" i="1"/>
  <c r="I560" i="1"/>
  <c r="H523" i="1"/>
  <c r="I523" i="1"/>
  <c r="H542" i="1"/>
  <c r="I542" i="1"/>
  <c r="H570" i="1"/>
  <c r="I570" i="1"/>
  <c r="H572" i="1"/>
  <c r="I572" i="1"/>
  <c r="H575" i="1"/>
  <c r="I575" i="1"/>
  <c r="H587" i="1"/>
  <c r="I587" i="1"/>
  <c r="H594" i="1"/>
  <c r="I594" i="1"/>
  <c r="H598" i="1"/>
  <c r="I598" i="1"/>
  <c r="H620" i="1"/>
  <c r="I620" i="1"/>
  <c r="H605" i="1"/>
  <c r="I605" i="1"/>
  <c r="H633" i="1"/>
  <c r="I633" i="1"/>
  <c r="H615" i="1"/>
  <c r="I615" i="1"/>
  <c r="H661" i="1"/>
  <c r="I661" i="1"/>
  <c r="H606" i="1"/>
  <c r="I606" i="1"/>
  <c r="H669" i="1"/>
  <c r="I669" i="1"/>
  <c r="H674" i="1"/>
  <c r="I674" i="1"/>
  <c r="H693" i="1"/>
  <c r="I693" i="1"/>
  <c r="H726" i="1"/>
  <c r="I726" i="1"/>
  <c r="H739" i="1"/>
  <c r="I739" i="1"/>
  <c r="H740" i="1"/>
  <c r="I740" i="1"/>
  <c r="H704" i="1"/>
  <c r="I704" i="1"/>
  <c r="H705" i="1"/>
  <c r="I705" i="1"/>
  <c r="H749" i="1"/>
  <c r="I749" i="1"/>
  <c r="H716" i="1"/>
  <c r="I716" i="1"/>
  <c r="H761" i="1"/>
  <c r="I761" i="1"/>
  <c r="H771" i="1"/>
  <c r="I771" i="1"/>
  <c r="H859" i="1"/>
  <c r="I859" i="1"/>
  <c r="H796" i="1"/>
  <c r="I796" i="1"/>
  <c r="H867" i="1"/>
  <c r="I867" i="1"/>
  <c r="H791" i="1"/>
  <c r="I791" i="1"/>
  <c r="H801" i="1"/>
  <c r="I801" i="1"/>
  <c r="H781" i="1"/>
  <c r="I781" i="1"/>
  <c r="H805" i="1"/>
  <c r="I805" i="1"/>
  <c r="H798" i="1"/>
  <c r="I798" i="1"/>
  <c r="H871" i="1"/>
  <c r="I871" i="1"/>
  <c r="H886" i="1"/>
  <c r="I886" i="1"/>
  <c r="H888" i="1"/>
  <c r="I888" i="1"/>
  <c r="H904" i="1"/>
  <c r="I904" i="1"/>
  <c r="H933" i="1"/>
  <c r="I933" i="1"/>
  <c r="H938" i="1"/>
  <c r="I938" i="1"/>
  <c r="H987" i="1"/>
  <c r="I987" i="1"/>
  <c r="H970" i="1"/>
  <c r="I970" i="1"/>
  <c r="H964" i="1"/>
  <c r="I964" i="1"/>
  <c r="H993" i="1"/>
  <c r="I993" i="1"/>
  <c r="H1008" i="1"/>
  <c r="I1008" i="1"/>
  <c r="H1016" i="1"/>
  <c r="I1016" i="1"/>
  <c r="H1096" i="1"/>
  <c r="I1096" i="1"/>
  <c r="H1046" i="1"/>
  <c r="I1046" i="1"/>
  <c r="H1106" i="1"/>
  <c r="I1106" i="1"/>
  <c r="H1100" i="1"/>
  <c r="I1100" i="1"/>
  <c r="H1084" i="1"/>
  <c r="I1084" i="1"/>
  <c r="H1120" i="1"/>
  <c r="I1120" i="1"/>
  <c r="H1104" i="1"/>
  <c r="I1104" i="1"/>
  <c r="H1091" i="1"/>
  <c r="I1091" i="1"/>
  <c r="H1055" i="1"/>
  <c r="I1055" i="1"/>
  <c r="H1111" i="1"/>
  <c r="I1111" i="1"/>
  <c r="H1126" i="1"/>
  <c r="I1126" i="1"/>
  <c r="H1095" i="1"/>
  <c r="I1095" i="1"/>
  <c r="H1061" i="1"/>
  <c r="I1061" i="1"/>
  <c r="H1133" i="1"/>
  <c r="I1133" i="1"/>
  <c r="H1152" i="1"/>
  <c r="I1152" i="1"/>
  <c r="H1164" i="1"/>
  <c r="I1164" i="1"/>
  <c r="H1143" i="1"/>
  <c r="I1143" i="1"/>
  <c r="H1168" i="1"/>
  <c r="I1168" i="1"/>
  <c r="H1184" i="1"/>
  <c r="I1184" i="1"/>
  <c r="H1179" i="1"/>
  <c r="I1179" i="1"/>
  <c r="H1185" i="1"/>
  <c r="I1185" i="1"/>
  <c r="H1188" i="1"/>
  <c r="I1188" i="1"/>
  <c r="H1199" i="1"/>
  <c r="I1199" i="1"/>
  <c r="H1211" i="1"/>
  <c r="I1211" i="1"/>
  <c r="H1308" i="1"/>
  <c r="I1308" i="1"/>
  <c r="H1227" i="1"/>
  <c r="I1227" i="1"/>
  <c r="H1302" i="1"/>
  <c r="I1302" i="1"/>
  <c r="H1240" i="1"/>
  <c r="I1240" i="1"/>
  <c r="H1258" i="1"/>
  <c r="I1258" i="1"/>
  <c r="H1223" i="1"/>
  <c r="I1223" i="1"/>
  <c r="H1309" i="1"/>
  <c r="I1309" i="1"/>
  <c r="H1298" i="1"/>
  <c r="I1298" i="1"/>
  <c r="H1278" i="1"/>
  <c r="I1278" i="1"/>
  <c r="H1255" i="1"/>
  <c r="I1255" i="1"/>
  <c r="H1238" i="1"/>
  <c r="I1238" i="1"/>
  <c r="H1306" i="1"/>
  <c r="I1306" i="1"/>
  <c r="H1241" i="1"/>
  <c r="I1241" i="1"/>
  <c r="H1333" i="1"/>
  <c r="I1333" i="1"/>
  <c r="H1357" i="1"/>
  <c r="I1357" i="1"/>
  <c r="H1366" i="1"/>
  <c r="I1366" i="1"/>
  <c r="H1403" i="1"/>
  <c r="I1403" i="1"/>
  <c r="H1399" i="1"/>
  <c r="I1399" i="1"/>
  <c r="H1398" i="1"/>
  <c r="I1398" i="1"/>
  <c r="H1478" i="1"/>
  <c r="I1478" i="1"/>
  <c r="H1482" i="1"/>
  <c r="I1482" i="1"/>
  <c r="H1422" i="1"/>
  <c r="I1422" i="1"/>
  <c r="H1523" i="1"/>
  <c r="I1523" i="1"/>
  <c r="H1522" i="1"/>
  <c r="I1522" i="1"/>
  <c r="H1450" i="1"/>
  <c r="I1450" i="1"/>
  <c r="H1519" i="1"/>
  <c r="I1519" i="1"/>
  <c r="H1466" i="1"/>
  <c r="I1466" i="1"/>
  <c r="H1508" i="1"/>
  <c r="I1508" i="1"/>
  <c r="H1496" i="1"/>
  <c r="I1496" i="1"/>
  <c r="H1513" i="1"/>
  <c r="I1513" i="1"/>
  <c r="H601" i="1"/>
  <c r="I601" i="1"/>
  <c r="H284" i="1"/>
  <c r="I284" i="1"/>
  <c r="H650" i="1"/>
  <c r="I650" i="1"/>
  <c r="H1135" i="1"/>
  <c r="I1135" i="1"/>
  <c r="H947" i="1"/>
  <c r="I947" i="1"/>
  <c r="H1375" i="1"/>
  <c r="I1375" i="1"/>
  <c r="H3" i="1"/>
  <c r="I3" i="1"/>
  <c r="H41" i="1"/>
  <c r="I41" i="1"/>
  <c r="H44" i="1"/>
  <c r="I44" i="1"/>
  <c r="H38" i="1"/>
  <c r="I38" i="1"/>
  <c r="H63" i="1"/>
  <c r="I63" i="1"/>
  <c r="H61" i="1"/>
  <c r="I61" i="1"/>
  <c r="H65" i="1"/>
  <c r="I65" i="1"/>
  <c r="H66" i="1"/>
  <c r="I66" i="1"/>
  <c r="H69" i="1"/>
  <c r="I69" i="1"/>
  <c r="H75" i="1"/>
  <c r="I75" i="1"/>
  <c r="H82" i="1"/>
  <c r="I82" i="1"/>
  <c r="H86" i="1"/>
  <c r="I86" i="1"/>
  <c r="H95" i="1"/>
  <c r="I95" i="1"/>
  <c r="H90" i="1"/>
  <c r="I90" i="1"/>
  <c r="H92" i="1"/>
  <c r="I92" i="1"/>
  <c r="H117" i="1"/>
  <c r="I117" i="1"/>
  <c r="H118" i="1"/>
  <c r="I118" i="1"/>
  <c r="H120" i="1"/>
  <c r="I120" i="1"/>
  <c r="H125" i="1"/>
  <c r="I125" i="1"/>
  <c r="H149" i="1"/>
  <c r="I149" i="1"/>
  <c r="H147" i="1"/>
  <c r="I147" i="1"/>
  <c r="H148" i="1"/>
  <c r="I148" i="1"/>
  <c r="H136" i="1"/>
  <c r="I136" i="1"/>
  <c r="H160" i="1"/>
  <c r="I160" i="1"/>
  <c r="H159" i="1"/>
  <c r="I159" i="1"/>
  <c r="H183" i="1"/>
  <c r="I183" i="1"/>
  <c r="H177" i="1"/>
  <c r="I177" i="1"/>
  <c r="H174" i="1"/>
  <c r="I174" i="1"/>
  <c r="H213" i="1"/>
  <c r="I213" i="1"/>
  <c r="H202" i="1"/>
  <c r="I202" i="1"/>
  <c r="H215" i="1"/>
  <c r="I215" i="1"/>
  <c r="H218" i="1"/>
  <c r="I218" i="1"/>
  <c r="H222" i="1"/>
  <c r="I222" i="1"/>
  <c r="H228" i="1"/>
  <c r="I228" i="1"/>
  <c r="H232" i="1"/>
  <c r="I232" i="1"/>
  <c r="H265" i="1"/>
  <c r="I265" i="1"/>
  <c r="H240" i="1"/>
  <c r="I240" i="1"/>
  <c r="H274" i="1"/>
  <c r="I274" i="1"/>
  <c r="H294" i="1"/>
  <c r="I294" i="1"/>
  <c r="H303" i="1"/>
  <c r="I303" i="1"/>
  <c r="H327" i="1"/>
  <c r="I327" i="1"/>
  <c r="H321" i="1"/>
  <c r="I321" i="1"/>
  <c r="H306" i="1"/>
  <c r="I306" i="1"/>
  <c r="H296" i="1"/>
  <c r="I296" i="1"/>
  <c r="H320" i="1"/>
  <c r="I320" i="1"/>
  <c r="H316" i="1"/>
  <c r="I316" i="1"/>
  <c r="H334" i="1"/>
  <c r="I334" i="1"/>
  <c r="H360" i="1"/>
  <c r="I360" i="1"/>
  <c r="H379" i="1"/>
  <c r="I379" i="1"/>
  <c r="H368" i="1"/>
  <c r="I368" i="1"/>
  <c r="H380" i="1"/>
  <c r="I380" i="1"/>
  <c r="H361" i="1"/>
  <c r="I361" i="1"/>
  <c r="H367" i="1"/>
  <c r="I367" i="1"/>
  <c r="H382" i="1"/>
  <c r="I382" i="1"/>
  <c r="H419" i="1"/>
  <c r="I419" i="1"/>
  <c r="H402" i="1"/>
  <c r="I402" i="1"/>
  <c r="H396" i="1"/>
  <c r="I396" i="1"/>
  <c r="H404" i="1"/>
  <c r="I404" i="1"/>
  <c r="H415" i="1"/>
  <c r="I415" i="1"/>
  <c r="H406" i="1"/>
  <c r="I406" i="1"/>
  <c r="H407" i="1"/>
  <c r="I407" i="1"/>
  <c r="H425" i="1"/>
  <c r="I425" i="1"/>
  <c r="H424" i="1"/>
  <c r="I424" i="1"/>
  <c r="H432" i="1"/>
  <c r="I432" i="1"/>
  <c r="H449" i="1"/>
  <c r="I449" i="1"/>
  <c r="H459" i="1"/>
  <c r="I459" i="1"/>
  <c r="H507" i="1"/>
  <c r="I507" i="1"/>
  <c r="H508" i="1"/>
  <c r="I508" i="1"/>
  <c r="H519" i="1"/>
  <c r="I519" i="1"/>
  <c r="H557" i="1"/>
  <c r="I557" i="1"/>
  <c r="H548" i="1"/>
  <c r="I548" i="1"/>
  <c r="H541" i="1"/>
  <c r="I541" i="1"/>
  <c r="H551" i="1"/>
  <c r="I551" i="1"/>
  <c r="H525" i="1"/>
  <c r="I525" i="1"/>
  <c r="H563" i="1"/>
  <c r="I563" i="1"/>
  <c r="H642" i="1"/>
  <c r="I642" i="1"/>
  <c r="H621" i="1"/>
  <c r="I621" i="1"/>
  <c r="H589" i="1"/>
  <c r="I589" i="1"/>
  <c r="H590" i="1"/>
  <c r="I590" i="1"/>
  <c r="H654" i="1"/>
  <c r="I654" i="1"/>
  <c r="H664" i="1"/>
  <c r="I664" i="1"/>
  <c r="H625" i="1"/>
  <c r="I625" i="1"/>
  <c r="H593" i="1"/>
  <c r="I593" i="1"/>
  <c r="H636" i="1"/>
  <c r="I636" i="1"/>
  <c r="H649" i="1"/>
  <c r="I649" i="1"/>
  <c r="H597" i="1"/>
  <c r="I597" i="1"/>
  <c r="H624" i="1"/>
  <c r="I624" i="1"/>
  <c r="H640" i="1"/>
  <c r="I640" i="1"/>
  <c r="H634" i="1"/>
  <c r="I634" i="1"/>
  <c r="H613" i="1"/>
  <c r="I613" i="1"/>
  <c r="H666" i="1"/>
  <c r="I666" i="1"/>
  <c r="H673" i="1"/>
  <c r="I673" i="1"/>
  <c r="H667" i="1"/>
  <c r="I667" i="1"/>
  <c r="H684" i="1"/>
  <c r="I684" i="1"/>
  <c r="H687" i="1"/>
  <c r="I687" i="1"/>
  <c r="H685" i="1"/>
  <c r="I685" i="1"/>
  <c r="H692" i="1"/>
  <c r="I692" i="1"/>
  <c r="H688" i="1"/>
  <c r="I688" i="1"/>
  <c r="H710" i="1"/>
  <c r="I710" i="1"/>
  <c r="H724" i="1"/>
  <c r="I724" i="1"/>
  <c r="H698" i="1"/>
  <c r="I698" i="1"/>
  <c r="H748" i="1"/>
  <c r="I748" i="1"/>
  <c r="H696" i="1"/>
  <c r="I696" i="1"/>
  <c r="H729" i="1"/>
  <c r="I729" i="1"/>
  <c r="H754" i="1"/>
  <c r="I754" i="1"/>
  <c r="H755" i="1"/>
  <c r="I755" i="1"/>
  <c r="H757" i="1"/>
  <c r="I757" i="1"/>
  <c r="H758" i="1"/>
  <c r="I758" i="1"/>
  <c r="H763" i="1"/>
  <c r="I763" i="1"/>
  <c r="H772" i="1"/>
  <c r="I772" i="1"/>
  <c r="H773" i="1"/>
  <c r="I773" i="1"/>
  <c r="H775" i="1"/>
  <c r="I775" i="1"/>
  <c r="H808" i="1"/>
  <c r="I808" i="1"/>
  <c r="H848" i="1"/>
  <c r="I848" i="1"/>
  <c r="H778" i="1"/>
  <c r="I778" i="1"/>
  <c r="H797" i="1"/>
  <c r="I797" i="1"/>
  <c r="H795" i="1"/>
  <c r="I795" i="1"/>
  <c r="H777" i="1"/>
  <c r="I777" i="1"/>
  <c r="H847" i="1"/>
  <c r="I847" i="1"/>
  <c r="H870" i="1"/>
  <c r="I870" i="1"/>
  <c r="H806" i="1"/>
  <c r="I806" i="1"/>
  <c r="H835" i="1"/>
  <c r="I835" i="1"/>
  <c r="H831" i="1"/>
  <c r="I831" i="1"/>
  <c r="H816" i="1"/>
  <c r="I816" i="1"/>
  <c r="H858" i="1"/>
  <c r="I858" i="1"/>
  <c r="H815" i="1"/>
  <c r="I815" i="1"/>
  <c r="H810" i="1"/>
  <c r="I810" i="1"/>
  <c r="H879" i="1"/>
  <c r="I879" i="1"/>
  <c r="H878" i="1"/>
  <c r="I878" i="1"/>
  <c r="H893" i="1"/>
  <c r="I893" i="1"/>
  <c r="H906" i="1"/>
  <c r="I906" i="1"/>
  <c r="H905" i="1"/>
  <c r="I905" i="1"/>
  <c r="H903" i="1"/>
  <c r="I903" i="1"/>
  <c r="H956" i="1"/>
  <c r="I956" i="1"/>
  <c r="H928" i="1"/>
  <c r="I928" i="1"/>
  <c r="H940" i="1"/>
  <c r="I940" i="1"/>
  <c r="H957" i="1"/>
  <c r="I957" i="1"/>
  <c r="H955" i="1"/>
  <c r="I955" i="1"/>
  <c r="H926" i="1"/>
  <c r="I926" i="1"/>
  <c r="H935" i="1"/>
  <c r="I935" i="1"/>
  <c r="H965" i="1"/>
  <c r="I965" i="1"/>
  <c r="H988" i="1"/>
  <c r="I988" i="1"/>
  <c r="H983" i="1"/>
  <c r="I983" i="1"/>
  <c r="H981" i="1"/>
  <c r="I981" i="1"/>
  <c r="H990" i="1"/>
  <c r="I990" i="1"/>
  <c r="H994" i="1"/>
  <c r="I994" i="1"/>
  <c r="H1022" i="1"/>
  <c r="I1022" i="1"/>
  <c r="H1072" i="1"/>
  <c r="I1072" i="1"/>
  <c r="H1114" i="1"/>
  <c r="I1114" i="1"/>
  <c r="H1064" i="1"/>
  <c r="I1064" i="1"/>
  <c r="H1045" i="1"/>
  <c r="I1045" i="1"/>
  <c r="H1118" i="1"/>
  <c r="I1118" i="1"/>
  <c r="H1030" i="1"/>
  <c r="I1030" i="1"/>
  <c r="H1074" i="1"/>
  <c r="I1074" i="1"/>
  <c r="H1102" i="1"/>
  <c r="I1102" i="1"/>
  <c r="H1038" i="1"/>
  <c r="I1038" i="1"/>
  <c r="H1119" i="1"/>
  <c r="I1119" i="1"/>
  <c r="H1067" i="1"/>
  <c r="I1067" i="1"/>
  <c r="H1031" i="1"/>
  <c r="I1031" i="1"/>
  <c r="H1052" i="1"/>
  <c r="I1052" i="1"/>
  <c r="H1165" i="1"/>
  <c r="I1165" i="1"/>
  <c r="H1151" i="1"/>
  <c r="I1151" i="1"/>
  <c r="H1170" i="1"/>
  <c r="I1170" i="1"/>
  <c r="H1195" i="1"/>
  <c r="I1195" i="1"/>
  <c r="H1212" i="1"/>
  <c r="I1212" i="1"/>
  <c r="H1218" i="1"/>
  <c r="I1218" i="1"/>
  <c r="H1207" i="1"/>
  <c r="I1207" i="1"/>
  <c r="H1289" i="1"/>
  <c r="I1289" i="1"/>
  <c r="H1307" i="1"/>
  <c r="I1307" i="1"/>
  <c r="H1271" i="1"/>
  <c r="I1271" i="1"/>
  <c r="H1265" i="1"/>
  <c r="I1265" i="1"/>
  <c r="H1287" i="1"/>
  <c r="I1287" i="1"/>
  <c r="H1288" i="1"/>
  <c r="I1288" i="1"/>
  <c r="H1275" i="1"/>
  <c r="I1275" i="1"/>
  <c r="H1252" i="1"/>
  <c r="I1252" i="1"/>
  <c r="H1225" i="1"/>
  <c r="I1225" i="1"/>
  <c r="H1301" i="1"/>
  <c r="I1301" i="1"/>
  <c r="H1323" i="1"/>
  <c r="I1323" i="1"/>
  <c r="H1325" i="1"/>
  <c r="I1325" i="1"/>
  <c r="H1322" i="1"/>
  <c r="I1322" i="1"/>
  <c r="H1340" i="1"/>
  <c r="I1340" i="1"/>
  <c r="H1342" i="1"/>
  <c r="I1342" i="1"/>
  <c r="H1356" i="1"/>
  <c r="I1356" i="1"/>
  <c r="H1385" i="1"/>
  <c r="I1385" i="1"/>
  <c r="H1374" i="1"/>
  <c r="I1374" i="1"/>
  <c r="H1377" i="1"/>
  <c r="I1377" i="1"/>
  <c r="H1380" i="1"/>
  <c r="I1380" i="1"/>
  <c r="H1390" i="1"/>
  <c r="I1390" i="1"/>
  <c r="H1363" i="1"/>
  <c r="I1363" i="1"/>
  <c r="H1393" i="1"/>
  <c r="I1393" i="1"/>
  <c r="H1517" i="1"/>
  <c r="I1517" i="1"/>
  <c r="H1525" i="1"/>
  <c r="I1525" i="1"/>
  <c r="H1521" i="1"/>
  <c r="I1521" i="1"/>
  <c r="H1465" i="1"/>
  <c r="I1465" i="1"/>
  <c r="H1524" i="1"/>
  <c r="I1524" i="1"/>
  <c r="H1494" i="1"/>
  <c r="I1494" i="1"/>
  <c r="H1418" i="1"/>
  <c r="I1418" i="1"/>
  <c r="H1426" i="1"/>
  <c r="I1426" i="1"/>
  <c r="H1490" i="1"/>
  <c r="I1490" i="1"/>
  <c r="H1500" i="1"/>
  <c r="I1500" i="1"/>
  <c r="H1502" i="1"/>
  <c r="I1502" i="1"/>
  <c r="H1485" i="1"/>
  <c r="I1485" i="1"/>
  <c r="H1464" i="1"/>
  <c r="I1464" i="1"/>
  <c r="H1510" i="1"/>
  <c r="I1510" i="1"/>
  <c r="H720" i="1"/>
  <c r="I720" i="1"/>
  <c r="H1108" i="1"/>
  <c r="I1108" i="1"/>
  <c r="H1345" i="1"/>
  <c r="I1345" i="1"/>
  <c r="H1391" i="1"/>
  <c r="I1391" i="1"/>
  <c r="H1425" i="1"/>
  <c r="I1425" i="1"/>
  <c r="H1462" i="1"/>
  <c r="I1462" i="1"/>
  <c r="H7" i="1"/>
  <c r="I7" i="1"/>
  <c r="H417" i="1"/>
  <c r="I417" i="1"/>
  <c r="H1153" i="1"/>
  <c r="I1153" i="1"/>
  <c r="H1178" i="1"/>
  <c r="I1178" i="1"/>
  <c r="H641" i="1"/>
  <c r="I641" i="1"/>
  <c r="H393" i="1"/>
  <c r="I393" i="1"/>
  <c r="H900" i="1"/>
  <c r="I900" i="1"/>
  <c r="H1402" i="1"/>
  <c r="I1402" i="1"/>
  <c r="H883" i="1"/>
  <c r="I883" i="1"/>
  <c r="H1318" i="1"/>
  <c r="I1318" i="1"/>
  <c r="H631" i="1"/>
  <c r="I631" i="1"/>
  <c r="H511" i="1"/>
  <c r="I511" i="1"/>
  <c r="H751" i="1"/>
  <c r="I751" i="1"/>
  <c r="H1264" i="1"/>
  <c r="I1264" i="1"/>
  <c r="H326" i="1"/>
  <c r="I326" i="1"/>
  <c r="H392" i="1"/>
  <c r="I392" i="1"/>
  <c r="H750" i="1"/>
  <c r="I750" i="1"/>
  <c r="H946" i="1"/>
  <c r="I946" i="1"/>
  <c r="H1276" i="1"/>
  <c r="I1276" i="1"/>
  <c r="H11" i="1"/>
  <c r="I11" i="1"/>
  <c r="H27" i="1"/>
  <c r="I27" i="1"/>
  <c r="H23" i="1"/>
  <c r="I23" i="1"/>
  <c r="H25" i="1"/>
  <c r="I25" i="1"/>
  <c r="H31" i="1"/>
  <c r="I31" i="1"/>
  <c r="H67" i="1"/>
  <c r="I67" i="1"/>
  <c r="H68" i="1"/>
  <c r="I68" i="1"/>
  <c r="H70" i="1"/>
  <c r="I70" i="1"/>
  <c r="H72" i="1"/>
  <c r="I72" i="1"/>
  <c r="H78" i="1"/>
  <c r="I78" i="1"/>
  <c r="H89" i="1"/>
  <c r="I89" i="1"/>
  <c r="H96" i="1"/>
  <c r="I96" i="1"/>
  <c r="H100" i="1"/>
  <c r="I100" i="1"/>
  <c r="H121" i="1"/>
  <c r="I121" i="1"/>
  <c r="H129" i="1"/>
  <c r="I129" i="1"/>
  <c r="H137" i="1"/>
  <c r="I137" i="1"/>
  <c r="H144" i="1"/>
  <c r="I144" i="1"/>
  <c r="H132" i="1"/>
  <c r="I132" i="1"/>
  <c r="H141" i="1"/>
  <c r="I141" i="1"/>
  <c r="H156" i="1"/>
  <c r="I156" i="1"/>
  <c r="H157" i="1"/>
  <c r="I157" i="1"/>
  <c r="H166" i="1"/>
  <c r="I166" i="1"/>
  <c r="H187" i="1"/>
  <c r="I187" i="1"/>
  <c r="H190" i="1"/>
  <c r="I190" i="1"/>
  <c r="H196" i="1"/>
  <c r="I196" i="1"/>
  <c r="H200" i="1"/>
  <c r="I200" i="1"/>
  <c r="H214" i="1"/>
  <c r="I214" i="1"/>
  <c r="H223" i="1"/>
  <c r="I223" i="1"/>
  <c r="H220" i="1"/>
  <c r="I220" i="1"/>
  <c r="H211" i="1"/>
  <c r="I211" i="1"/>
  <c r="H225" i="1"/>
  <c r="I225" i="1"/>
  <c r="H230" i="1"/>
  <c r="I230" i="1"/>
  <c r="H234" i="1"/>
  <c r="I234" i="1"/>
  <c r="H245" i="1"/>
  <c r="I245" i="1"/>
  <c r="H237" i="1"/>
  <c r="I237" i="1"/>
  <c r="H276" i="1"/>
  <c r="I276" i="1"/>
  <c r="H286" i="1"/>
  <c r="I286" i="1"/>
  <c r="H290" i="1"/>
  <c r="I290" i="1"/>
  <c r="H295" i="1"/>
  <c r="I295" i="1"/>
  <c r="H292" i="1"/>
  <c r="I292" i="1"/>
  <c r="H293" i="1"/>
  <c r="I293" i="1"/>
  <c r="H322" i="1"/>
  <c r="I322" i="1"/>
  <c r="H328" i="1"/>
  <c r="I328" i="1"/>
  <c r="H313" i="1"/>
  <c r="I313" i="1"/>
  <c r="H300" i="1"/>
  <c r="I300" i="1"/>
  <c r="H329" i="1"/>
  <c r="I329" i="1"/>
  <c r="H311" i="1"/>
  <c r="I311" i="1"/>
  <c r="H336" i="1"/>
  <c r="I336" i="1"/>
  <c r="H343" i="1"/>
  <c r="I343" i="1"/>
  <c r="H341" i="1"/>
  <c r="I341" i="1"/>
  <c r="H355" i="1"/>
  <c r="I355" i="1"/>
  <c r="H356" i="1"/>
  <c r="I356" i="1"/>
  <c r="H384" i="1"/>
  <c r="I384" i="1"/>
  <c r="H408" i="1"/>
  <c r="I408" i="1"/>
  <c r="H428" i="1"/>
  <c r="I428" i="1"/>
  <c r="H433" i="1"/>
  <c r="I433" i="1"/>
  <c r="H494" i="1"/>
  <c r="I494" i="1"/>
  <c r="H469" i="1"/>
  <c r="I469" i="1"/>
  <c r="H455" i="1"/>
  <c r="I455" i="1"/>
  <c r="H487" i="1"/>
  <c r="I487" i="1"/>
  <c r="H453" i="1"/>
  <c r="I453" i="1"/>
  <c r="H499" i="1"/>
  <c r="I499" i="1"/>
  <c r="H486" i="1"/>
  <c r="I486" i="1"/>
  <c r="H462" i="1"/>
  <c r="I462" i="1"/>
  <c r="H468" i="1"/>
  <c r="I468" i="1"/>
  <c r="H485" i="1"/>
  <c r="I485" i="1"/>
  <c r="H482" i="1"/>
  <c r="I482" i="1"/>
  <c r="H513" i="1"/>
  <c r="I513" i="1"/>
  <c r="H510" i="1"/>
  <c r="I510" i="1"/>
  <c r="H518" i="1"/>
  <c r="I518" i="1"/>
  <c r="H533" i="1"/>
  <c r="I533" i="1"/>
  <c r="H529" i="1"/>
  <c r="I529" i="1"/>
  <c r="H561" i="1"/>
  <c r="I561" i="1"/>
  <c r="H528" i="1"/>
  <c r="I528" i="1"/>
  <c r="H549" i="1"/>
  <c r="I549" i="1"/>
  <c r="H527" i="1"/>
  <c r="I527" i="1"/>
  <c r="H564" i="1"/>
  <c r="I564" i="1"/>
  <c r="H571" i="1"/>
  <c r="I571" i="1"/>
  <c r="H582" i="1"/>
  <c r="I582" i="1"/>
  <c r="H584" i="1"/>
  <c r="I584" i="1"/>
  <c r="H585" i="1"/>
  <c r="I585" i="1"/>
  <c r="H632" i="1"/>
  <c r="I632" i="1"/>
  <c r="H608" i="1"/>
  <c r="I608" i="1"/>
  <c r="H660" i="1"/>
  <c r="I660" i="1"/>
  <c r="H604" i="1"/>
  <c r="I604" i="1"/>
  <c r="H653" i="1"/>
  <c r="I653" i="1"/>
  <c r="H596" i="1"/>
  <c r="I596" i="1"/>
  <c r="H599" i="1"/>
  <c r="I599" i="1"/>
  <c r="H616" i="1"/>
  <c r="I616" i="1"/>
  <c r="H648" i="1"/>
  <c r="I648" i="1"/>
  <c r="H672" i="1"/>
  <c r="I672" i="1"/>
  <c r="H675" i="1"/>
  <c r="I675" i="1"/>
  <c r="H671" i="1"/>
  <c r="I671" i="1"/>
  <c r="H708" i="1"/>
  <c r="I708" i="1"/>
  <c r="H735" i="1"/>
  <c r="I735" i="1"/>
  <c r="H744" i="1"/>
  <c r="I744" i="1"/>
  <c r="H717" i="1"/>
  <c r="I717" i="1"/>
  <c r="H713" i="1"/>
  <c r="I713" i="1"/>
  <c r="H718" i="1"/>
  <c r="I718" i="1"/>
  <c r="H715" i="1"/>
  <c r="I715" i="1"/>
  <c r="H743" i="1"/>
  <c r="I743" i="1"/>
  <c r="H768" i="1"/>
  <c r="I768" i="1"/>
  <c r="H769" i="1"/>
  <c r="I769" i="1"/>
  <c r="H760" i="1"/>
  <c r="I760" i="1"/>
  <c r="H774" i="1"/>
  <c r="I774" i="1"/>
  <c r="H813" i="1"/>
  <c r="I813" i="1"/>
  <c r="H787" i="1"/>
  <c r="I787" i="1"/>
  <c r="H788" i="1"/>
  <c r="I788" i="1"/>
  <c r="H864" i="1"/>
  <c r="I864" i="1"/>
  <c r="H857" i="1"/>
  <c r="I857" i="1"/>
  <c r="H828" i="1"/>
  <c r="I828" i="1"/>
  <c r="H866" i="1"/>
  <c r="I866" i="1"/>
  <c r="H793" i="1"/>
  <c r="I793" i="1"/>
  <c r="H873" i="1"/>
  <c r="I873" i="1"/>
  <c r="H872" i="1"/>
  <c r="I872" i="1"/>
  <c r="H891" i="1"/>
  <c r="I891" i="1"/>
  <c r="H890" i="1"/>
  <c r="I890" i="1"/>
  <c r="H895" i="1"/>
  <c r="I895" i="1"/>
  <c r="H911" i="1"/>
  <c r="I911" i="1"/>
  <c r="H907" i="1"/>
  <c r="I907" i="1"/>
  <c r="H932" i="1"/>
  <c r="I932" i="1"/>
  <c r="H925" i="1"/>
  <c r="I925" i="1"/>
  <c r="H963" i="1"/>
  <c r="I963" i="1"/>
  <c r="H986" i="1"/>
  <c r="I986" i="1"/>
  <c r="H1003" i="1"/>
  <c r="I1003" i="1"/>
  <c r="H1027" i="1"/>
  <c r="I1027" i="1"/>
  <c r="H1069" i="1"/>
  <c r="I1069" i="1"/>
  <c r="H1078" i="1"/>
  <c r="I1078" i="1"/>
  <c r="H1043" i="1"/>
  <c r="I1043" i="1"/>
  <c r="H1086" i="1"/>
  <c r="I1086" i="1"/>
  <c r="H1037" i="1"/>
  <c r="I1037" i="1"/>
  <c r="H1048" i="1"/>
  <c r="I1048" i="1"/>
  <c r="H1062" i="1"/>
  <c r="I1062" i="1"/>
  <c r="H1123" i="1"/>
  <c r="I1123" i="1"/>
  <c r="H1136" i="1"/>
  <c r="I1136" i="1"/>
  <c r="H1129" i="1"/>
  <c r="I1129" i="1"/>
  <c r="H1166" i="1"/>
  <c r="I1166" i="1"/>
  <c r="H1145" i="1"/>
  <c r="I1145" i="1"/>
  <c r="H1167" i="1"/>
  <c r="I1167" i="1"/>
  <c r="H1169" i="1"/>
  <c r="I1169" i="1"/>
  <c r="H1173" i="1"/>
  <c r="I1173" i="1"/>
  <c r="H1186" i="1"/>
  <c r="I1186" i="1"/>
  <c r="H1174" i="1"/>
  <c r="I1174" i="1"/>
  <c r="H1206" i="1"/>
  <c r="I1206" i="1"/>
  <c r="H1205" i="1"/>
  <c r="I1205" i="1"/>
  <c r="H1216" i="1"/>
  <c r="I1216" i="1"/>
  <c r="H1280" i="1"/>
  <c r="I1280" i="1"/>
  <c r="H1263" i="1"/>
  <c r="I1263" i="1"/>
  <c r="H1281" i="1"/>
  <c r="I1281" i="1"/>
  <c r="H1233" i="1"/>
  <c r="I1233" i="1"/>
  <c r="H1314" i="1"/>
  <c r="I1314" i="1"/>
  <c r="H1272" i="1"/>
  <c r="I1272" i="1"/>
  <c r="H1269" i="1"/>
  <c r="I1269" i="1"/>
  <c r="H1349" i="1"/>
  <c r="I1349" i="1"/>
  <c r="H1382" i="1"/>
  <c r="I1382" i="1"/>
  <c r="H1364" i="1"/>
  <c r="I1364" i="1"/>
  <c r="H1370" i="1"/>
  <c r="I1370" i="1"/>
  <c r="H1431" i="1"/>
  <c r="I1431" i="1"/>
  <c r="H1480" i="1"/>
  <c r="I1480" i="1"/>
  <c r="H1432" i="1"/>
  <c r="I1432" i="1"/>
  <c r="H1410" i="1"/>
  <c r="I1410" i="1"/>
  <c r="H680" i="1"/>
  <c r="I680" i="1"/>
  <c r="H958" i="1"/>
  <c r="I958" i="1"/>
  <c r="H1326" i="1"/>
  <c r="I1326" i="1"/>
  <c r="H1352" i="1"/>
  <c r="I1352" i="1"/>
  <c r="H1518" i="1"/>
  <c r="I1518" i="1"/>
  <c r="H1421" i="1"/>
  <c r="I1421" i="1"/>
  <c r="H1456" i="1"/>
  <c r="I1456" i="1"/>
  <c r="H4" i="1"/>
  <c r="I4" i="1"/>
  <c r="H6" i="1"/>
  <c r="I6" i="1"/>
  <c r="H14" i="1"/>
  <c r="I14" i="1"/>
  <c r="H19" i="1"/>
  <c r="I19" i="1"/>
  <c r="H28" i="1"/>
  <c r="I28" i="1"/>
  <c r="H29" i="1"/>
  <c r="I29" i="1"/>
  <c r="H30" i="1"/>
  <c r="I30" i="1"/>
  <c r="H35" i="1"/>
  <c r="I35" i="1"/>
  <c r="H53" i="1"/>
  <c r="I53" i="1"/>
  <c r="H39" i="1"/>
  <c r="I39" i="1"/>
  <c r="H43" i="1"/>
  <c r="I43" i="1"/>
  <c r="H45" i="1"/>
  <c r="I45" i="1"/>
  <c r="H46" i="1"/>
  <c r="I46" i="1"/>
  <c r="H47" i="1"/>
  <c r="I47" i="1"/>
  <c r="H62" i="1"/>
  <c r="I62" i="1"/>
  <c r="H76" i="1"/>
  <c r="I76" i="1"/>
  <c r="H80" i="1"/>
  <c r="I80" i="1"/>
  <c r="H81" i="1"/>
  <c r="I81" i="1"/>
  <c r="H83" i="1"/>
  <c r="I83" i="1"/>
  <c r="H99" i="1"/>
  <c r="I99" i="1"/>
  <c r="H98" i="1"/>
  <c r="I98" i="1"/>
  <c r="H94" i="1"/>
  <c r="I94" i="1"/>
  <c r="H113" i="1"/>
  <c r="I113" i="1"/>
  <c r="H116" i="1"/>
  <c r="I116" i="1"/>
  <c r="H123" i="1"/>
  <c r="I123" i="1"/>
  <c r="H133" i="1"/>
  <c r="I133" i="1"/>
  <c r="H139" i="1"/>
  <c r="I139" i="1"/>
  <c r="H150" i="1"/>
  <c r="I150" i="1"/>
  <c r="H140" i="1"/>
  <c r="I140" i="1"/>
  <c r="H135" i="1"/>
  <c r="I135" i="1"/>
  <c r="H134" i="1"/>
  <c r="I134" i="1"/>
  <c r="H175" i="1"/>
  <c r="I175" i="1"/>
  <c r="H171" i="1"/>
  <c r="I171" i="1"/>
  <c r="H188" i="1"/>
  <c r="I188" i="1"/>
  <c r="H197" i="1"/>
  <c r="I197" i="1"/>
  <c r="H208" i="1"/>
  <c r="I208" i="1"/>
  <c r="H204" i="1"/>
  <c r="I204" i="1"/>
  <c r="H219" i="1"/>
  <c r="I219" i="1"/>
  <c r="H217" i="1"/>
  <c r="I217" i="1"/>
  <c r="H209" i="1"/>
  <c r="I209" i="1"/>
  <c r="H216" i="1"/>
  <c r="I216" i="1"/>
  <c r="H226" i="1"/>
  <c r="I226" i="1"/>
  <c r="H238" i="1"/>
  <c r="I238" i="1"/>
  <c r="H259" i="1"/>
  <c r="I259" i="1"/>
  <c r="H243" i="1"/>
  <c r="I243" i="1"/>
  <c r="H278" i="1"/>
  <c r="I278" i="1"/>
  <c r="H239" i="1"/>
  <c r="I239" i="1"/>
  <c r="H262" i="1"/>
  <c r="I262" i="1"/>
  <c r="H269" i="1"/>
  <c r="I269" i="1"/>
  <c r="H257" i="1"/>
  <c r="I257" i="1"/>
  <c r="H235" i="1"/>
  <c r="I235" i="1"/>
  <c r="H273" i="1"/>
  <c r="I273" i="1"/>
  <c r="H288" i="1"/>
  <c r="I288" i="1"/>
  <c r="H319" i="1"/>
  <c r="I319" i="1"/>
  <c r="H301" i="1"/>
  <c r="I301" i="1"/>
  <c r="H312" i="1"/>
  <c r="I312" i="1"/>
  <c r="H333" i="1"/>
  <c r="I333" i="1"/>
  <c r="H335" i="1"/>
  <c r="I335" i="1"/>
  <c r="H340" i="1"/>
  <c r="I340" i="1"/>
  <c r="H342" i="1"/>
  <c r="I342" i="1"/>
  <c r="H363" i="1"/>
  <c r="I363" i="1"/>
  <c r="H350" i="1"/>
  <c r="I350" i="1"/>
  <c r="H381" i="1"/>
  <c r="I381" i="1"/>
  <c r="H422" i="1"/>
  <c r="I422" i="1"/>
  <c r="H416" i="1"/>
  <c r="I416" i="1"/>
  <c r="H399" i="1"/>
  <c r="I399" i="1"/>
  <c r="H411" i="1"/>
  <c r="I411" i="1"/>
  <c r="H409" i="1"/>
  <c r="I409" i="1"/>
  <c r="H429" i="1"/>
  <c r="I429" i="1"/>
  <c r="H430" i="1"/>
  <c r="I430" i="1"/>
  <c r="H505" i="1"/>
  <c r="I505" i="1"/>
  <c r="H484" i="1"/>
  <c r="I484" i="1"/>
  <c r="H473" i="1"/>
  <c r="I473" i="1"/>
  <c r="H452" i="1"/>
  <c r="I452" i="1"/>
  <c r="H490" i="1"/>
  <c r="I490" i="1"/>
  <c r="H441" i="1"/>
  <c r="I441" i="1"/>
  <c r="H443" i="1"/>
  <c r="I443" i="1"/>
  <c r="H439" i="1"/>
  <c r="I439" i="1"/>
  <c r="H504" i="1"/>
  <c r="I504" i="1"/>
  <c r="H464" i="1"/>
  <c r="I464" i="1"/>
  <c r="H481" i="1"/>
  <c r="I481" i="1"/>
  <c r="H470" i="1"/>
  <c r="I470" i="1"/>
  <c r="H435" i="1"/>
  <c r="I435" i="1"/>
  <c r="H517" i="1"/>
  <c r="I517" i="1"/>
  <c r="H556" i="1"/>
  <c r="I556" i="1"/>
  <c r="H535" i="1"/>
  <c r="I535" i="1"/>
  <c r="H531" i="1"/>
  <c r="I531" i="1"/>
  <c r="H540" i="1"/>
  <c r="I540" i="1"/>
  <c r="H562" i="1"/>
  <c r="I562" i="1"/>
  <c r="H547" i="1"/>
  <c r="I547" i="1"/>
  <c r="H580" i="1"/>
  <c r="I580" i="1"/>
  <c r="H643" i="1"/>
  <c r="I643" i="1"/>
  <c r="H611" i="1"/>
  <c r="I611" i="1"/>
  <c r="H637" i="1"/>
  <c r="I637" i="1"/>
  <c r="H628" i="1"/>
  <c r="I628" i="1"/>
  <c r="H617" i="1"/>
  <c r="I617" i="1"/>
  <c r="H630" i="1"/>
  <c r="I630" i="1"/>
  <c r="H591" i="1"/>
  <c r="I591" i="1"/>
  <c r="H607" i="1"/>
  <c r="I607" i="1"/>
  <c r="H623" i="1"/>
  <c r="I623" i="1"/>
  <c r="H655" i="1"/>
  <c r="I655" i="1"/>
  <c r="H619" i="1"/>
  <c r="I619" i="1"/>
  <c r="H651" i="1"/>
  <c r="I651" i="1"/>
  <c r="H657" i="1"/>
  <c r="I657" i="1"/>
  <c r="H600" i="1"/>
  <c r="I600" i="1"/>
  <c r="H626" i="1"/>
  <c r="I626" i="1"/>
  <c r="H595" i="1"/>
  <c r="I595" i="1"/>
  <c r="H647" i="1"/>
  <c r="I647" i="1"/>
  <c r="H644" i="1"/>
  <c r="I644" i="1"/>
  <c r="H663" i="1"/>
  <c r="I663" i="1"/>
  <c r="H665" i="1"/>
  <c r="I665" i="1"/>
  <c r="H627" i="1"/>
  <c r="I627" i="1"/>
  <c r="H679" i="1"/>
  <c r="I679" i="1"/>
  <c r="H691" i="1"/>
  <c r="I691" i="1"/>
  <c r="H734" i="1"/>
  <c r="I734" i="1"/>
  <c r="H745" i="1"/>
  <c r="I745" i="1"/>
  <c r="H746" i="1"/>
  <c r="I746" i="1"/>
  <c r="H737" i="1"/>
  <c r="I737" i="1"/>
  <c r="H722" i="1"/>
  <c r="I722" i="1"/>
  <c r="H741" i="1"/>
  <c r="I741" i="1"/>
  <c r="H747" i="1"/>
  <c r="I747" i="1"/>
  <c r="H733" i="1"/>
  <c r="I733" i="1"/>
  <c r="H753" i="1"/>
  <c r="I753" i="1"/>
  <c r="H752" i="1"/>
  <c r="I752" i="1"/>
  <c r="H809" i="1"/>
  <c r="I809" i="1"/>
  <c r="H818" i="1"/>
  <c r="I818" i="1"/>
  <c r="H850" i="1"/>
  <c r="I850" i="1"/>
  <c r="H832" i="1"/>
  <c r="I832" i="1"/>
  <c r="H779" i="1"/>
  <c r="I779" i="1"/>
  <c r="H826" i="1"/>
  <c r="I826" i="1"/>
  <c r="H819" i="1"/>
  <c r="I819" i="1"/>
  <c r="H845" i="1"/>
  <c r="I845" i="1"/>
  <c r="H804" i="1"/>
  <c r="I804" i="1"/>
  <c r="H824" i="1"/>
  <c r="I824" i="1"/>
  <c r="H844" i="1"/>
  <c r="I844" i="1"/>
  <c r="H802" i="1"/>
  <c r="I802" i="1"/>
  <c r="H794" i="1"/>
  <c r="I794" i="1"/>
  <c r="H869" i="1"/>
  <c r="I869" i="1"/>
  <c r="H821" i="1"/>
  <c r="I821" i="1"/>
  <c r="H852" i="1"/>
  <c r="I852" i="1"/>
  <c r="H860" i="1"/>
  <c r="I860" i="1"/>
  <c r="H820" i="1"/>
  <c r="I820" i="1"/>
  <c r="H863" i="1"/>
  <c r="I863" i="1"/>
  <c r="H849" i="1"/>
  <c r="I849" i="1"/>
  <c r="H874" i="1"/>
  <c r="I874" i="1"/>
  <c r="H875" i="1"/>
  <c r="I875" i="1"/>
  <c r="H876" i="1"/>
  <c r="I876" i="1"/>
  <c r="H884" i="1"/>
  <c r="I884" i="1"/>
  <c r="H909" i="1"/>
  <c r="I909" i="1"/>
  <c r="H919" i="1"/>
  <c r="I919" i="1"/>
  <c r="H943" i="1"/>
  <c r="I943" i="1"/>
  <c r="H948" i="1"/>
  <c r="I948" i="1"/>
  <c r="H941" i="1"/>
  <c r="I941" i="1"/>
  <c r="H950" i="1"/>
  <c r="I950" i="1"/>
  <c r="H917" i="1"/>
  <c r="I917" i="1"/>
  <c r="H915" i="1"/>
  <c r="I915" i="1"/>
  <c r="H954" i="1"/>
  <c r="I954" i="1"/>
  <c r="H931" i="1"/>
  <c r="I931" i="1"/>
  <c r="H937" i="1"/>
  <c r="I937" i="1"/>
  <c r="H951" i="1"/>
  <c r="I951" i="1"/>
  <c r="H969" i="1"/>
  <c r="I969" i="1"/>
  <c r="H944" i="1"/>
  <c r="I944" i="1"/>
  <c r="H971" i="1"/>
  <c r="I971" i="1"/>
  <c r="H985" i="1"/>
  <c r="I985" i="1"/>
  <c r="H989" i="1"/>
  <c r="I989" i="1"/>
  <c r="H997" i="1"/>
  <c r="I997" i="1"/>
  <c r="H1007" i="1"/>
  <c r="I1007" i="1"/>
  <c r="H1009" i="1"/>
  <c r="I1009" i="1"/>
  <c r="H1020" i="1"/>
  <c r="I1020" i="1"/>
  <c r="H1026" i="1"/>
  <c r="I1026" i="1"/>
  <c r="H1075" i="1"/>
  <c r="I1075" i="1"/>
  <c r="H1035" i="1"/>
  <c r="I1035" i="1"/>
  <c r="H1077" i="1"/>
  <c r="I1077" i="1"/>
  <c r="H1039" i="1"/>
  <c r="I1039" i="1"/>
  <c r="H1087" i="1"/>
  <c r="I1087" i="1"/>
  <c r="H1058" i="1"/>
  <c r="I1058" i="1"/>
  <c r="H1036" i="1"/>
  <c r="I1036" i="1"/>
  <c r="H1083" i="1"/>
  <c r="I1083" i="1"/>
  <c r="H1116" i="1"/>
  <c r="I1116" i="1"/>
  <c r="H1079" i="1"/>
  <c r="I1079" i="1"/>
  <c r="H1089" i="1"/>
  <c r="I1089" i="1"/>
  <c r="H1103" i="1"/>
  <c r="I1103" i="1"/>
  <c r="H1085" i="1"/>
  <c r="I1085" i="1"/>
  <c r="H1101" i="1"/>
  <c r="I1101" i="1"/>
  <c r="H1144" i="1"/>
  <c r="I1144" i="1"/>
  <c r="H1158" i="1"/>
  <c r="I1158" i="1"/>
  <c r="H1193" i="1"/>
  <c r="I1193" i="1"/>
  <c r="H1176" i="1"/>
  <c r="I1176" i="1"/>
  <c r="H1187" i="1"/>
  <c r="I1187" i="1"/>
  <c r="H1194" i="1"/>
  <c r="I1194" i="1"/>
  <c r="H1251" i="1"/>
  <c r="I1251" i="1"/>
  <c r="H1267" i="1"/>
  <c r="I1267" i="1"/>
  <c r="H1319" i="1"/>
  <c r="I1319" i="1"/>
  <c r="H1277" i="1"/>
  <c r="I1277" i="1"/>
  <c r="H1305" i="1"/>
  <c r="I1305" i="1"/>
  <c r="H1239" i="1"/>
  <c r="I1239" i="1"/>
  <c r="H1317" i="1"/>
  <c r="I1317" i="1"/>
  <c r="H1282" i="1"/>
  <c r="I1282" i="1"/>
  <c r="H1286" i="1"/>
  <c r="I1286" i="1"/>
  <c r="H1312" i="1"/>
  <c r="I1312" i="1"/>
  <c r="H1228" i="1"/>
  <c r="I1228" i="1"/>
  <c r="H1294" i="1"/>
  <c r="I1294" i="1"/>
  <c r="H1337" i="1"/>
  <c r="I1337" i="1"/>
  <c r="H1329" i="1"/>
  <c r="I1329" i="1"/>
  <c r="H1343" i="1"/>
  <c r="I1343" i="1"/>
  <c r="H1348" i="1"/>
  <c r="I1348" i="1"/>
  <c r="H1378" i="1"/>
  <c r="I1378" i="1"/>
  <c r="H1381" i="1"/>
  <c r="I1381" i="1"/>
  <c r="H1395" i="1"/>
  <c r="I1395" i="1"/>
  <c r="H1397" i="1"/>
  <c r="I1397" i="1"/>
  <c r="H1520" i="1"/>
  <c r="I1520" i="1"/>
  <c r="H1463" i="1"/>
  <c r="I1463" i="1"/>
  <c r="H1433" i="1"/>
  <c r="I1433" i="1"/>
  <c r="H1487" i="1"/>
  <c r="I1487" i="1"/>
  <c r="H1506" i="1"/>
  <c r="I1506" i="1"/>
  <c r="H1516" i="1"/>
  <c r="I1516" i="1"/>
  <c r="H1453" i="1"/>
  <c r="I1453" i="1"/>
  <c r="H1527" i="1"/>
  <c r="I1527" i="1"/>
  <c r="H1414" i="1"/>
  <c r="I1414" i="1"/>
  <c r="H1417" i="1"/>
  <c r="I1417" i="1"/>
  <c r="H522" i="1"/>
  <c r="I522" i="1"/>
  <c r="H1139" i="1"/>
  <c r="I1139" i="1"/>
  <c r="H577" i="1"/>
  <c r="I577" i="1"/>
  <c r="H236" i="1"/>
  <c r="I236" i="1"/>
  <c r="H362" i="1"/>
  <c r="I362" i="1"/>
  <c r="H389" i="1"/>
  <c r="I389" i="1"/>
  <c r="H780" i="1"/>
  <c r="I780" i="1"/>
  <c r="H822" i="1"/>
  <c r="I822" i="1"/>
  <c r="H980" i="1"/>
  <c r="I980" i="1"/>
  <c r="H1002" i="1"/>
  <c r="I1002" i="1"/>
  <c r="H1080" i="1"/>
  <c r="I1080" i="1"/>
  <c r="H1070" i="1"/>
  <c r="I1070" i="1"/>
  <c r="H1181" i="1"/>
  <c r="I1181" i="1"/>
  <c r="H1339" i="1"/>
  <c r="I1339" i="1"/>
  <c r="H1471" i="1"/>
  <c r="I1471" i="1"/>
  <c r="H1441" i="1"/>
  <c r="I1441" i="1"/>
  <c r="H1486" i="1"/>
  <c r="I1486" i="1"/>
  <c r="H1459" i="1"/>
  <c r="I1459" i="1"/>
  <c r="H17" i="1"/>
  <c r="I17" i="1"/>
  <c r="H32" i="1"/>
  <c r="I32" i="1"/>
  <c r="H106" i="1"/>
  <c r="I106" i="1"/>
  <c r="H111" i="1"/>
  <c r="I111" i="1"/>
  <c r="H189" i="1"/>
  <c r="I189" i="1"/>
  <c r="H191" i="1"/>
  <c r="I191" i="1"/>
  <c r="H194" i="1"/>
  <c r="I194" i="1"/>
  <c r="H178" i="1"/>
  <c r="I178" i="1"/>
  <c r="H224" i="1"/>
  <c r="I224" i="1"/>
  <c r="H266" i="1"/>
  <c r="I266" i="1"/>
  <c r="H270" i="1"/>
  <c r="I270" i="1"/>
  <c r="H287" i="1"/>
  <c r="I287" i="1"/>
  <c r="H323" i="1"/>
  <c r="I323" i="1"/>
  <c r="H347" i="1"/>
  <c r="I347" i="1"/>
  <c r="H475" i="1"/>
  <c r="I475" i="1"/>
  <c r="H447" i="1"/>
  <c r="I447" i="1"/>
  <c r="H448" i="1"/>
  <c r="I448" i="1"/>
  <c r="H454" i="1"/>
  <c r="I454" i="1"/>
  <c r="H546" i="1"/>
  <c r="I546" i="1"/>
  <c r="H569" i="1"/>
  <c r="I569" i="1"/>
  <c r="H578" i="1"/>
  <c r="I578" i="1"/>
  <c r="H612" i="1"/>
  <c r="I612" i="1"/>
  <c r="H622" i="1"/>
  <c r="I622" i="1"/>
  <c r="H683" i="1"/>
  <c r="I683" i="1"/>
  <c r="H732" i="1"/>
  <c r="I732" i="1"/>
  <c r="H694" i="1"/>
  <c r="I694" i="1"/>
  <c r="H700" i="1"/>
  <c r="I700" i="1"/>
  <c r="H721" i="1"/>
  <c r="I721" i="1"/>
  <c r="H736" i="1"/>
  <c r="I736" i="1"/>
  <c r="H767" i="1"/>
  <c r="I767" i="1"/>
  <c r="H765" i="1"/>
  <c r="I765" i="1"/>
  <c r="H827" i="1"/>
  <c r="I827" i="1"/>
  <c r="H825" i="1"/>
  <c r="I825" i="1"/>
  <c r="H841" i="1"/>
  <c r="I841" i="1"/>
  <c r="H862" i="1"/>
  <c r="I862" i="1"/>
  <c r="H843" i="1"/>
  <c r="I843" i="1"/>
  <c r="H823" i="1"/>
  <c r="I823" i="1"/>
  <c r="H782" i="1"/>
  <c r="I782" i="1"/>
  <c r="H896" i="1"/>
  <c r="I896" i="1"/>
  <c r="H901" i="1"/>
  <c r="I901" i="1"/>
  <c r="H945" i="1"/>
  <c r="I945" i="1"/>
  <c r="H942" i="1"/>
  <c r="I942" i="1"/>
  <c r="H960" i="1"/>
  <c r="I960" i="1"/>
  <c r="H984" i="1"/>
  <c r="I984" i="1"/>
  <c r="H921" i="1"/>
  <c r="I921" i="1"/>
  <c r="H979" i="1"/>
  <c r="I979" i="1"/>
  <c r="H998" i="1"/>
  <c r="I998" i="1"/>
  <c r="H1017" i="1"/>
  <c r="I1017" i="1"/>
  <c r="H1013" i="1"/>
  <c r="I1013" i="1"/>
  <c r="H1115" i="1"/>
  <c r="I1115" i="1"/>
  <c r="H1094" i="1"/>
  <c r="I1094" i="1"/>
  <c r="H1081" i="1"/>
  <c r="I1081" i="1"/>
  <c r="H1127" i="1"/>
  <c r="I1127" i="1"/>
  <c r="H1097" i="1"/>
  <c r="I1097" i="1"/>
  <c r="H1066" i="1"/>
  <c r="I1066" i="1"/>
  <c r="H1032" i="1"/>
  <c r="I1032" i="1"/>
  <c r="H1056" i="1"/>
  <c r="I1056" i="1"/>
  <c r="H1107" i="1"/>
  <c r="I1107" i="1"/>
  <c r="H1044" i="1"/>
  <c r="I1044" i="1"/>
  <c r="H1140" i="1"/>
  <c r="I1140" i="1"/>
  <c r="H1142" i="1"/>
  <c r="I1142" i="1"/>
  <c r="H1150" i="1"/>
  <c r="I1150" i="1"/>
  <c r="H1196" i="1"/>
  <c r="I1196" i="1"/>
  <c r="H1190" i="1"/>
  <c r="I1190" i="1"/>
  <c r="H1236" i="1"/>
  <c r="I1236" i="1"/>
  <c r="H1291" i="1"/>
  <c r="I1291" i="1"/>
  <c r="H1310" i="1"/>
  <c r="I1310" i="1"/>
  <c r="H1232" i="1"/>
  <c r="I1232" i="1"/>
  <c r="H1297" i="1"/>
  <c r="I1297" i="1"/>
  <c r="H1247" i="1"/>
  <c r="I1247" i="1"/>
  <c r="H1299" i="1"/>
  <c r="I1299" i="1"/>
  <c r="H1290" i="1"/>
  <c r="I1290" i="1"/>
  <c r="H1229" i="1"/>
  <c r="I1229" i="1"/>
  <c r="H1266" i="1"/>
  <c r="I1266" i="1"/>
  <c r="H1336" i="1"/>
  <c r="I1336" i="1"/>
  <c r="H1334" i="1"/>
  <c r="I1334" i="1"/>
  <c r="H1371" i="1"/>
  <c r="I1371" i="1"/>
  <c r="H1392" i="1"/>
  <c r="I1392" i="1"/>
  <c r="H1394" i="1"/>
  <c r="I1394" i="1"/>
  <c r="H1428" i="1"/>
  <c r="I1428" i="1"/>
  <c r="H1509" i="1"/>
  <c r="I1509" i="1"/>
  <c r="H1484" i="1"/>
  <c r="I1484" i="1"/>
  <c r="H1501" i="1"/>
  <c r="I1501" i="1"/>
  <c r="H1491" i="1"/>
  <c r="I1491" i="1"/>
  <c r="H1473" i="1"/>
  <c r="I1473" i="1"/>
  <c r="H1419" i="1"/>
  <c r="I1419" i="1"/>
  <c r="H1452" i="1"/>
  <c r="I1452" i="1"/>
  <c r="H1483" i="1"/>
  <c r="I1483" i="1"/>
  <c r="H1429" i="1"/>
  <c r="I1429" i="1"/>
  <c r="H1515" i="1"/>
  <c r="I1515" i="1"/>
  <c r="H1493" i="1"/>
  <c r="I1493" i="1"/>
  <c r="H1498" i="1"/>
  <c r="I1498" i="1"/>
  <c r="H1416" i="1"/>
  <c r="I1416" i="1"/>
  <c r="H1461" i="1"/>
  <c r="I1461" i="1"/>
  <c r="H1495" i="1"/>
  <c r="I1495" i="1"/>
  <c r="H1492" i="1"/>
  <c r="I1492" i="1"/>
  <c r="I5" i="1"/>
  <c r="H5" i="1"/>
  <c r="J2" i="1"/>
  <c r="K2" i="1" s="1"/>
</calcChain>
</file>

<file path=xl/connections.xml><?xml version="1.0" encoding="utf-8"?>
<connections xmlns="http://schemas.openxmlformats.org/spreadsheetml/2006/main">
  <connection id="1" name="Connection" type="4" refreshedVersion="3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<sst xmlns="http://schemas.openxmlformats.org/spreadsheetml/2006/main" count="3520" uniqueCount="1601">
  <si>
    <t>Release Date</t>
  </si>
  <si>
    <t>Movie</t>
  </si>
  <si>
    <t>Distributor</t>
  </si>
  <si>
    <t>Budget</t>
  </si>
  <si>
    <t>US Gross</t>
  </si>
  <si>
    <t>Worldwide Gross</t>
  </si>
  <si>
    <t xml:space="preserve">Pirates of the Caribbean: At World's End </t>
  </si>
  <si>
    <t>Buena Vista</t>
  </si>
  <si>
    <t xml:space="preserve">Spider-Man 3 </t>
  </si>
  <si>
    <t>Sony</t>
  </si>
  <si>
    <t xml:space="preserve">Harry Potter and the Half-Blood Prince </t>
  </si>
  <si>
    <t>Warner Bros.</t>
  </si>
  <si>
    <t xml:space="preserve">Avatar </t>
  </si>
  <si>
    <t>20th Century Fox</t>
  </si>
  <si>
    <t xml:space="preserve">Superman Returns </t>
  </si>
  <si>
    <t xml:space="preserve">Quantum of Solace </t>
  </si>
  <si>
    <t>Sony Pictures</t>
  </si>
  <si>
    <t xml:space="preserve">Pirates of the Caribbean: Dead Man's Chest </t>
  </si>
  <si>
    <t xml:space="preserve">The Chronicles of Narnia: Prince Caspian </t>
  </si>
  <si>
    <t xml:space="preserve">Transformers: Revenge of the Fallen </t>
  </si>
  <si>
    <t>Paramount Pictures</t>
  </si>
  <si>
    <t xml:space="preserve">King Kong </t>
  </si>
  <si>
    <t>Universal</t>
  </si>
  <si>
    <t xml:space="preserve">His Dark Materials: The Golden Compass </t>
  </si>
  <si>
    <t>New Line</t>
  </si>
  <si>
    <t xml:space="preserve">Spider-Man 2 </t>
  </si>
  <si>
    <t>Columbia</t>
  </si>
  <si>
    <t xml:space="preserve">Terminator Salvation: The Future Begins </t>
  </si>
  <si>
    <t xml:space="preserve">Titanic </t>
  </si>
  <si>
    <t xml:space="preserve">Disney's A Christmas Carol </t>
  </si>
  <si>
    <t xml:space="preserve">Iron Man </t>
  </si>
  <si>
    <t xml:space="preserve">Indiana Jones and the Kingdom of the Crystal Skull </t>
  </si>
  <si>
    <t xml:space="preserve">The Dark Knight </t>
  </si>
  <si>
    <t xml:space="preserve">Rush Hour 3 </t>
  </si>
  <si>
    <t xml:space="preserve">WALL-E </t>
  </si>
  <si>
    <t xml:space="preserve">The Chronicles of Narnia: The Lion, the Witch and the Wardrobe </t>
  </si>
  <si>
    <t xml:space="preserve">G.I. Joe: The Rise of Cobra </t>
  </si>
  <si>
    <t xml:space="preserve">The Mummy: Tomb of the Dragon Emperor </t>
  </si>
  <si>
    <t xml:space="preserve">Waterworld </t>
  </si>
  <si>
    <t xml:space="preserve">Evan Almighty </t>
  </si>
  <si>
    <t xml:space="preserve">Wild Wild West </t>
  </si>
  <si>
    <t xml:space="preserve">Up </t>
  </si>
  <si>
    <t xml:space="preserve">The Polar Express </t>
  </si>
  <si>
    <t xml:space="preserve">Terminator 3: Rise of the Machines </t>
  </si>
  <si>
    <t xml:space="preserve">Van Helsing </t>
  </si>
  <si>
    <t xml:space="preserve">Shrek the Third </t>
  </si>
  <si>
    <t>DreamWorks SKG</t>
  </si>
  <si>
    <t xml:space="preserve">Poseidon </t>
  </si>
  <si>
    <t xml:space="preserve">The Curious Case of Benjamin Button </t>
  </si>
  <si>
    <t xml:space="preserve">Alexander </t>
  </si>
  <si>
    <t xml:space="preserve">Pearl Harbor </t>
  </si>
  <si>
    <t xml:space="preserve">Transformers </t>
  </si>
  <si>
    <t xml:space="preserve">Night at the Museum: Battle of the Smithsonian </t>
  </si>
  <si>
    <t xml:space="preserve">X-Men Origins: Wolverine </t>
  </si>
  <si>
    <t xml:space="preserve">X-Men: The Last Stand </t>
  </si>
  <si>
    <t xml:space="preserve">Mission: Impossible III </t>
  </si>
  <si>
    <t xml:space="preserve">I am Legend </t>
  </si>
  <si>
    <t xml:space="preserve">Madagascar: Escape 2 Africa </t>
  </si>
  <si>
    <t xml:space="preserve">Hancock </t>
  </si>
  <si>
    <t xml:space="preserve">Troy </t>
  </si>
  <si>
    <t xml:space="preserve">Batman Begins </t>
  </si>
  <si>
    <t xml:space="preserve">Harry Potter and the Goblet of Fire </t>
  </si>
  <si>
    <t xml:space="preserve">Beowulf </t>
  </si>
  <si>
    <t xml:space="preserve">Angels &amp; Demons </t>
  </si>
  <si>
    <t xml:space="preserve">Charlie and the Chocolate Factory </t>
  </si>
  <si>
    <t xml:space="preserve">Prince of Persia: Sands of Time </t>
  </si>
  <si>
    <t>Unknown</t>
  </si>
  <si>
    <t xml:space="preserve">Harry Potter and the Order of the Phoenix </t>
  </si>
  <si>
    <t xml:space="preserve">Bolt </t>
  </si>
  <si>
    <t xml:space="preserve">Ratatouille </t>
  </si>
  <si>
    <t xml:space="preserve">Bee Movie </t>
  </si>
  <si>
    <t xml:space="preserve">Flushed Away </t>
  </si>
  <si>
    <t xml:space="preserve">Tarzan </t>
  </si>
  <si>
    <t xml:space="preserve">Sahara </t>
  </si>
  <si>
    <t xml:space="preserve">Die Another Day </t>
  </si>
  <si>
    <t>MGM/UA</t>
  </si>
  <si>
    <t xml:space="preserve">Men in Black 2 </t>
  </si>
  <si>
    <t xml:space="preserve">Star Trek </t>
  </si>
  <si>
    <t xml:space="preserve">Fun With Dick And Jane </t>
  </si>
  <si>
    <t xml:space="preserve">Lethal Weapon 4 </t>
  </si>
  <si>
    <t xml:space="preserve">Armageddon </t>
  </si>
  <si>
    <t xml:space="preserve">Spider-Man </t>
  </si>
  <si>
    <t xml:space="preserve">Stealth </t>
  </si>
  <si>
    <t xml:space="preserve">Watchmen </t>
  </si>
  <si>
    <t xml:space="preserve">The Incredible Hulk </t>
  </si>
  <si>
    <t xml:space="preserve">Final Fantasy: The Spirits Within </t>
  </si>
  <si>
    <t xml:space="preserve">Hulk </t>
  </si>
  <si>
    <t xml:space="preserve">The World is Not Enough </t>
  </si>
  <si>
    <t xml:space="preserve">Miami Vice </t>
  </si>
  <si>
    <t xml:space="preserve">Master and Commander: The Far Side of the World </t>
  </si>
  <si>
    <t xml:space="preserve">The War of the Worlds </t>
  </si>
  <si>
    <t xml:space="preserve">The Adventures of Tintin: Secret of the Unicorn </t>
  </si>
  <si>
    <t xml:space="preserve">The Bourne Ultimatum </t>
  </si>
  <si>
    <t xml:space="preserve">Harry Potter and the Prisoner of Azkaban </t>
  </si>
  <si>
    <t xml:space="preserve">Bad Boys II </t>
  </si>
  <si>
    <t xml:space="preserve">Dinosaur </t>
  </si>
  <si>
    <t xml:space="preserve">The Matrix Reloaded </t>
  </si>
  <si>
    <t xml:space="preserve">The Day After Tomorrow </t>
  </si>
  <si>
    <t xml:space="preserve">The Da Vinci Code </t>
  </si>
  <si>
    <t xml:space="preserve">X2 </t>
  </si>
  <si>
    <t xml:space="preserve">Godzilla </t>
  </si>
  <si>
    <t xml:space="preserve">Pirates of the Caribbean: The Curse of the Black Pearl </t>
  </si>
  <si>
    <t xml:space="preserve">Harry Potter and the Sorcerer's Stone </t>
  </si>
  <si>
    <t xml:space="preserve">The 13th Warrior </t>
  </si>
  <si>
    <t xml:space="preserve">Batman &amp; Robin </t>
  </si>
  <si>
    <t xml:space="preserve">How the Grinch Stole Christmas </t>
  </si>
  <si>
    <t xml:space="preserve">Speed Racer </t>
  </si>
  <si>
    <t xml:space="preserve">Ghost Rider </t>
  </si>
  <si>
    <t xml:space="preserve">The Chronicles of Riddick </t>
  </si>
  <si>
    <t xml:space="preserve">Charlie's Angels: Full Throttle </t>
  </si>
  <si>
    <t xml:space="preserve">The Perfect Storm </t>
  </si>
  <si>
    <t xml:space="preserve">The Last Samurai </t>
  </si>
  <si>
    <t xml:space="preserve">The Island </t>
  </si>
  <si>
    <t xml:space="preserve">Fantastic Four: Rise of the Silver Surfer </t>
  </si>
  <si>
    <t xml:space="preserve">Stuart Little 2 </t>
  </si>
  <si>
    <t xml:space="preserve">Mission: Impossible 2 </t>
  </si>
  <si>
    <t xml:space="preserve">Star Wars Ep. I: The Phantom Menace </t>
  </si>
  <si>
    <t xml:space="preserve">Star Wars Ep. III: Revenge of the Sith </t>
  </si>
  <si>
    <t xml:space="preserve">Dante's Peak </t>
  </si>
  <si>
    <t xml:space="preserve">Monsters, Inc. </t>
  </si>
  <si>
    <t xml:space="preserve">Star Wars Ep. II: Attack of the Clones </t>
  </si>
  <si>
    <t xml:space="preserve">Windtalkers </t>
  </si>
  <si>
    <t xml:space="preserve">Astérix aux Jeux Olympiques </t>
  </si>
  <si>
    <t xml:space="preserve">Night at the Museum </t>
  </si>
  <si>
    <t xml:space="preserve">The Taking of Pelham 123 </t>
  </si>
  <si>
    <t xml:space="preserve">Home on the Range </t>
  </si>
  <si>
    <t xml:space="preserve">The Patriot </t>
  </si>
  <si>
    <t xml:space="preserve">Mr. And Mrs. Smith </t>
  </si>
  <si>
    <t xml:space="preserve">The Matrix Revolutions </t>
  </si>
  <si>
    <t xml:space="preserve">Kingdom of Heaven </t>
  </si>
  <si>
    <t xml:space="preserve">The Aviator </t>
  </si>
  <si>
    <t>Miramax</t>
  </si>
  <si>
    <t xml:space="preserve">Tomorrow Never Dies </t>
  </si>
  <si>
    <t xml:space="preserve">Around the World in 80 Days </t>
  </si>
  <si>
    <t xml:space="preserve">Ocean's Eleven </t>
  </si>
  <si>
    <t xml:space="preserve">Live Free or Die Hard </t>
  </si>
  <si>
    <t xml:space="preserve">Speed II: Cruise Control </t>
  </si>
  <si>
    <t xml:space="preserve">The Cat in the Hat </t>
  </si>
  <si>
    <t xml:space="preserve">Ali </t>
  </si>
  <si>
    <t xml:space="preserve">The Lord of the Rings: The Fellowship of the Ring </t>
  </si>
  <si>
    <t xml:space="preserve">Stuart Little </t>
  </si>
  <si>
    <t xml:space="preserve">10,000 B.C. </t>
  </si>
  <si>
    <t xml:space="preserve">Town &amp; Country </t>
  </si>
  <si>
    <t xml:space="preserve">I, Robot </t>
  </si>
  <si>
    <t xml:space="preserve">Gone in 60 Seconds </t>
  </si>
  <si>
    <t xml:space="preserve">Gladiator </t>
  </si>
  <si>
    <t xml:space="preserve">Public Enemies </t>
  </si>
  <si>
    <t xml:space="preserve">Casino Royale </t>
  </si>
  <si>
    <t xml:space="preserve">Minority Report </t>
  </si>
  <si>
    <t xml:space="preserve">Son of the Mask </t>
  </si>
  <si>
    <t xml:space="preserve">The Adventures of Pluto Nash </t>
  </si>
  <si>
    <t xml:space="preserve">Planet of the Apes </t>
  </si>
  <si>
    <t xml:space="preserve">Blood Diamond </t>
  </si>
  <si>
    <t xml:space="preserve">True Lies </t>
  </si>
  <si>
    <t xml:space="preserve">End of Days </t>
  </si>
  <si>
    <t xml:space="preserve">Treasure Planet </t>
  </si>
  <si>
    <t xml:space="preserve">Catwoman </t>
  </si>
  <si>
    <t xml:space="preserve">American Gangster </t>
  </si>
  <si>
    <t xml:space="preserve">National Treasure </t>
  </si>
  <si>
    <t xml:space="preserve">The Stepford Wives </t>
  </si>
  <si>
    <t xml:space="preserve">Starship Troopers </t>
  </si>
  <si>
    <t xml:space="preserve">Lemony Snicket's A Series of Unfortunate Events </t>
  </si>
  <si>
    <t xml:space="preserve">The Hunchback of Notre Dame </t>
  </si>
  <si>
    <t xml:space="preserve">Batman Forever </t>
  </si>
  <si>
    <t xml:space="preserve">Eraser </t>
  </si>
  <si>
    <t xml:space="preserve">Land of the Lost </t>
  </si>
  <si>
    <t xml:space="preserve">Terminator 2: Judgment Day </t>
  </si>
  <si>
    <t xml:space="preserve">Surf's Up </t>
  </si>
  <si>
    <t xml:space="preserve">Cloudy with a Chance of Meatballs </t>
  </si>
  <si>
    <t xml:space="preserve">Where the Wild Things Are </t>
  </si>
  <si>
    <t xml:space="preserve">Harry Potter and the Chamber of Secrets </t>
  </si>
  <si>
    <t xml:space="preserve">Peter Pan </t>
  </si>
  <si>
    <t xml:space="preserve">The Emperor's New Groove </t>
  </si>
  <si>
    <t xml:space="preserve">Eragon </t>
  </si>
  <si>
    <t xml:space="preserve">The Mummy Returns </t>
  </si>
  <si>
    <t xml:space="preserve">Gangs of New York </t>
  </si>
  <si>
    <t xml:space="preserve">Black Hawk Down </t>
  </si>
  <si>
    <t xml:space="preserve">The Road to El Dorado </t>
  </si>
  <si>
    <t xml:space="preserve">The Fifth Element </t>
  </si>
  <si>
    <t xml:space="preserve">The Lord of the Rings: The Return of the King </t>
  </si>
  <si>
    <t xml:space="preserve">The Lord of the Rings: The Two Towers </t>
  </si>
  <si>
    <t xml:space="preserve">Finding Nemo </t>
  </si>
  <si>
    <t xml:space="preserve">Lara Croft: Tomb Raider </t>
  </si>
  <si>
    <t xml:space="preserve">Jurassic Park 3 </t>
  </si>
  <si>
    <t xml:space="preserve">The Spiderwick Chronicles </t>
  </si>
  <si>
    <t xml:space="preserve">Cutthroat Island </t>
  </si>
  <si>
    <t xml:space="preserve">The Incredibles </t>
  </si>
  <si>
    <t xml:space="preserve">The Alamo </t>
  </si>
  <si>
    <t xml:space="preserve">Rush Hour 2 </t>
  </si>
  <si>
    <t xml:space="preserve">What Lies Beneath </t>
  </si>
  <si>
    <t xml:space="preserve">Hollow Man </t>
  </si>
  <si>
    <t xml:space="preserve">The Interpreter </t>
  </si>
  <si>
    <t xml:space="preserve">Spy Game </t>
  </si>
  <si>
    <t xml:space="preserve">Contact </t>
  </si>
  <si>
    <t xml:space="preserve">The Departed </t>
  </si>
  <si>
    <t xml:space="preserve">Ice Age: Dawn of the Dinosaurs </t>
  </si>
  <si>
    <t xml:space="preserve">Volcano </t>
  </si>
  <si>
    <t xml:space="preserve">How Do You Know? </t>
  </si>
  <si>
    <t xml:space="preserve">Bicentennial Man </t>
  </si>
  <si>
    <t xml:space="preserve">Lara Croft: Tomb Raider: The Cradle of Life </t>
  </si>
  <si>
    <t xml:space="preserve">The Devil's Own </t>
  </si>
  <si>
    <t xml:space="preserve">Tropic Thunder </t>
  </si>
  <si>
    <t xml:space="preserve">Mission to Mars </t>
  </si>
  <si>
    <t xml:space="preserve">Die Hard: With a Vengeance </t>
  </si>
  <si>
    <t xml:space="preserve">The Saint </t>
  </si>
  <si>
    <t xml:space="preserve">K-19: The Widowmaker </t>
  </si>
  <si>
    <t xml:space="preserve">Atlantis: The Lost Empire </t>
  </si>
  <si>
    <t xml:space="preserve">Mulan </t>
  </si>
  <si>
    <t xml:space="preserve">Charlie's Angels </t>
  </si>
  <si>
    <t xml:space="preserve">Men in Black </t>
  </si>
  <si>
    <t xml:space="preserve">King Arthur </t>
  </si>
  <si>
    <t xml:space="preserve">Toy Story 2 </t>
  </si>
  <si>
    <t xml:space="preserve">Artificial Intelligence: AI </t>
  </si>
  <si>
    <t xml:space="preserve">Twister </t>
  </si>
  <si>
    <t xml:space="preserve">Cinderella Man </t>
  </si>
  <si>
    <t xml:space="preserve">Fantastic Four </t>
  </si>
  <si>
    <t xml:space="preserve">Hannibal </t>
  </si>
  <si>
    <t xml:space="preserve">Seabiscuit </t>
  </si>
  <si>
    <t xml:space="preserve">Last Action Hero </t>
  </si>
  <si>
    <t xml:space="preserve">Collateral Damage </t>
  </si>
  <si>
    <t xml:space="preserve">Ocean's Thirteen </t>
  </si>
  <si>
    <t xml:space="preserve">The Rundown </t>
  </si>
  <si>
    <t xml:space="preserve">Enchanted </t>
  </si>
  <si>
    <t xml:space="preserve">Happy Feet </t>
  </si>
  <si>
    <t xml:space="preserve">102 Dalmatians </t>
  </si>
  <si>
    <t xml:space="preserve">Open Season </t>
  </si>
  <si>
    <t xml:space="preserve">Memoirs of a Geisha </t>
  </si>
  <si>
    <t xml:space="preserve">I Now Pronounce You Chuck and Larry </t>
  </si>
  <si>
    <t xml:space="preserve">The Bourne Supremacy </t>
  </si>
  <si>
    <t xml:space="preserve">Judge Dredd </t>
  </si>
  <si>
    <t xml:space="preserve">Horton Hears a Who </t>
  </si>
  <si>
    <t xml:space="preserve">Meet Joe Black </t>
  </si>
  <si>
    <t xml:space="preserve">Enemy of the State </t>
  </si>
  <si>
    <t xml:space="preserve">Showtime </t>
  </si>
  <si>
    <t xml:space="preserve">Cast Away </t>
  </si>
  <si>
    <t xml:space="preserve">Zodiac </t>
  </si>
  <si>
    <t xml:space="preserve">Ocean's Twelve </t>
  </si>
  <si>
    <t xml:space="preserve">Air Force One </t>
  </si>
  <si>
    <t xml:space="preserve">The Core </t>
  </si>
  <si>
    <t xml:space="preserve">The Holiday </t>
  </si>
  <si>
    <t xml:space="preserve">Father's Day </t>
  </si>
  <si>
    <t xml:space="preserve">Enemy at the Gates </t>
  </si>
  <si>
    <t xml:space="preserve">Scooby-Doo </t>
  </si>
  <si>
    <t xml:space="preserve">Nutty Professor II: The Klumps </t>
  </si>
  <si>
    <t xml:space="preserve">Jumper </t>
  </si>
  <si>
    <t xml:space="preserve">Charlotte's Web </t>
  </si>
  <si>
    <t xml:space="preserve">G-Force </t>
  </si>
  <si>
    <t xml:space="preserve">Click </t>
  </si>
  <si>
    <t xml:space="preserve">Hellboy 2: The Golden Army </t>
  </si>
  <si>
    <t xml:space="preserve">The Longest Yard </t>
  </si>
  <si>
    <t xml:space="preserve">The 6th Day </t>
  </si>
  <si>
    <t xml:space="preserve">Bruce Almighty </t>
  </si>
  <si>
    <t xml:space="preserve">The Road to Perdition </t>
  </si>
  <si>
    <t xml:space="preserve">Lilo &amp; Stitch </t>
  </si>
  <si>
    <t xml:space="preserve">Robots </t>
  </si>
  <si>
    <t xml:space="preserve">Six Days, Seven Nights </t>
  </si>
  <si>
    <t xml:space="preserve">Lost In Space </t>
  </si>
  <si>
    <t xml:space="preserve">The Legend of Zorro </t>
  </si>
  <si>
    <t xml:space="preserve">Daylight </t>
  </si>
  <si>
    <t xml:space="preserve">The Manchurian Candidate </t>
  </si>
  <si>
    <t xml:space="preserve">The Brothers Grimm </t>
  </si>
  <si>
    <t xml:space="preserve">The Invasion </t>
  </si>
  <si>
    <t xml:space="preserve">Looney Tunes: Back in Action </t>
  </si>
  <si>
    <t xml:space="preserve">Timeline </t>
  </si>
  <si>
    <t xml:space="preserve">Flubber </t>
  </si>
  <si>
    <t xml:space="preserve">Thirteen Days </t>
  </si>
  <si>
    <t xml:space="preserve">Déjà Vu </t>
  </si>
  <si>
    <t xml:space="preserve">Babe: Pig in the City </t>
  </si>
  <si>
    <t xml:space="preserve">The Postman </t>
  </si>
  <si>
    <t xml:space="preserve">The Time Machine </t>
  </si>
  <si>
    <t xml:space="preserve">Little Nicky </t>
  </si>
  <si>
    <t xml:space="preserve">Batman Returns </t>
  </si>
  <si>
    <t xml:space="preserve">The Mummy </t>
  </si>
  <si>
    <t xml:space="preserve">Mission: Impossible </t>
  </si>
  <si>
    <t xml:space="preserve">Conspiracy Theory </t>
  </si>
  <si>
    <t xml:space="preserve">Deep Impact </t>
  </si>
  <si>
    <t xml:space="preserve">Cold Mountain </t>
  </si>
  <si>
    <t xml:space="preserve">Arthur et les Minimoys </t>
  </si>
  <si>
    <t>Weinstein Co.</t>
  </si>
  <si>
    <t xml:space="preserve">The Wild </t>
  </si>
  <si>
    <t xml:space="preserve">Red Planet </t>
  </si>
  <si>
    <t xml:space="preserve">Something's Gotta Give </t>
  </si>
  <si>
    <t xml:space="preserve">Evolution </t>
  </si>
  <si>
    <t xml:space="preserve">Spirit: Stallion of the Cimarron </t>
  </si>
  <si>
    <t xml:space="preserve">Swordfish </t>
  </si>
  <si>
    <t xml:space="preserve">A Sound of Thunder </t>
  </si>
  <si>
    <t xml:space="preserve">Space Jam </t>
  </si>
  <si>
    <t xml:space="preserve">Mars Attacks! </t>
  </si>
  <si>
    <t xml:space="preserve">The Book of Eli </t>
  </si>
  <si>
    <t xml:space="preserve">Surrogates </t>
  </si>
  <si>
    <t xml:space="preserve">The Pink Panther </t>
  </si>
  <si>
    <t xml:space="preserve">Face/Off </t>
  </si>
  <si>
    <t xml:space="preserve">Daredevil </t>
  </si>
  <si>
    <t xml:space="preserve">Fantasia 2000 (Theatrical Release) </t>
  </si>
  <si>
    <t xml:space="preserve">Fantasia 2000 (IMAX) </t>
  </si>
  <si>
    <t xml:space="preserve">Eagle Eye </t>
  </si>
  <si>
    <t xml:space="preserve">Bewitched </t>
  </si>
  <si>
    <t xml:space="preserve">Mighty Joe Young </t>
  </si>
  <si>
    <t xml:space="preserve">Con Air </t>
  </si>
  <si>
    <t xml:space="preserve">Battlefield Earth: A Saga of the Year 3000 </t>
  </si>
  <si>
    <t xml:space="preserve">The Haunting </t>
  </si>
  <si>
    <t xml:space="preserve">What Dreams May Come </t>
  </si>
  <si>
    <t>Polygram Films</t>
  </si>
  <si>
    <t xml:space="preserve">Four Christmases </t>
  </si>
  <si>
    <t xml:space="preserve">The Lion King </t>
  </si>
  <si>
    <t xml:space="preserve">Hidalgo </t>
  </si>
  <si>
    <t xml:space="preserve">The League of Extraordinary Gentlemen </t>
  </si>
  <si>
    <t xml:space="preserve">Australia </t>
  </si>
  <si>
    <t xml:space="preserve">A Beautiful Mind </t>
  </si>
  <si>
    <t xml:space="preserve">Red Dragon </t>
  </si>
  <si>
    <t xml:space="preserve">Exorcist: The Beginning </t>
  </si>
  <si>
    <t xml:space="preserve">The Adventures of Rocky &amp; Bullwinkle </t>
  </si>
  <si>
    <t xml:space="preserve">2 Fast 2 Furious </t>
  </si>
  <si>
    <t xml:space="preserve">Children of Men </t>
  </si>
  <si>
    <t xml:space="preserve">Daddy Day Camp </t>
  </si>
  <si>
    <t xml:space="preserve">Virus </t>
  </si>
  <si>
    <t xml:space="preserve">Flight of the Phoenix </t>
  </si>
  <si>
    <t xml:space="preserve">Shark Tale </t>
  </si>
  <si>
    <t xml:space="preserve">Constantine </t>
  </si>
  <si>
    <t xml:space="preserve">Titan A.E. </t>
  </si>
  <si>
    <t xml:space="preserve">50 First Dates </t>
  </si>
  <si>
    <t xml:space="preserve">Tears of the Sun </t>
  </si>
  <si>
    <t xml:space="preserve">Soldier </t>
  </si>
  <si>
    <t xml:space="preserve">Monkeybone </t>
  </si>
  <si>
    <t xml:space="preserve">It's Complicated </t>
  </si>
  <si>
    <t xml:space="preserve">Vertical Limit </t>
  </si>
  <si>
    <t xml:space="preserve">Anna and the King </t>
  </si>
  <si>
    <t xml:space="preserve">First Knight </t>
  </si>
  <si>
    <t xml:space="preserve">The Lost World: Jurassic Park </t>
  </si>
  <si>
    <t xml:space="preserve">Lady in the Water </t>
  </si>
  <si>
    <t xml:space="preserve">Ice Age: The Meltdown </t>
  </si>
  <si>
    <t xml:space="preserve">Dreamgirls </t>
  </si>
  <si>
    <t xml:space="preserve">Valkyrie </t>
  </si>
  <si>
    <t>United Artists</t>
  </si>
  <si>
    <t xml:space="preserve">Spanglish </t>
  </si>
  <si>
    <t xml:space="preserve">Hollywood Homicide </t>
  </si>
  <si>
    <t xml:space="preserve">Be Cool </t>
  </si>
  <si>
    <t xml:space="preserve">Wanted </t>
  </si>
  <si>
    <t xml:space="preserve">Independence Day </t>
  </si>
  <si>
    <t xml:space="preserve">Hairspray </t>
  </si>
  <si>
    <t xml:space="preserve">X-Men </t>
  </si>
  <si>
    <t xml:space="preserve">Life </t>
  </si>
  <si>
    <t xml:space="preserve">The Terminal </t>
  </si>
  <si>
    <t xml:space="preserve">Bandits </t>
  </si>
  <si>
    <t xml:space="preserve">The Rock </t>
  </si>
  <si>
    <t xml:space="preserve">Madagascar </t>
  </si>
  <si>
    <t xml:space="preserve">Munich </t>
  </si>
  <si>
    <t xml:space="preserve">Monster House </t>
  </si>
  <si>
    <t xml:space="preserve">Inspector Gadget </t>
  </si>
  <si>
    <t xml:space="preserve">Hostage </t>
  </si>
  <si>
    <t xml:space="preserve">Charlie Wilson's War </t>
  </si>
  <si>
    <t xml:space="preserve">Unbreakable </t>
  </si>
  <si>
    <t xml:space="preserve">Sphere </t>
  </si>
  <si>
    <t xml:space="preserve">Talladega Nights: The Ballad of Ricky Bobby </t>
  </si>
  <si>
    <t xml:space="preserve">Snake Eyes </t>
  </si>
  <si>
    <t xml:space="preserve">The Simpsons Movie </t>
  </si>
  <si>
    <t xml:space="preserve">The Kingdom </t>
  </si>
  <si>
    <t xml:space="preserve">Fool's Gold </t>
  </si>
  <si>
    <t xml:space="preserve">Driven </t>
  </si>
  <si>
    <t xml:space="preserve">Doctor Dolittle 2 </t>
  </si>
  <si>
    <t xml:space="preserve">Jarhead </t>
  </si>
  <si>
    <t xml:space="preserve">Braveheart </t>
  </si>
  <si>
    <t xml:space="preserve">Two Brothers </t>
  </si>
  <si>
    <t xml:space="preserve">The Majestic </t>
  </si>
  <si>
    <t xml:space="preserve">The Village </t>
  </si>
  <si>
    <t xml:space="preserve">Doctor Dolittle </t>
  </si>
  <si>
    <t xml:space="preserve">Signs </t>
  </si>
  <si>
    <t xml:space="preserve">AVP: Alien Vs. Predator </t>
  </si>
  <si>
    <t xml:space="preserve">Funny People </t>
  </si>
  <si>
    <t xml:space="preserve">The Abyss </t>
  </si>
  <si>
    <t xml:space="preserve">Vanilla Sky </t>
  </si>
  <si>
    <t xml:space="preserve">Sleepy Hollow </t>
  </si>
  <si>
    <t xml:space="preserve">xXx </t>
  </si>
  <si>
    <t xml:space="preserve">Star Trek: Insurrection </t>
  </si>
  <si>
    <t xml:space="preserve">Die Hard 2 </t>
  </si>
  <si>
    <t xml:space="preserve">The Siege </t>
  </si>
  <si>
    <t xml:space="preserve">Seven Years in Tibet </t>
  </si>
  <si>
    <t xml:space="preserve">Runaway Bride </t>
  </si>
  <si>
    <t xml:space="preserve">Inglourious Basterds </t>
  </si>
  <si>
    <t xml:space="preserve">Ransom </t>
  </si>
  <si>
    <t xml:space="preserve">Wolf </t>
  </si>
  <si>
    <t xml:space="preserve">Big Fish </t>
  </si>
  <si>
    <t xml:space="preserve">Ballistic: Ecks vs. Sever </t>
  </si>
  <si>
    <t xml:space="preserve">Agora </t>
  </si>
  <si>
    <t xml:space="preserve">Bad Company </t>
  </si>
  <si>
    <t xml:space="preserve">We Were Soldiers </t>
  </si>
  <si>
    <t xml:space="preserve">Hercules </t>
  </si>
  <si>
    <t xml:space="preserve">Osmosis Jones </t>
  </si>
  <si>
    <t xml:space="preserve">Stardust </t>
  </si>
  <si>
    <t xml:space="preserve">Doom </t>
  </si>
  <si>
    <t xml:space="preserve">S.W.A.T. </t>
  </si>
  <si>
    <t xml:space="preserve">Sky Captain and the World of Tomorrow </t>
  </si>
  <si>
    <t xml:space="preserve">Hart's War </t>
  </si>
  <si>
    <t xml:space="preserve">Hard Rain </t>
  </si>
  <si>
    <t xml:space="preserve">Who Framed Roger Rabbit? </t>
  </si>
  <si>
    <t xml:space="preserve">Shrek 2 </t>
  </si>
  <si>
    <t xml:space="preserve">Rollerball </t>
  </si>
  <si>
    <t xml:space="preserve">Cars </t>
  </si>
  <si>
    <t xml:space="preserve">Basic Instinct 2 </t>
  </si>
  <si>
    <t xml:space="preserve">I Spy </t>
  </si>
  <si>
    <t xml:space="preserve">Hook </t>
  </si>
  <si>
    <t xml:space="preserve">The Sum of All Fears </t>
  </si>
  <si>
    <t xml:space="preserve">Dreamcatcher </t>
  </si>
  <si>
    <t xml:space="preserve">Money Train </t>
  </si>
  <si>
    <t xml:space="preserve">The Insider </t>
  </si>
  <si>
    <t xml:space="preserve">The Mystery Men </t>
  </si>
  <si>
    <t xml:space="preserve">The Score </t>
  </si>
  <si>
    <t xml:space="preserve">Body of Lies </t>
  </si>
  <si>
    <t xml:space="preserve">Last Man Standing </t>
  </si>
  <si>
    <t xml:space="preserve">The Last Legion </t>
  </si>
  <si>
    <t xml:space="preserve">The X Files: Fight the Future </t>
  </si>
  <si>
    <t xml:space="preserve">Entrapment </t>
  </si>
  <si>
    <t xml:space="preserve">The Matrix </t>
  </si>
  <si>
    <t xml:space="preserve">Hudson Hawk </t>
  </si>
  <si>
    <t xml:space="preserve">Cliffhanger </t>
  </si>
  <si>
    <t xml:space="preserve">Total Recall </t>
  </si>
  <si>
    <t xml:space="preserve">Oliver Twist </t>
  </si>
  <si>
    <t xml:space="preserve">Eyes Wide Shut </t>
  </si>
  <si>
    <t xml:space="preserve">World Trade Center </t>
  </si>
  <si>
    <t xml:space="preserve">What Women Want </t>
  </si>
  <si>
    <t xml:space="preserve">Ice Age </t>
  </si>
  <si>
    <t xml:space="preserve">Proof of Life </t>
  </si>
  <si>
    <t xml:space="preserve">The Lovely Bones </t>
  </si>
  <si>
    <t xml:space="preserve">Elektra </t>
  </si>
  <si>
    <t xml:space="preserve">The Missing </t>
  </si>
  <si>
    <t xml:space="preserve">Zathura </t>
  </si>
  <si>
    <t xml:space="preserve">Foodfight! </t>
  </si>
  <si>
    <t>Lion's Gate</t>
  </si>
  <si>
    <t xml:space="preserve">You've Got Mail </t>
  </si>
  <si>
    <t xml:space="preserve">Saving Private Ryan </t>
  </si>
  <si>
    <t xml:space="preserve">Lucky Numbers </t>
  </si>
  <si>
    <t xml:space="preserve">Mona Lisa Smile </t>
  </si>
  <si>
    <t xml:space="preserve">Fight Club </t>
  </si>
  <si>
    <t xml:space="preserve">Primary Colors </t>
  </si>
  <si>
    <t xml:space="preserve">Jumanji </t>
  </si>
  <si>
    <t xml:space="preserve">Death Race </t>
  </si>
  <si>
    <t xml:space="preserve">The Mask of Zorro </t>
  </si>
  <si>
    <t xml:space="preserve">The Long Kiss Goodnight </t>
  </si>
  <si>
    <t xml:space="preserve">Broken Arrow </t>
  </si>
  <si>
    <t xml:space="preserve">Space Cowboys </t>
  </si>
  <si>
    <t xml:space="preserve">Apollo 13 </t>
  </si>
  <si>
    <t xml:space="preserve">The Kid </t>
  </si>
  <si>
    <t xml:space="preserve">The Santa Clause 2 </t>
  </si>
  <si>
    <t xml:space="preserve">Astro Boy </t>
  </si>
  <si>
    <t>Summit</t>
  </si>
  <si>
    <t xml:space="preserve">Blade: Trinity </t>
  </si>
  <si>
    <t xml:space="preserve">Little Man </t>
  </si>
  <si>
    <t xml:space="preserve">Random Hearts </t>
  </si>
  <si>
    <t xml:space="preserve">Perfume: The Story of a Murderer </t>
  </si>
  <si>
    <t xml:space="preserve">Jurassic Park </t>
  </si>
  <si>
    <t xml:space="preserve">Wyatt Earp </t>
  </si>
  <si>
    <t xml:space="preserve">Austin Powers in Goldmember </t>
  </si>
  <si>
    <t xml:space="preserve">Clear and Present Danger </t>
  </si>
  <si>
    <t xml:space="preserve">The American President </t>
  </si>
  <si>
    <t xml:space="preserve">3000 Miles to Graceland </t>
  </si>
  <si>
    <t xml:space="preserve">U-571 </t>
  </si>
  <si>
    <t xml:space="preserve">Blades of Glory </t>
  </si>
  <si>
    <t xml:space="preserve">Sky High </t>
  </si>
  <si>
    <t xml:space="preserve">The General's Daughter </t>
  </si>
  <si>
    <t xml:space="preserve">The Last Castle </t>
  </si>
  <si>
    <t xml:space="preserve">Meet Dave </t>
  </si>
  <si>
    <t xml:space="preserve">Coraline </t>
  </si>
  <si>
    <t xml:space="preserve">Miss Congeniality 2: Armed and Fabulous </t>
  </si>
  <si>
    <t xml:space="preserve">EDtv </t>
  </si>
  <si>
    <t xml:space="preserve">Jingle All the Way </t>
  </si>
  <si>
    <t xml:space="preserve">The Horse Whisperer </t>
  </si>
  <si>
    <t xml:space="preserve">The Italian Job </t>
  </si>
  <si>
    <t xml:space="preserve">The Truman Show </t>
  </si>
  <si>
    <t xml:space="preserve">Up Close &amp; Personal </t>
  </si>
  <si>
    <t xml:space="preserve">Paycheck </t>
  </si>
  <si>
    <t xml:space="preserve">Alien: Resurrection </t>
  </si>
  <si>
    <t xml:space="preserve">Righteous Kill </t>
  </si>
  <si>
    <t xml:space="preserve">Holy Man </t>
  </si>
  <si>
    <t xml:space="preserve">Flyboys </t>
  </si>
  <si>
    <t xml:space="preserve">Supernova </t>
  </si>
  <si>
    <t xml:space="preserve">Kangaroo Jack </t>
  </si>
  <si>
    <t xml:space="preserve">XXX: State of the Union </t>
  </si>
  <si>
    <t xml:space="preserve">The Sentinel </t>
  </si>
  <si>
    <t xml:space="preserve">Ladder 49 </t>
  </si>
  <si>
    <t xml:space="preserve">Sinbad: Legend of the Seven Seas </t>
  </si>
  <si>
    <t xml:space="preserve">Man on Fire </t>
  </si>
  <si>
    <t xml:space="preserve">The Tuxedo </t>
  </si>
  <si>
    <t xml:space="preserve">The Green Mile </t>
  </si>
  <si>
    <t xml:space="preserve">The Jackal </t>
  </si>
  <si>
    <t xml:space="preserve">A Civil Action </t>
  </si>
  <si>
    <t xml:space="preserve">Under Siege 2: Dark Territory </t>
  </si>
  <si>
    <t xml:space="preserve">Mercury Rising </t>
  </si>
  <si>
    <t xml:space="preserve">Dark Water </t>
  </si>
  <si>
    <t xml:space="preserve">The Black Dahlia </t>
  </si>
  <si>
    <t xml:space="preserve">Any Given Sunday </t>
  </si>
  <si>
    <t xml:space="preserve">Hellboy </t>
  </si>
  <si>
    <t xml:space="preserve">My Favorite Martian </t>
  </si>
  <si>
    <t xml:space="preserve">The Relic </t>
  </si>
  <si>
    <t xml:space="preserve">The Great Raid </t>
  </si>
  <si>
    <t xml:space="preserve">Collateral </t>
  </si>
  <si>
    <t xml:space="preserve">Practical Magic </t>
  </si>
  <si>
    <t xml:space="preserve">Inkheart </t>
  </si>
  <si>
    <t xml:space="preserve">Almost Famous </t>
  </si>
  <si>
    <t xml:space="preserve">Dragonfly </t>
  </si>
  <si>
    <t xml:space="preserve">Two Weeks Notice </t>
  </si>
  <si>
    <t xml:space="preserve">Goldeneye </t>
  </si>
  <si>
    <t xml:space="preserve">The Bourne Identity </t>
  </si>
  <si>
    <t xml:space="preserve">Rules of Engagement </t>
  </si>
  <si>
    <t xml:space="preserve">Shooter </t>
  </si>
  <si>
    <t xml:space="preserve">The Prince of Egypt </t>
  </si>
  <si>
    <t xml:space="preserve">Reign of Fire </t>
  </si>
  <si>
    <t xml:space="preserve">Days of Thunder </t>
  </si>
  <si>
    <t xml:space="preserve">Daddy Day Care </t>
  </si>
  <si>
    <t xml:space="preserve">Year One </t>
  </si>
  <si>
    <t xml:space="preserve">The Legend of Bagger Vance </t>
  </si>
  <si>
    <t xml:space="preserve">Deep Blue Sea </t>
  </si>
  <si>
    <t xml:space="preserve">Starsky &amp; Hutch </t>
  </si>
  <si>
    <t xml:space="preserve">Beyond Borders </t>
  </si>
  <si>
    <t xml:space="preserve">Analyze That </t>
  </si>
  <si>
    <t xml:space="preserve">The Shaggy Dog </t>
  </si>
  <si>
    <t xml:space="preserve">Edge of Darkness </t>
  </si>
  <si>
    <t xml:space="preserve">Antz </t>
  </si>
  <si>
    <t xml:space="preserve">Intolerable Cruelty </t>
  </si>
  <si>
    <t xml:space="preserve">Meet the Fockers </t>
  </si>
  <si>
    <t xml:space="preserve">The Family Man </t>
  </si>
  <si>
    <t xml:space="preserve">Cats &amp; Dogs </t>
  </si>
  <si>
    <t xml:space="preserve">Event Horizon </t>
  </si>
  <si>
    <t xml:space="preserve">Cheaper by the Dozen 2 </t>
  </si>
  <si>
    <t xml:space="preserve">The Avengers </t>
  </si>
  <si>
    <t xml:space="preserve">Couples Retreat </t>
  </si>
  <si>
    <t xml:space="preserve">Chicken Little </t>
  </si>
  <si>
    <t xml:space="preserve">The Happening </t>
  </si>
  <si>
    <t xml:space="preserve">State of Play </t>
  </si>
  <si>
    <t xml:space="preserve">Star Trek: Nemesis </t>
  </si>
  <si>
    <t xml:space="preserve">The Scorpion King </t>
  </si>
  <si>
    <t xml:space="preserve">Just Like Heaven </t>
  </si>
  <si>
    <t xml:space="preserve">Sabrina </t>
  </si>
  <si>
    <t xml:space="preserve">The Flintstones in Viva Rock Vegas </t>
  </si>
  <si>
    <t xml:space="preserve">Rambo III </t>
  </si>
  <si>
    <t>TriStar Pictures</t>
  </si>
  <si>
    <t xml:space="preserve">Leatherheads </t>
  </si>
  <si>
    <t xml:space="preserve">Sex and the City </t>
  </si>
  <si>
    <t xml:space="preserve">Dragonheart </t>
  </si>
  <si>
    <t xml:space="preserve">Captain Corelli's Mandolin </t>
  </si>
  <si>
    <t xml:space="preserve">After the Sunset </t>
  </si>
  <si>
    <t xml:space="preserve">Devil's Advocate </t>
  </si>
  <si>
    <t xml:space="preserve">Anger Management </t>
  </si>
  <si>
    <t xml:space="preserve">The Pacifier </t>
  </si>
  <si>
    <t xml:space="preserve">Walking Tall </t>
  </si>
  <si>
    <t xml:space="preserve">Shanghai Noon </t>
  </si>
  <si>
    <t xml:space="preserve">Aeon Flux </t>
  </si>
  <si>
    <t xml:space="preserve">George Of The Jungle </t>
  </si>
  <si>
    <t xml:space="preserve">Turbulence </t>
  </si>
  <si>
    <t xml:space="preserve">Maid in Manhattan </t>
  </si>
  <si>
    <t xml:space="preserve">The Nutty Professor </t>
  </si>
  <si>
    <t xml:space="preserve">Kill Bill: Volume 1 </t>
  </si>
  <si>
    <t xml:space="preserve">Thunderbirds </t>
  </si>
  <si>
    <t xml:space="preserve">The Fan </t>
  </si>
  <si>
    <t xml:space="preserve">Casper </t>
  </si>
  <si>
    <t xml:space="preserve">All the King's Men </t>
  </si>
  <si>
    <t xml:space="preserve">Alien³ </t>
  </si>
  <si>
    <t xml:space="preserve">Eye See You </t>
  </si>
  <si>
    <t>DEJ Productions</t>
  </si>
  <si>
    <t xml:space="preserve">Alvin and the Chipmunks </t>
  </si>
  <si>
    <t xml:space="preserve">Ronin </t>
  </si>
  <si>
    <t xml:space="preserve">Crimson Tide </t>
  </si>
  <si>
    <t xml:space="preserve">Flightplan </t>
  </si>
  <si>
    <t xml:space="preserve">Chain Reaction </t>
  </si>
  <si>
    <t xml:space="preserve">Gods and Generals </t>
  </si>
  <si>
    <t xml:space="preserve">Evita </t>
  </si>
  <si>
    <t xml:space="preserve">The Ghost and the Darkness </t>
  </si>
  <si>
    <t xml:space="preserve">Death Becomes Her </t>
  </si>
  <si>
    <t xml:space="preserve">Executive Decision </t>
  </si>
  <si>
    <t xml:space="preserve">Meet the Parents </t>
  </si>
  <si>
    <t xml:space="preserve">Stargate </t>
  </si>
  <si>
    <t xml:space="preserve">Instinct </t>
  </si>
  <si>
    <t xml:space="preserve">Stuck On You </t>
  </si>
  <si>
    <t xml:space="preserve">Kill Bill: Volume 2 </t>
  </si>
  <si>
    <t xml:space="preserve">Imagine That </t>
  </si>
  <si>
    <t xml:space="preserve">Pocahontas </t>
  </si>
  <si>
    <t xml:space="preserve">The Hunted </t>
  </si>
  <si>
    <t xml:space="preserve">Lucky You </t>
  </si>
  <si>
    <t xml:space="preserve">The Phantom of the Opera </t>
  </si>
  <si>
    <t xml:space="preserve">City of Angels </t>
  </si>
  <si>
    <t xml:space="preserve">R.V. </t>
  </si>
  <si>
    <t xml:space="preserve">Hitch </t>
  </si>
  <si>
    <t xml:space="preserve">Tango &amp; Cash </t>
  </si>
  <si>
    <t xml:space="preserve">American Wedding </t>
  </si>
  <si>
    <t xml:space="preserve">Forrest Gump </t>
  </si>
  <si>
    <t xml:space="preserve">A Very Long Engagement </t>
  </si>
  <si>
    <t>Warner Independent</t>
  </si>
  <si>
    <t xml:space="preserve">The Forbidden Kingdom </t>
  </si>
  <si>
    <t xml:space="preserve">Lolita </t>
  </si>
  <si>
    <t xml:space="preserve">Bowfinger </t>
  </si>
  <si>
    <t xml:space="preserve">The Pursuit of Happyness </t>
  </si>
  <si>
    <t xml:space="preserve">Seven Pounds </t>
  </si>
  <si>
    <t xml:space="preserve">Gigli </t>
  </si>
  <si>
    <t xml:space="preserve">Blade 2 </t>
  </si>
  <si>
    <t xml:space="preserve">The Godfather: Part III </t>
  </si>
  <si>
    <t xml:space="preserve">You, Me and Dupree </t>
  </si>
  <si>
    <t xml:space="preserve">Elizabethtown </t>
  </si>
  <si>
    <t xml:space="preserve">Shaft </t>
  </si>
  <si>
    <t xml:space="preserve">Moulin Rouge </t>
  </si>
  <si>
    <t xml:space="preserve">Law Abiding Citizen </t>
  </si>
  <si>
    <t xml:space="preserve">Flags of Our Fathers </t>
  </si>
  <si>
    <t xml:space="preserve">The Dukes of Hazzard </t>
  </si>
  <si>
    <t xml:space="preserve">Beloved </t>
  </si>
  <si>
    <t xml:space="preserve">Domestic Disturbance </t>
  </si>
  <si>
    <t xml:space="preserve">Anastasia </t>
  </si>
  <si>
    <t xml:space="preserve">Grindhouse </t>
  </si>
  <si>
    <t>Weinstein</t>
  </si>
  <si>
    <t xml:space="preserve">Casino </t>
  </si>
  <si>
    <t xml:space="preserve">The Thin Red Line </t>
  </si>
  <si>
    <t xml:space="preserve">Man on the Moon </t>
  </si>
  <si>
    <t xml:space="preserve">Catch Me if You Can </t>
  </si>
  <si>
    <t xml:space="preserve">The Break Up </t>
  </si>
  <si>
    <t xml:space="preserve">Bulletproof Monk </t>
  </si>
  <si>
    <t xml:space="preserve">Barnyard: The Original Party Animals </t>
  </si>
  <si>
    <t xml:space="preserve">Me, Myself &amp; Irene </t>
  </si>
  <si>
    <t xml:space="preserve">Death to Smoochy </t>
  </si>
  <si>
    <t xml:space="preserve">The Iron Giant </t>
  </si>
  <si>
    <t xml:space="preserve">V for Vendetta </t>
  </si>
  <si>
    <t xml:space="preserve">Murder by Numbers </t>
  </si>
  <si>
    <t xml:space="preserve">The Adventures of Sharkboy and Lavagirl in 3-D </t>
  </si>
  <si>
    <t>Dimension Films</t>
  </si>
  <si>
    <t xml:space="preserve">The Life of David Gale </t>
  </si>
  <si>
    <t xml:space="preserve">For Love of the Game </t>
  </si>
  <si>
    <t xml:space="preserve">Gremlins 2: The New Batch </t>
  </si>
  <si>
    <t xml:space="preserve">Shanghai Knights </t>
  </si>
  <si>
    <t xml:space="preserve">Into the Blue </t>
  </si>
  <si>
    <t xml:space="preserve">Striptease </t>
  </si>
  <si>
    <t xml:space="preserve">Assassins </t>
  </si>
  <si>
    <t xml:space="preserve">Hannibal Rising </t>
  </si>
  <si>
    <t xml:space="preserve">The Forgotton </t>
  </si>
  <si>
    <t xml:space="preserve">Outbreak </t>
  </si>
  <si>
    <t xml:space="preserve">Domino </t>
  </si>
  <si>
    <t xml:space="preserve">On Deadly Ground </t>
  </si>
  <si>
    <t xml:space="preserve">Jade </t>
  </si>
  <si>
    <t xml:space="preserve">How to Lose a Guy in 10 Days </t>
  </si>
  <si>
    <t xml:space="preserve">Failure to Launch </t>
  </si>
  <si>
    <t xml:space="preserve">Superman II </t>
  </si>
  <si>
    <t xml:space="preserve">The Peacemaker </t>
  </si>
  <si>
    <t xml:space="preserve">As Good as it Gets </t>
  </si>
  <si>
    <t xml:space="preserve">Yes Man </t>
  </si>
  <si>
    <t xml:space="preserve">Congo </t>
  </si>
  <si>
    <t xml:space="preserve">The Ring Two </t>
  </si>
  <si>
    <t xml:space="preserve">Escape from L.A. </t>
  </si>
  <si>
    <t xml:space="preserve">Erin Brockovich </t>
  </si>
  <si>
    <t xml:space="preserve">The Negotiator </t>
  </si>
  <si>
    <t xml:space="preserve">Man of the House </t>
  </si>
  <si>
    <t xml:space="preserve">Twisted </t>
  </si>
  <si>
    <t xml:space="preserve">Absolute Power </t>
  </si>
  <si>
    <t xml:space="preserve">Resident Evil: Apocalypse </t>
  </si>
  <si>
    <t xml:space="preserve">Knowing </t>
  </si>
  <si>
    <t xml:space="preserve">Mr. Deeds </t>
  </si>
  <si>
    <t xml:space="preserve">The Beach </t>
  </si>
  <si>
    <t xml:space="preserve">Payback </t>
  </si>
  <si>
    <t xml:space="preserve">G.I.Jane </t>
  </si>
  <si>
    <t xml:space="preserve">Hannibal the Conqueror </t>
  </si>
  <si>
    <t xml:space="preserve">The Replacements </t>
  </si>
  <si>
    <t xml:space="preserve">Curious George </t>
  </si>
  <si>
    <t xml:space="preserve">Christmas with the Kranks </t>
  </si>
  <si>
    <t xml:space="preserve">Bridget Jones: The Edge Of Reason </t>
  </si>
  <si>
    <t xml:space="preserve">Outlander </t>
  </si>
  <si>
    <t>Third Rail</t>
  </si>
  <si>
    <t xml:space="preserve">Blood Work </t>
  </si>
  <si>
    <t xml:space="preserve">Shrek </t>
  </si>
  <si>
    <t xml:space="preserve">Beverly Hills Cop III </t>
  </si>
  <si>
    <t xml:space="preserve">Baby's Day Out </t>
  </si>
  <si>
    <t xml:space="preserve">Syriana </t>
  </si>
  <si>
    <t xml:space="preserve">Herbie: Fully Loaded </t>
  </si>
  <si>
    <t xml:space="preserve">Defiance </t>
  </si>
  <si>
    <t>Paramount Vantage</t>
  </si>
  <si>
    <t xml:space="preserve">The Game </t>
  </si>
  <si>
    <t xml:space="preserve">Jerry Maguire </t>
  </si>
  <si>
    <t xml:space="preserve">Basic </t>
  </si>
  <si>
    <t xml:space="preserve">What Planet Are You From? </t>
  </si>
  <si>
    <t xml:space="preserve">Out of Time </t>
  </si>
  <si>
    <t xml:space="preserve">Inside Man </t>
  </si>
  <si>
    <t xml:space="preserve">Garfield </t>
  </si>
  <si>
    <t xml:space="preserve">The Big Bounce </t>
  </si>
  <si>
    <t xml:space="preserve">Stepmom </t>
  </si>
  <si>
    <t>Sony/Tristar</t>
  </si>
  <si>
    <t xml:space="preserve">The Boat That Rocked </t>
  </si>
  <si>
    <t xml:space="preserve">The Scarlet Letter </t>
  </si>
  <si>
    <t xml:space="preserve">Planet 51 </t>
  </si>
  <si>
    <t xml:space="preserve">Unfaithful </t>
  </si>
  <si>
    <t xml:space="preserve">The Messenger: The Story of Joan of Arc </t>
  </si>
  <si>
    <t xml:space="preserve">Patch Adams </t>
  </si>
  <si>
    <t xml:space="preserve">Ninja Assassin </t>
  </si>
  <si>
    <t xml:space="preserve">The Story of Us </t>
  </si>
  <si>
    <t xml:space="preserve">Jack Frost </t>
  </si>
  <si>
    <t xml:space="preserve">Silent Hill </t>
  </si>
  <si>
    <t xml:space="preserve">Fair Game </t>
  </si>
  <si>
    <t xml:space="preserve">Robin Hood: Prince of Thieves </t>
  </si>
  <si>
    <t xml:space="preserve">Don't Say a Word </t>
  </si>
  <si>
    <t xml:space="preserve">The Life Aquatic with Steve Zissou </t>
  </si>
  <si>
    <t xml:space="preserve">Raising Helen </t>
  </si>
  <si>
    <t xml:space="preserve">Mad City </t>
  </si>
  <si>
    <t xml:space="preserve">Interview with the Vampire: The Vampire Chronicles </t>
  </si>
  <si>
    <t xml:space="preserve">The One </t>
  </si>
  <si>
    <t xml:space="preserve">The Cotton Club </t>
  </si>
  <si>
    <t>Orion</t>
  </si>
  <si>
    <t xml:space="preserve">Traffic </t>
  </si>
  <si>
    <t>USA Films</t>
  </si>
  <si>
    <t xml:space="preserve">The Bone Collector </t>
  </si>
  <si>
    <t xml:space="preserve">Kate and Leopold </t>
  </si>
  <si>
    <t xml:space="preserve">Three Kings </t>
  </si>
  <si>
    <t xml:space="preserve">3:10 to Yuma </t>
  </si>
  <si>
    <t xml:space="preserve">The Ring </t>
  </si>
  <si>
    <t xml:space="preserve">Indiana Jones and the Last Crusade </t>
  </si>
  <si>
    <t xml:space="preserve">Rat Race </t>
  </si>
  <si>
    <t xml:space="preserve">Out of Sight </t>
  </si>
  <si>
    <t xml:space="preserve">Bedazzled </t>
  </si>
  <si>
    <t xml:space="preserve">The Thomas Crown Affair </t>
  </si>
  <si>
    <t xml:space="preserve">Panic Room </t>
  </si>
  <si>
    <t xml:space="preserve">K-PAX </t>
  </si>
  <si>
    <t xml:space="preserve">Rambo </t>
  </si>
  <si>
    <t xml:space="preserve">The Cable Guy </t>
  </si>
  <si>
    <t xml:space="preserve">Mary Reilly </t>
  </si>
  <si>
    <t xml:space="preserve">Solaris </t>
  </si>
  <si>
    <t xml:space="preserve">Dick Tracy </t>
  </si>
  <si>
    <t xml:space="preserve">Happily N'Ever After </t>
  </si>
  <si>
    <t xml:space="preserve">Riding in Cars with Boys </t>
  </si>
  <si>
    <t xml:space="preserve">My Best Friend's Wedding </t>
  </si>
  <si>
    <t xml:space="preserve">Star Trek: First Contact </t>
  </si>
  <si>
    <t xml:space="preserve">Inchon </t>
  </si>
  <si>
    <t xml:space="preserve">America's Sweethearts </t>
  </si>
  <si>
    <t xml:space="preserve">Insomnia </t>
  </si>
  <si>
    <t xml:space="preserve">Courage Under Fire </t>
  </si>
  <si>
    <t xml:space="preserve">Last Holiday </t>
  </si>
  <si>
    <t xml:space="preserve">Monster-in-Law </t>
  </si>
  <si>
    <t xml:space="preserve">Fat Albert </t>
  </si>
  <si>
    <t xml:space="preserve">Johnny English </t>
  </si>
  <si>
    <t xml:space="preserve">Nixon </t>
  </si>
  <si>
    <t xml:space="preserve">Kicking and Screaming </t>
  </si>
  <si>
    <t xml:space="preserve">The Hitchhiker's Guide to the Galaxy </t>
  </si>
  <si>
    <t xml:space="preserve">Cellular </t>
  </si>
  <si>
    <t xml:space="preserve">Underworld: Evolution </t>
  </si>
  <si>
    <t xml:space="preserve">Pinocchio </t>
  </si>
  <si>
    <t xml:space="preserve">The Specialist </t>
  </si>
  <si>
    <t xml:space="preserve">Dune </t>
  </si>
  <si>
    <t xml:space="preserve">Coach Carter </t>
  </si>
  <si>
    <t xml:space="preserve">The Princess Diaries 2: Royal Engagement </t>
  </si>
  <si>
    <t xml:space="preserve">Rebound </t>
  </si>
  <si>
    <t xml:space="preserve">Deep Rising </t>
  </si>
  <si>
    <t xml:space="preserve">The Producers: The Movie Musical </t>
  </si>
  <si>
    <t xml:space="preserve">Yours, Mine and Ours </t>
  </si>
  <si>
    <t xml:space="preserve">Changing Lanes </t>
  </si>
  <si>
    <t xml:space="preserve">Multiplicity </t>
  </si>
  <si>
    <t xml:space="preserve">The River Wild </t>
  </si>
  <si>
    <t xml:space="preserve">Liar Liar </t>
  </si>
  <si>
    <t xml:space="preserve">Man cheng jin dai huang jin jia </t>
  </si>
  <si>
    <t>Sony Classics</t>
  </si>
  <si>
    <t xml:space="preserve">Blade </t>
  </si>
  <si>
    <t xml:space="preserve">Jack </t>
  </si>
  <si>
    <t xml:space="preserve">Big Trouble </t>
  </si>
  <si>
    <t xml:space="preserve">16 Blocks </t>
  </si>
  <si>
    <t xml:space="preserve">The Glimmer Man </t>
  </si>
  <si>
    <t xml:space="preserve">Resident Evil: Extinction </t>
  </si>
  <si>
    <t xml:space="preserve">Miracle at St. Anna </t>
  </si>
  <si>
    <t xml:space="preserve">Love in the Time of Cholera </t>
  </si>
  <si>
    <t xml:space="preserve">Journey to the Center of the Earth </t>
  </si>
  <si>
    <t xml:space="preserve">Frankenstein </t>
  </si>
  <si>
    <t xml:space="preserve">Scary Movie 2 </t>
  </si>
  <si>
    <t>Dimension</t>
  </si>
  <si>
    <t xml:space="preserve">The Flintstones </t>
  </si>
  <si>
    <t xml:space="preserve">Miss Congeniality </t>
  </si>
  <si>
    <t xml:space="preserve">The Ghost Writer </t>
  </si>
  <si>
    <t xml:space="preserve">All the Pretty Horses </t>
  </si>
  <si>
    <t xml:space="preserve">Shadow Conspiracy </t>
  </si>
  <si>
    <t xml:space="preserve">Tin Cup </t>
  </si>
  <si>
    <t xml:space="preserve">Training Day </t>
  </si>
  <si>
    <t xml:space="preserve">Babylon A.D. </t>
  </si>
  <si>
    <t xml:space="preserve">Patriot Games </t>
  </si>
  <si>
    <t xml:space="preserve">Bangkok Dangerous </t>
  </si>
  <si>
    <t xml:space="preserve">The Indian in the Cupboard </t>
  </si>
  <si>
    <t xml:space="preserve">The Pledge </t>
  </si>
  <si>
    <t xml:space="preserve">Across the Universe </t>
  </si>
  <si>
    <t xml:space="preserve">A Bug's Life </t>
  </si>
  <si>
    <t xml:space="preserve">Scary Movie 3 </t>
  </si>
  <si>
    <t xml:space="preserve">Anaconda </t>
  </si>
  <si>
    <t xml:space="preserve">Love Actually </t>
  </si>
  <si>
    <t xml:space="preserve">The Client </t>
  </si>
  <si>
    <t xml:space="preserve">Galaxy Quest </t>
  </si>
  <si>
    <t xml:space="preserve">The Ant Bully </t>
  </si>
  <si>
    <t xml:space="preserve">Coyote Ugly </t>
  </si>
  <si>
    <t xml:space="preserve">The Phantom </t>
  </si>
  <si>
    <t xml:space="preserve">The Juror </t>
  </si>
  <si>
    <t xml:space="preserve">The Fugitive </t>
  </si>
  <si>
    <t xml:space="preserve">Heaven's Gate </t>
  </si>
  <si>
    <t xml:space="preserve">Rambo: First Blood Part II </t>
  </si>
  <si>
    <t xml:space="preserve">Sleepers </t>
  </si>
  <si>
    <t xml:space="preserve">The Sweetest Thing </t>
  </si>
  <si>
    <t xml:space="preserve">Finding Forrester </t>
  </si>
  <si>
    <t xml:space="preserve">28 Days </t>
  </si>
  <si>
    <t xml:space="preserve">Danny the Dog </t>
  </si>
  <si>
    <t>Focus Features</t>
  </si>
  <si>
    <t xml:space="preserve">High Crimes </t>
  </si>
  <si>
    <t xml:space="preserve">McHale's Navy </t>
  </si>
  <si>
    <t xml:space="preserve">The Mirror Has Two Faces </t>
  </si>
  <si>
    <t xml:space="preserve">Along Came Polly </t>
  </si>
  <si>
    <t xml:space="preserve">Super Mario Bros. </t>
  </si>
  <si>
    <t xml:space="preserve">Boomerang </t>
  </si>
  <si>
    <t xml:space="preserve">Les Bronzés 3: amis pour la vie </t>
  </si>
  <si>
    <t xml:space="preserve">Chicken Run </t>
  </si>
  <si>
    <t xml:space="preserve">The Mothman Prophecies </t>
  </si>
  <si>
    <t xml:space="preserve">Lord of War </t>
  </si>
  <si>
    <t xml:space="preserve">Notting Hill </t>
  </si>
  <si>
    <t xml:space="preserve">15 Minutes </t>
  </si>
  <si>
    <t xml:space="preserve">The Firm </t>
  </si>
  <si>
    <t xml:space="preserve">Hero </t>
  </si>
  <si>
    <t xml:space="preserve">License to Kill </t>
  </si>
  <si>
    <t xml:space="preserve">The Medallion </t>
  </si>
  <si>
    <t xml:space="preserve">8 Mile </t>
  </si>
  <si>
    <t xml:space="preserve">A Knight's Tale </t>
  </si>
  <si>
    <t xml:space="preserve">The Mexican </t>
  </si>
  <si>
    <t xml:space="preserve">Julie &amp; Julia </t>
  </si>
  <si>
    <t xml:space="preserve">Medicine Man </t>
  </si>
  <si>
    <t xml:space="preserve">Sin City </t>
  </si>
  <si>
    <t xml:space="preserve">Just Visiting </t>
  </si>
  <si>
    <t xml:space="preserve">Back to the Future Part III </t>
  </si>
  <si>
    <t xml:space="preserve">Memoirs of an Invisible Man </t>
  </si>
  <si>
    <t xml:space="preserve">The Reaping </t>
  </si>
  <si>
    <t xml:space="preserve">Back to the Future Part II </t>
  </si>
  <si>
    <t xml:space="preserve">Apocalypto </t>
  </si>
  <si>
    <t xml:space="preserve">Music and Lyrics </t>
  </si>
  <si>
    <t xml:space="preserve">Duplex </t>
  </si>
  <si>
    <t xml:space="preserve">Cirque du Freak: The Vampire's Assistant </t>
  </si>
  <si>
    <t xml:space="preserve">Nomad </t>
  </si>
  <si>
    <t xml:space="preserve">The Art of War </t>
  </si>
  <si>
    <t xml:space="preserve">A League of Their Own </t>
  </si>
  <si>
    <t xml:space="preserve">Bless the Child </t>
  </si>
  <si>
    <t xml:space="preserve">Autumn in New York </t>
  </si>
  <si>
    <t xml:space="preserve">Pirates </t>
  </si>
  <si>
    <t xml:space="preserve">Raise the Titanic </t>
  </si>
  <si>
    <t xml:space="preserve">Get Carter </t>
  </si>
  <si>
    <t xml:space="preserve">Made of Honor </t>
  </si>
  <si>
    <t xml:space="preserve">Legal Eagles </t>
  </si>
  <si>
    <t xml:space="preserve">The Proposal </t>
  </si>
  <si>
    <t xml:space="preserve">Small Soldiers </t>
  </si>
  <si>
    <t xml:space="preserve">Drillbit Taylor </t>
  </si>
  <si>
    <t xml:space="preserve">Extreme Ops </t>
  </si>
  <si>
    <t xml:space="preserve">At First Sight </t>
  </si>
  <si>
    <t xml:space="preserve">Red Cliff </t>
  </si>
  <si>
    <t>Magnolia</t>
  </si>
  <si>
    <t xml:space="preserve">Hanging Up </t>
  </si>
  <si>
    <t xml:space="preserve">Rent </t>
  </si>
  <si>
    <t xml:space="preserve">The Prestige </t>
  </si>
  <si>
    <t xml:space="preserve">Scream 3 </t>
  </si>
  <si>
    <t xml:space="preserve">Amistad </t>
  </si>
  <si>
    <t xml:space="preserve">The Other Boleyn Girl </t>
  </si>
  <si>
    <t xml:space="preserve">Ri¢hie Ri¢h </t>
  </si>
  <si>
    <t xml:space="preserve">Cheaper by the Dozen </t>
  </si>
  <si>
    <t xml:space="preserve">Spawn </t>
  </si>
  <si>
    <t xml:space="preserve">Sweet November </t>
  </si>
  <si>
    <t xml:space="preserve">Quest for Camelot </t>
  </si>
  <si>
    <t xml:space="preserve">Scary Movie 4 </t>
  </si>
  <si>
    <t xml:space="preserve">The Last Shot </t>
  </si>
  <si>
    <t xml:space="preserve">The Skeleton Key </t>
  </si>
  <si>
    <t xml:space="preserve">The Deep End of the Ocean </t>
  </si>
  <si>
    <t xml:space="preserve">Pay it Forward </t>
  </si>
  <si>
    <t xml:space="preserve">FearDotCom </t>
  </si>
  <si>
    <t xml:space="preserve">The Wedding Crashers </t>
  </si>
  <si>
    <t xml:space="preserve">New York Minute </t>
  </si>
  <si>
    <t xml:space="preserve">City Hall </t>
  </si>
  <si>
    <t xml:space="preserve">Life, or Something Like It </t>
  </si>
  <si>
    <t xml:space="preserve">City by the Sea </t>
  </si>
  <si>
    <t xml:space="preserve">The Out-of-Towners </t>
  </si>
  <si>
    <t xml:space="preserve">Secret Window </t>
  </si>
  <si>
    <t xml:space="preserve">Double Jeopardy </t>
  </si>
  <si>
    <t xml:space="preserve">Alfie </t>
  </si>
  <si>
    <t xml:space="preserve">The Count of Monte Cristo </t>
  </si>
  <si>
    <t xml:space="preserve">Big Momma's House 2 </t>
  </si>
  <si>
    <t xml:space="preserve">Impostor </t>
  </si>
  <si>
    <t xml:space="preserve">The Hudsucker Proxy </t>
  </si>
  <si>
    <t xml:space="preserve">Shall We Dance? </t>
  </si>
  <si>
    <t xml:space="preserve">The Final Destination </t>
  </si>
  <si>
    <t xml:space="preserve">Alex Rider: Operation Stormbreaker </t>
  </si>
  <si>
    <t xml:space="preserve">Fever Pitch </t>
  </si>
  <si>
    <t xml:space="preserve">Behind Enemy Lines </t>
  </si>
  <si>
    <t xml:space="preserve">The Last of the Mohicans </t>
  </si>
  <si>
    <t xml:space="preserve">Renaissance Man </t>
  </si>
  <si>
    <t xml:space="preserve">Pandorum </t>
  </si>
  <si>
    <t xml:space="preserve">The Sixth Sense </t>
  </si>
  <si>
    <t xml:space="preserve">The Island of Dr. Moreau </t>
  </si>
  <si>
    <t xml:space="preserve">Ray </t>
  </si>
  <si>
    <t xml:space="preserve">A Time to Kill </t>
  </si>
  <si>
    <t xml:space="preserve">JFK </t>
  </si>
  <si>
    <t xml:space="preserve">Mickey Blue Eyes </t>
  </si>
  <si>
    <t xml:space="preserve">The Lake House </t>
  </si>
  <si>
    <t xml:space="preserve">Marie Antoinette </t>
  </si>
  <si>
    <t xml:space="preserve">Get Rich or Die Tryin' </t>
  </si>
  <si>
    <t xml:space="preserve">Kiss of Death </t>
  </si>
  <si>
    <t xml:space="preserve">Universal Soldier II: The Return </t>
  </si>
  <si>
    <t xml:space="preserve">The Rainmaker </t>
  </si>
  <si>
    <t xml:space="preserve">The Shadow </t>
  </si>
  <si>
    <t xml:space="preserve">8MM </t>
  </si>
  <si>
    <t xml:space="preserve">Eight Below </t>
  </si>
  <si>
    <t xml:space="preserve">Showgirls </t>
  </si>
  <si>
    <t xml:space="preserve">Ishtar </t>
  </si>
  <si>
    <t xml:space="preserve">The Living Daylights </t>
  </si>
  <si>
    <t xml:space="preserve">The Doors </t>
  </si>
  <si>
    <t xml:space="preserve">The Talented Mr. Ripley </t>
  </si>
  <si>
    <t xml:space="preserve">Amelia </t>
  </si>
  <si>
    <t xml:space="preserve">Torque </t>
  </si>
  <si>
    <t xml:space="preserve">Sunshine </t>
  </si>
  <si>
    <t xml:space="preserve">The Musketeer </t>
  </si>
  <si>
    <t xml:space="preserve">Spy Kids 3-D: Game Over </t>
  </si>
  <si>
    <t xml:space="preserve">Dracula </t>
  </si>
  <si>
    <t xml:space="preserve">Shallow Hal </t>
  </si>
  <si>
    <t xml:space="preserve">The Time Traveler's Wife </t>
  </si>
  <si>
    <t xml:space="preserve">Sgt. Bilko </t>
  </si>
  <si>
    <t xml:space="preserve">Superman III </t>
  </si>
  <si>
    <t xml:space="preserve">Serenity </t>
  </si>
  <si>
    <t xml:space="preserve">Against the Ropes </t>
  </si>
  <si>
    <t xml:space="preserve">Spy Kids 2: The Island of Lost Dreams </t>
  </si>
  <si>
    <t xml:space="preserve">Angel Eyes </t>
  </si>
  <si>
    <t xml:space="preserve">The Fast and the Furious </t>
  </si>
  <si>
    <t xml:space="preserve">Extreme Measures </t>
  </si>
  <si>
    <t xml:space="preserve">Switchback </t>
  </si>
  <si>
    <t xml:space="preserve">The Ninth Gate </t>
  </si>
  <si>
    <t>Artisan</t>
  </si>
  <si>
    <t xml:space="preserve">The Hurricane </t>
  </si>
  <si>
    <t xml:space="preserve">City of Ember </t>
  </si>
  <si>
    <t xml:space="preserve">The Ugly Truth </t>
  </si>
  <si>
    <t xml:space="preserve">Texas Rangers </t>
  </si>
  <si>
    <t xml:space="preserve">White Squall </t>
  </si>
  <si>
    <t xml:space="preserve">Rock Star </t>
  </si>
  <si>
    <t xml:space="preserve">Push </t>
  </si>
  <si>
    <t>Summit Entertainment</t>
  </si>
  <si>
    <t xml:space="preserve">Sweet Home Alabama </t>
  </si>
  <si>
    <t xml:space="preserve">Star Trek: Generations </t>
  </si>
  <si>
    <t xml:space="preserve">Joe Somebody </t>
  </si>
  <si>
    <t xml:space="preserve">Enough </t>
  </si>
  <si>
    <t xml:space="preserve">Heartbreakers </t>
  </si>
  <si>
    <t xml:space="preserve">Mouse Hunt </t>
  </si>
  <si>
    <t xml:space="preserve">The Express </t>
  </si>
  <si>
    <t xml:space="preserve">Magnolia </t>
  </si>
  <si>
    <t xml:space="preserve">Burn After Reading </t>
  </si>
  <si>
    <t xml:space="preserve">Twilight </t>
  </si>
  <si>
    <t xml:space="preserve">Nim's Island </t>
  </si>
  <si>
    <t xml:space="preserve">Space Chimps </t>
  </si>
  <si>
    <t xml:space="preserve">Obitaemyy ostrov </t>
  </si>
  <si>
    <t xml:space="preserve">Ghosts of Mississippi </t>
  </si>
  <si>
    <t xml:space="preserve">John Q </t>
  </si>
  <si>
    <t xml:space="preserve">Reindeer Games </t>
  </si>
  <si>
    <t xml:space="preserve">A Man Apart </t>
  </si>
  <si>
    <t xml:space="preserve">Blue Streak </t>
  </si>
  <si>
    <t xml:space="preserve">Gattaca </t>
  </si>
  <si>
    <t xml:space="preserve">Breakdown </t>
  </si>
  <si>
    <t xml:space="preserve">Never Say Never Again </t>
  </si>
  <si>
    <t xml:space="preserve">Isn't She Great </t>
  </si>
  <si>
    <t xml:space="preserve">Snow Falling on Cedars </t>
  </si>
  <si>
    <t xml:space="preserve">Head of State </t>
  </si>
  <si>
    <t xml:space="preserve">Closer </t>
  </si>
  <si>
    <t xml:space="preserve">Knock Off </t>
  </si>
  <si>
    <t xml:space="preserve">Punisher: War Zone </t>
  </si>
  <si>
    <t xml:space="preserve">The English Patient </t>
  </si>
  <si>
    <t xml:space="preserve">Lion of the Desert </t>
  </si>
  <si>
    <t xml:space="preserve">The Young Victoria </t>
  </si>
  <si>
    <t xml:space="preserve">Lethal Weapon 3 </t>
  </si>
  <si>
    <t xml:space="preserve">Predator 2 </t>
  </si>
  <si>
    <t xml:space="preserve">Cape Fear </t>
  </si>
  <si>
    <t xml:space="preserve">The Order </t>
  </si>
  <si>
    <t xml:space="preserve">Donnie Brasco </t>
  </si>
  <si>
    <t xml:space="preserve">The X-Files: I Want to Believe </t>
  </si>
  <si>
    <t xml:space="preserve">Ride With the Devil </t>
  </si>
  <si>
    <t xml:space="preserve">Wonder Boys </t>
  </si>
  <si>
    <t xml:space="preserve">Warriors of Virtue </t>
  </si>
  <si>
    <t xml:space="preserve">The Hangover </t>
  </si>
  <si>
    <t xml:space="preserve">The Pianist </t>
  </si>
  <si>
    <t xml:space="preserve">Rush Hour </t>
  </si>
  <si>
    <t xml:space="preserve">Smilla's Sense of Snow </t>
  </si>
  <si>
    <t xml:space="preserve">Queen of the Damned </t>
  </si>
  <si>
    <t xml:space="preserve">Malcolm X </t>
  </si>
  <si>
    <t xml:space="preserve">Flight of the Intruder </t>
  </si>
  <si>
    <t xml:space="preserve">A Good Year </t>
  </si>
  <si>
    <t xml:space="preserve">Flash Gordon </t>
  </si>
  <si>
    <t xml:space="preserve">Black Knight </t>
  </si>
  <si>
    <t xml:space="preserve">Heist </t>
  </si>
  <si>
    <t xml:space="preserve">Max Payne </t>
  </si>
  <si>
    <t xml:space="preserve">Luther </t>
  </si>
  <si>
    <t>RS Entertainment</t>
  </si>
  <si>
    <t xml:space="preserve">Cursed </t>
  </si>
  <si>
    <t xml:space="preserve">From Hell </t>
  </si>
  <si>
    <t xml:space="preserve">Blast from the Past </t>
  </si>
  <si>
    <t xml:space="preserve">Radio </t>
  </si>
  <si>
    <t xml:space="preserve">Black Water Transit </t>
  </si>
  <si>
    <t xml:space="preserve">Species </t>
  </si>
  <si>
    <t xml:space="preserve">Valiant </t>
  </si>
  <si>
    <t xml:space="preserve">The Benchwarmers </t>
  </si>
  <si>
    <t xml:space="preserve">Radio Flyer </t>
  </si>
  <si>
    <t xml:space="preserve">The Man in the Iron Mask </t>
  </si>
  <si>
    <t xml:space="preserve">Must Love Dogs </t>
  </si>
  <si>
    <t xml:space="preserve">Bandidas </t>
  </si>
  <si>
    <t xml:space="preserve">Midnight in the Garden of Good and Evil </t>
  </si>
  <si>
    <t xml:space="preserve">Resident Evil </t>
  </si>
  <si>
    <t xml:space="preserve">TMNT </t>
  </si>
  <si>
    <t xml:space="preserve">The Bad News Bears </t>
  </si>
  <si>
    <t xml:space="preserve">American Outlaws </t>
  </si>
  <si>
    <t xml:space="preserve">Wimbledon </t>
  </si>
  <si>
    <t xml:space="preserve">Zoom </t>
  </si>
  <si>
    <t xml:space="preserve">The Fountain </t>
  </si>
  <si>
    <t xml:space="preserve">The Devil Wears Prada </t>
  </si>
  <si>
    <t xml:space="preserve">Ella Enchanted </t>
  </si>
  <si>
    <t xml:space="preserve">The Shipping News </t>
  </si>
  <si>
    <t xml:space="preserve">Austin Powers: The Spy Who Shagged Me </t>
  </si>
  <si>
    <t xml:space="preserve">Lions for Lambs </t>
  </si>
  <si>
    <t xml:space="preserve">License to Wed </t>
  </si>
  <si>
    <t xml:space="preserve">Bounce </t>
  </si>
  <si>
    <t xml:space="preserve">Le hussard sur le toit </t>
  </si>
  <si>
    <t xml:space="preserve">Untraceable </t>
  </si>
  <si>
    <t xml:space="preserve">Street Fighter </t>
  </si>
  <si>
    <t xml:space="preserve">Dungeons and Dragons </t>
  </si>
  <si>
    <t xml:space="preserve">Bait </t>
  </si>
  <si>
    <t xml:space="preserve">Jersey Girl </t>
  </si>
  <si>
    <t xml:space="preserve">The Cell </t>
  </si>
  <si>
    <t xml:space="preserve">Whiteout </t>
  </si>
  <si>
    <t xml:space="preserve">Walk Hard: The Dewey Cox Story </t>
  </si>
  <si>
    <t xml:space="preserve">Femme Fatale </t>
  </si>
  <si>
    <t xml:space="preserve">Bound by Honor </t>
  </si>
  <si>
    <t xml:space="preserve">Guess Who </t>
  </si>
  <si>
    <t xml:space="preserve">The Four Feathers </t>
  </si>
  <si>
    <t xml:space="preserve">The Nativity Story </t>
  </si>
  <si>
    <t xml:space="preserve">House of Wax </t>
  </si>
  <si>
    <t xml:space="preserve">The Ladykillers </t>
  </si>
  <si>
    <t xml:space="preserve">Batman </t>
  </si>
  <si>
    <t xml:space="preserve">L.A. Confidential </t>
  </si>
  <si>
    <t xml:space="preserve">Spy Kids </t>
  </si>
  <si>
    <t xml:space="preserve">In &amp; Out </t>
  </si>
  <si>
    <t xml:space="preserve">I Dreamed of Africa </t>
  </si>
  <si>
    <t xml:space="preserve">The Astronaut's Wife </t>
  </si>
  <si>
    <t xml:space="preserve">Chill Factor </t>
  </si>
  <si>
    <t xml:space="preserve">The Age of Innocence </t>
  </si>
  <si>
    <t xml:space="preserve">Reds </t>
  </si>
  <si>
    <t xml:space="preserve">Pushing Tin </t>
  </si>
  <si>
    <t xml:space="preserve">The Watcher </t>
  </si>
  <si>
    <t xml:space="preserve">Snakes on a Plane </t>
  </si>
  <si>
    <t xml:space="preserve">Goal! </t>
  </si>
  <si>
    <t xml:space="preserve">The Reader </t>
  </si>
  <si>
    <t xml:space="preserve">Doomsday </t>
  </si>
  <si>
    <t xml:space="preserve">Exit Wounds </t>
  </si>
  <si>
    <t xml:space="preserve">A Few Good Men </t>
  </si>
  <si>
    <t xml:space="preserve">The Punisher </t>
  </si>
  <si>
    <t xml:space="preserve">Big Momma's House </t>
  </si>
  <si>
    <t xml:space="preserve">Star Wars Ep. VI: Return of the Jedi </t>
  </si>
  <si>
    <t xml:space="preserve">Laws of Attraction </t>
  </si>
  <si>
    <t xml:space="preserve">Elf </t>
  </si>
  <si>
    <t xml:space="preserve">George and the Dragon </t>
  </si>
  <si>
    <t xml:space="preserve">The Quick and the Dead </t>
  </si>
  <si>
    <t xml:space="preserve">The Good German </t>
  </si>
  <si>
    <t xml:space="preserve">The Number 23 </t>
  </si>
  <si>
    <t xml:space="preserve">D-War </t>
  </si>
  <si>
    <t>Freestyle</t>
  </si>
  <si>
    <t xml:space="preserve">Cats Don't Dance </t>
  </si>
  <si>
    <t xml:space="preserve">Men of Honor </t>
  </si>
  <si>
    <t xml:space="preserve">Bogus </t>
  </si>
  <si>
    <t xml:space="preserve">Nacho Libre </t>
  </si>
  <si>
    <t xml:space="preserve">Bringing Out The Dead </t>
  </si>
  <si>
    <t xml:space="preserve">Snow Dogs </t>
  </si>
  <si>
    <t xml:space="preserve">The Transporter 2 </t>
  </si>
  <si>
    <t xml:space="preserve">Phenomenon </t>
  </si>
  <si>
    <t xml:space="preserve">A History of Violence </t>
  </si>
  <si>
    <t xml:space="preserve">Alive </t>
  </si>
  <si>
    <t xml:space="preserve">Cradle Will Rock </t>
  </si>
  <si>
    <t xml:space="preserve">Stigmata </t>
  </si>
  <si>
    <t xml:space="preserve">Frequency </t>
  </si>
  <si>
    <t xml:space="preserve">Out of Africa </t>
  </si>
  <si>
    <t xml:space="preserve">Hearts in Atlantis </t>
  </si>
  <si>
    <t xml:space="preserve">Arachnophobia </t>
  </si>
  <si>
    <t xml:space="preserve">Get Shorty </t>
  </si>
  <si>
    <t xml:space="preserve">The Princess Diaries </t>
  </si>
  <si>
    <t xml:space="preserve">The Running Man </t>
  </si>
  <si>
    <t xml:space="preserve">Ghostbusters </t>
  </si>
  <si>
    <t xml:space="preserve">American Pie 2 </t>
  </si>
  <si>
    <t xml:space="preserve">DOA: Dead or Alive </t>
  </si>
  <si>
    <t xml:space="preserve">The Good Thief </t>
  </si>
  <si>
    <t>Fox Searchlight</t>
  </si>
  <si>
    <t xml:space="preserve">Miss Potter </t>
  </si>
  <si>
    <t xml:space="preserve">Pride and Glory </t>
  </si>
  <si>
    <t xml:space="preserve">Toy Story </t>
  </si>
  <si>
    <t xml:space="preserve">Gridiron Gang </t>
  </si>
  <si>
    <t xml:space="preserve">Message in a Bottle </t>
  </si>
  <si>
    <t xml:space="preserve">The Merchant of Venice </t>
  </si>
  <si>
    <t xml:space="preserve">What's the Worst That Could Happen? </t>
  </si>
  <si>
    <t xml:space="preserve">Take the Lead </t>
  </si>
  <si>
    <t xml:space="preserve">Atonement </t>
  </si>
  <si>
    <t xml:space="preserve">First Daughter </t>
  </si>
  <si>
    <t xml:space="preserve">The Assassination of Jesse James by the Coward Robert Ford </t>
  </si>
  <si>
    <t xml:space="preserve">Ace Ventura: When Nature Calls </t>
  </si>
  <si>
    <t xml:space="preserve">The Addams Family </t>
  </si>
  <si>
    <t xml:space="preserve">Wu ji </t>
  </si>
  <si>
    <t xml:space="preserve">Supercross </t>
  </si>
  <si>
    <t xml:space="preserve">The Notebook </t>
  </si>
  <si>
    <t xml:space="preserve">Virtuosity </t>
  </si>
  <si>
    <t xml:space="preserve">Gloria </t>
  </si>
  <si>
    <t xml:space="preserve">Alex &amp; Emma </t>
  </si>
  <si>
    <t xml:space="preserve">Meet the Spartans </t>
  </si>
  <si>
    <t xml:space="preserve">Little Shop of Horrors </t>
  </si>
  <si>
    <t xml:space="preserve">District 9 </t>
  </si>
  <si>
    <t xml:space="preserve">Drag Me To Hell </t>
  </si>
  <si>
    <t xml:space="preserve">Mystic River </t>
  </si>
  <si>
    <t xml:space="preserve">A View to a Kill </t>
  </si>
  <si>
    <t xml:space="preserve">Secondhand Lions </t>
  </si>
  <si>
    <t xml:space="preserve">Bride Wars </t>
  </si>
  <si>
    <t xml:space="preserve">One True Thing </t>
  </si>
  <si>
    <t xml:space="preserve">Midnight Run </t>
  </si>
  <si>
    <t xml:space="preserve">Naked Gun 33 1/3: The Final Insult </t>
  </si>
  <si>
    <t xml:space="preserve">Barney's Version </t>
  </si>
  <si>
    <t xml:space="preserve">The Imaginarium of Doctor Parnassus </t>
  </si>
  <si>
    <t xml:space="preserve">Remember the Titans </t>
  </si>
  <si>
    <t xml:space="preserve">Blow </t>
  </si>
  <si>
    <t xml:space="preserve">Down to Earth </t>
  </si>
  <si>
    <t xml:space="preserve">Antitrust </t>
  </si>
  <si>
    <t xml:space="preserve">The First Wives Club </t>
  </si>
  <si>
    <t xml:space="preserve">Godsend </t>
  </si>
  <si>
    <t xml:space="preserve">Igor </t>
  </si>
  <si>
    <t xml:space="preserve">Star Trek V: The Final Frontier </t>
  </si>
  <si>
    <t xml:space="preserve">Bulworth </t>
  </si>
  <si>
    <t xml:space="preserve">Big Daddy </t>
  </si>
  <si>
    <t xml:space="preserve">Hope Floats </t>
  </si>
  <si>
    <t xml:space="preserve">In Dreams </t>
  </si>
  <si>
    <t xml:space="preserve">Pokemon 2000 </t>
  </si>
  <si>
    <t xml:space="preserve">Dumb and Dumberer: When Harry Met Lloyd </t>
  </si>
  <si>
    <t xml:space="preserve">Goodbye Bafana </t>
  </si>
  <si>
    <t xml:space="preserve">The Whole Ten Yards </t>
  </si>
  <si>
    <t xml:space="preserve">Rugrats in Paris </t>
  </si>
  <si>
    <t xml:space="preserve">Like Mike </t>
  </si>
  <si>
    <t xml:space="preserve">North Country </t>
  </si>
  <si>
    <t xml:space="preserve">The Replacement Killers </t>
  </si>
  <si>
    <t xml:space="preserve">Eight Legged Freaks </t>
  </si>
  <si>
    <t xml:space="preserve">30 Days of Night </t>
  </si>
  <si>
    <t xml:space="preserve">White Noise </t>
  </si>
  <si>
    <t xml:space="preserve">Stranger Than Fiction </t>
  </si>
  <si>
    <t xml:space="preserve">Assault On Precinct 13 </t>
  </si>
  <si>
    <t xml:space="preserve">The Prince &amp; Me </t>
  </si>
  <si>
    <t xml:space="preserve">Blue Crush </t>
  </si>
  <si>
    <t xml:space="preserve">The New World </t>
  </si>
  <si>
    <t xml:space="preserve">88 Minutes </t>
  </si>
  <si>
    <t xml:space="preserve">Howard the Duck </t>
  </si>
  <si>
    <t xml:space="preserve">Fled </t>
  </si>
  <si>
    <t xml:space="preserve">The Corpse Bride </t>
  </si>
  <si>
    <t xml:space="preserve">Se7en </t>
  </si>
  <si>
    <t xml:space="preserve">Analyze This </t>
  </si>
  <si>
    <t xml:space="preserve">Mr. 3000 </t>
  </si>
  <si>
    <t xml:space="preserve">Without a Paddle </t>
  </si>
  <si>
    <t xml:space="preserve">Dodgeball: A True Underdog Story </t>
  </si>
  <si>
    <t xml:space="preserve">Wallace &amp; Gromit: The Curse of the Were-Rabbit </t>
  </si>
  <si>
    <t xml:space="preserve">Speed </t>
  </si>
  <si>
    <t xml:space="preserve">The Hunt for Red October </t>
  </si>
  <si>
    <t xml:space="preserve">About Schmidt </t>
  </si>
  <si>
    <t xml:space="preserve">Wing Commander </t>
  </si>
  <si>
    <t xml:space="preserve">Chicago </t>
  </si>
  <si>
    <t xml:space="preserve">Babe </t>
  </si>
  <si>
    <t xml:space="preserve">Friday Night Lights </t>
  </si>
  <si>
    <t xml:space="preserve">SpongeBob SquarePants </t>
  </si>
  <si>
    <t xml:space="preserve">Black Rain </t>
  </si>
  <si>
    <t xml:space="preserve">Wicker Park </t>
  </si>
  <si>
    <t xml:space="preserve">Trapped </t>
  </si>
  <si>
    <t xml:space="preserve">13 Going On 30 </t>
  </si>
  <si>
    <t xml:space="preserve">Legends of the Fall </t>
  </si>
  <si>
    <t xml:space="preserve">Mortal Kombat: Annihilation </t>
  </si>
  <si>
    <t xml:space="preserve">Million Dollar Baby </t>
  </si>
  <si>
    <t xml:space="preserve">Ultraviolet </t>
  </si>
  <si>
    <t xml:space="preserve">An Unfinished Life </t>
  </si>
  <si>
    <t xml:space="preserve">Racing Stripes </t>
  </si>
  <si>
    <t xml:space="preserve">The Prince of Tides </t>
  </si>
  <si>
    <t xml:space="preserve">Little Black Book </t>
  </si>
  <si>
    <t xml:space="preserve">The Cave </t>
  </si>
  <si>
    <t xml:space="preserve">Four Brothers </t>
  </si>
  <si>
    <t xml:space="preserve">Seed of Chucky </t>
  </si>
  <si>
    <t xml:space="preserve">Walk the Line </t>
  </si>
  <si>
    <t xml:space="preserve">Twelve Monkeys </t>
  </si>
  <si>
    <t xml:space="preserve">Once Upon a Time in Mexico </t>
  </si>
  <si>
    <t xml:space="preserve">Keeping the Faith </t>
  </si>
  <si>
    <t xml:space="preserve">Confessions of a Dangerous Mind </t>
  </si>
  <si>
    <t xml:space="preserve">Frost/Nixon </t>
  </si>
  <si>
    <t xml:space="preserve">The Borrowers </t>
  </si>
  <si>
    <t xml:space="preserve">Taking Woodstock </t>
  </si>
  <si>
    <t xml:space="preserve">Serving Sara </t>
  </si>
  <si>
    <t xml:space="preserve">Mumford </t>
  </si>
  <si>
    <t xml:space="preserve">The Jacket </t>
  </si>
  <si>
    <t>Warner Independent Pictures</t>
  </si>
  <si>
    <t xml:space="preserve">Die Hard </t>
  </si>
  <si>
    <t xml:space="preserve">The Rugrats Movie </t>
  </si>
  <si>
    <t xml:space="preserve">Indiana Jones and the Temple of Doom </t>
  </si>
  <si>
    <t xml:space="preserve">Rob Roy </t>
  </si>
  <si>
    <t xml:space="preserve">How to Lose Friends &amp; Alienate People </t>
  </si>
  <si>
    <t xml:space="preserve">The Royal Tenenbaums </t>
  </si>
  <si>
    <t xml:space="preserve">Identity </t>
  </si>
  <si>
    <t xml:space="preserve">Kundun </t>
  </si>
  <si>
    <t xml:space="preserve">Aladdin </t>
  </si>
  <si>
    <t xml:space="preserve">For Your Eyes Only </t>
  </si>
  <si>
    <t xml:space="preserve">Just My Luck </t>
  </si>
  <si>
    <t xml:space="preserve">Mystery, Alaska </t>
  </si>
  <si>
    <t xml:space="preserve">Dawn of the Dead </t>
  </si>
  <si>
    <t xml:space="preserve">The Miracle </t>
  </si>
  <si>
    <t xml:space="preserve">Blade Runner </t>
  </si>
  <si>
    <t xml:space="preserve">A Simple Wish </t>
  </si>
  <si>
    <t xml:space="preserve">Zoolander </t>
  </si>
  <si>
    <t xml:space="preserve">No Reservations </t>
  </si>
  <si>
    <t xml:space="preserve">The Wedding Planner </t>
  </si>
  <si>
    <t xml:space="preserve">Along Came a Spider </t>
  </si>
  <si>
    <t xml:space="preserve">Serendipity </t>
  </si>
  <si>
    <t xml:space="preserve">Timecop </t>
  </si>
  <si>
    <t xml:space="preserve">Dracula 2000 </t>
  </si>
  <si>
    <t xml:space="preserve">We Own the Night </t>
  </si>
  <si>
    <t xml:space="preserve">John Carpenter's Ghosts of Mars </t>
  </si>
  <si>
    <t>Sony/Gems</t>
  </si>
  <si>
    <t xml:space="preserve">Alatriste </t>
  </si>
  <si>
    <t xml:space="preserve">Lost Souls </t>
  </si>
  <si>
    <t xml:space="preserve">Pride and Prejudice </t>
  </si>
  <si>
    <t xml:space="preserve">Hocus Pocus </t>
  </si>
  <si>
    <t xml:space="preserve">Rendition </t>
  </si>
  <si>
    <t xml:space="preserve">My Sister's Keeper </t>
  </si>
  <si>
    <t xml:space="preserve">Knocked Up </t>
  </si>
  <si>
    <t xml:space="preserve">Octopussy </t>
  </si>
  <si>
    <t xml:space="preserve">Welcome Home Roscoe Jenkins </t>
  </si>
  <si>
    <t xml:space="preserve">The Magic Flute </t>
  </si>
  <si>
    <t xml:space="preserve">Lake Placid </t>
  </si>
  <si>
    <t xml:space="preserve">Dark City </t>
  </si>
  <si>
    <t xml:space="preserve">Kiss the Girls </t>
  </si>
  <si>
    <t xml:space="preserve">The Newton Boys </t>
  </si>
  <si>
    <t xml:space="preserve">Flawless </t>
  </si>
  <si>
    <t xml:space="preserve">About a Boy </t>
  </si>
  <si>
    <t xml:space="preserve">Return to Oz </t>
  </si>
  <si>
    <t xml:space="preserve">The Jungle Book </t>
  </si>
  <si>
    <t xml:space="preserve">Lucky Number Slevin </t>
  </si>
  <si>
    <t xml:space="preserve">Die Unendliche Geschichte </t>
  </si>
  <si>
    <t xml:space="preserve">What Just Happened </t>
  </si>
  <si>
    <t xml:space="preserve">The Right Stuff </t>
  </si>
  <si>
    <t xml:space="preserve">The Honeymooners </t>
  </si>
  <si>
    <t xml:space="preserve">The Martian Child </t>
  </si>
  <si>
    <t xml:space="preserve">The Blues Brothers </t>
  </si>
  <si>
    <t xml:space="preserve">The Sisterhood of the Traveling Pants 2 </t>
  </si>
  <si>
    <t xml:space="preserve">Suspect Zero </t>
  </si>
  <si>
    <t xml:space="preserve">The Divine Secrets of the Ya-Ya Sisterhood </t>
  </si>
  <si>
    <t xml:space="preserve">Mindhunters </t>
  </si>
  <si>
    <t xml:space="preserve">Star Trek VI: The Undiscovered Country </t>
  </si>
  <si>
    <t xml:space="preserve">Formula 51 </t>
  </si>
  <si>
    <t>Sony/Screen Gems</t>
  </si>
  <si>
    <t xml:space="preserve">The Statement </t>
  </si>
  <si>
    <t xml:space="preserve">Philadelphia </t>
  </si>
  <si>
    <t xml:space="preserve">Final Destination 2 </t>
  </si>
  <si>
    <t xml:space="preserve">Kindergarten Cop </t>
  </si>
  <si>
    <t xml:space="preserve">Original Sin </t>
  </si>
  <si>
    <t xml:space="preserve">Silverado </t>
  </si>
  <si>
    <t xml:space="preserve">O Brother, Where Art Thou </t>
  </si>
  <si>
    <t xml:space="preserve">Clockstoppers </t>
  </si>
  <si>
    <t xml:space="preserve">Ever After: A Cinderella Story </t>
  </si>
  <si>
    <t xml:space="preserve">Flatliners </t>
  </si>
  <si>
    <t xml:space="preserve">Highlander III: The Sorcerer </t>
  </si>
  <si>
    <t xml:space="preserve">The Curse of the Jade Scorpion </t>
  </si>
  <si>
    <t xml:space="preserve">Legion </t>
  </si>
  <si>
    <t xml:space="preserve">The Pineapple Express </t>
  </si>
  <si>
    <t xml:space="preserve">Blood and Wine </t>
  </si>
  <si>
    <t xml:space="preserve">Agent Cody Banks 2: Destination London </t>
  </si>
  <si>
    <t xml:space="preserve">Welcome to Mooseport </t>
  </si>
  <si>
    <t xml:space="preserve">Paul Blart: Mall Cop </t>
  </si>
  <si>
    <t xml:space="preserve">In Good Company </t>
  </si>
  <si>
    <t xml:space="preserve">Open Range </t>
  </si>
  <si>
    <t xml:space="preserve">Freaky Friday </t>
  </si>
  <si>
    <t xml:space="preserve">Red-Eye </t>
  </si>
  <si>
    <t xml:space="preserve">The 40 Year-old Virgin </t>
  </si>
  <si>
    <t xml:space="preserve">Shakespeare in Love </t>
  </si>
  <si>
    <t xml:space="preserve">The Constant Gardener </t>
  </si>
  <si>
    <t xml:space="preserve">W. </t>
  </si>
  <si>
    <t xml:space="preserve">Hide and Seek </t>
  </si>
  <si>
    <t xml:space="preserve">A Lot Like Love </t>
  </si>
  <si>
    <t xml:space="preserve">Michael Collins </t>
  </si>
  <si>
    <t xml:space="preserve">Crocodile Dundee in Los Angeles </t>
  </si>
  <si>
    <t xml:space="preserve">Underclassman </t>
  </si>
  <si>
    <t xml:space="preserve">Scarface </t>
  </si>
  <si>
    <t xml:space="preserve">War </t>
  </si>
  <si>
    <t xml:space="preserve">August Rush </t>
  </si>
  <si>
    <t xml:space="preserve">Eurotrip </t>
  </si>
  <si>
    <t xml:space="preserve">No Country for Old Men </t>
  </si>
  <si>
    <t xml:space="preserve">Cradle 2 the Grave </t>
  </si>
  <si>
    <t xml:space="preserve">The Hours </t>
  </si>
  <si>
    <t xml:space="preserve">Bridge to Terabithia </t>
  </si>
  <si>
    <t xml:space="preserve">Kiss of the Dragon </t>
  </si>
  <si>
    <t xml:space="preserve">Maximum Risk </t>
  </si>
  <si>
    <t xml:space="preserve">Stealing Harvard </t>
  </si>
  <si>
    <t xml:space="preserve">Beauty Shop </t>
  </si>
  <si>
    <t xml:space="preserve">Chocolat </t>
  </si>
  <si>
    <t xml:space="preserve">Cloverfield </t>
  </si>
  <si>
    <t xml:space="preserve">The Ruins </t>
  </si>
  <si>
    <t xml:space="preserve">Blindness </t>
  </si>
  <si>
    <t xml:space="preserve">What a Girl Wants </t>
  </si>
  <si>
    <t xml:space="preserve">Possession </t>
  </si>
  <si>
    <t xml:space="preserve">Good Luck Chuck </t>
  </si>
  <si>
    <t xml:space="preserve">Mr. Bean's Holiday </t>
  </si>
  <si>
    <t xml:space="preserve">Bridget Jones's Diary </t>
  </si>
  <si>
    <t xml:space="preserve">Hot Rod </t>
  </si>
  <si>
    <t xml:space="preserve">He Got Game </t>
  </si>
  <si>
    <t xml:space="preserve">Money Talks </t>
  </si>
  <si>
    <t xml:space="preserve">Spiceworld </t>
  </si>
  <si>
    <t xml:space="preserve">Rain Man </t>
  </si>
  <si>
    <t xml:space="preserve">The Passion of the Christ </t>
  </si>
  <si>
    <t>New Market</t>
  </si>
  <si>
    <t xml:space="preserve">The Lords of Dogtown </t>
  </si>
  <si>
    <t xml:space="preserve">Agent Cody Banks </t>
  </si>
  <si>
    <t xml:space="preserve">Say It Isn't So </t>
  </si>
  <si>
    <t xml:space="preserve">The Hoax </t>
  </si>
  <si>
    <t xml:space="preserve">The Girl Next Door </t>
  </si>
  <si>
    <t xml:space="preserve">Undercover Brother </t>
  </si>
  <si>
    <t xml:space="preserve">She's the Man </t>
  </si>
  <si>
    <t xml:space="preserve">Mrs. Winterbourne </t>
  </si>
  <si>
    <t xml:space="preserve">Kingpin </t>
  </si>
  <si>
    <t xml:space="preserve">Anacondas: The Hunt for the Blood Orchid </t>
  </si>
  <si>
    <t xml:space="preserve">Goodfellas </t>
  </si>
  <si>
    <t xml:space="preserve">Gettysburg </t>
  </si>
  <si>
    <t xml:space="preserve">Half Past Dead </t>
  </si>
  <si>
    <t xml:space="preserve">Tank Girl </t>
  </si>
  <si>
    <t xml:space="preserve">BloodRayne </t>
  </si>
  <si>
    <t xml:space="preserve">The World's Fastest Indian </t>
  </si>
  <si>
    <t xml:space="preserve">Sisterhood of the Traveling Pants </t>
  </si>
  <si>
    <t xml:space="preserve">Stone Cold </t>
  </si>
  <si>
    <t xml:space="preserve">Abandon </t>
  </si>
  <si>
    <t xml:space="preserve">Mrs. Doubtfire </t>
  </si>
  <si>
    <t xml:space="preserve">Don Juan DeMarco </t>
  </si>
  <si>
    <t xml:space="preserve">Ice Princess </t>
  </si>
  <si>
    <t xml:space="preserve">The Greatest Game Ever Played </t>
  </si>
  <si>
    <t xml:space="preserve">The Powerpuff Girls </t>
  </si>
  <si>
    <t xml:space="preserve">Jimmy Neutron: Boy Genius </t>
  </si>
  <si>
    <t xml:space="preserve">The Adventures of Pinocchio </t>
  </si>
  <si>
    <t xml:space="preserve">The House Bunny </t>
  </si>
  <si>
    <t xml:space="preserve">Bright Lights, Big City </t>
  </si>
  <si>
    <t xml:space="preserve">Unaccompanied Minors </t>
  </si>
  <si>
    <t xml:space="preserve">Anchorman: The Legend of Ron Burgundy </t>
  </si>
  <si>
    <t xml:space="preserve">Nanny McPhee </t>
  </si>
  <si>
    <t xml:space="preserve">Venom </t>
  </si>
  <si>
    <t xml:space="preserve">The Omen </t>
  </si>
  <si>
    <t xml:space="preserve">Punch-Drunk Love </t>
  </si>
  <si>
    <t xml:space="preserve">Where the Truth Lies </t>
  </si>
  <si>
    <t>ThinkFilm</t>
  </si>
  <si>
    <t xml:space="preserve">The Untouchables </t>
  </si>
  <si>
    <t xml:space="preserve">King's Ransom </t>
  </si>
  <si>
    <t xml:space="preserve">The Shawshank Redemption </t>
  </si>
  <si>
    <t xml:space="preserve">Final Destination 3 </t>
  </si>
  <si>
    <t xml:space="preserve">The Wild Thornberrys </t>
  </si>
  <si>
    <t xml:space="preserve">Shinjuku Incident </t>
  </si>
  <si>
    <t>Barking Cow</t>
  </si>
  <si>
    <t xml:space="preserve">Sheena </t>
  </si>
  <si>
    <t xml:space="preserve">Legally Blonde 2: Red, White &amp; Blonde </t>
  </si>
  <si>
    <t xml:space="preserve">Taken </t>
  </si>
  <si>
    <t xml:space="preserve">Freddy vs. Jason </t>
  </si>
  <si>
    <t xml:space="preserve">Bad Lieutenant: Port of Call New Orleans </t>
  </si>
  <si>
    <t xml:space="preserve">Jeepers Creepers II </t>
  </si>
  <si>
    <t xml:space="preserve">Teenage Mutant Ninja Turtles II: The Secret of the Ooze </t>
  </si>
  <si>
    <t xml:space="preserve">Rugrats Go Wild </t>
  </si>
  <si>
    <t xml:space="preserve">The Box </t>
  </si>
  <si>
    <t xml:space="preserve">The Next Best Thing </t>
  </si>
  <si>
    <t xml:space="preserve">Dance Flick </t>
  </si>
  <si>
    <t xml:space="preserve">Bride of Chucky </t>
  </si>
  <si>
    <t xml:space="preserve">Schindler's List </t>
  </si>
  <si>
    <t xml:space="preserve">Without Limits </t>
  </si>
  <si>
    <t xml:space="preserve">Scooby-Doo 2: Monsters Unleashed </t>
  </si>
  <si>
    <t xml:space="preserve">Legend </t>
  </si>
  <si>
    <t xml:space="preserve">Fly Me To the Moon </t>
  </si>
  <si>
    <t xml:space="preserve">Lifeforce </t>
  </si>
  <si>
    <t xml:space="preserve">Elizabeth </t>
  </si>
  <si>
    <t>Gramercy</t>
  </si>
  <si>
    <t xml:space="preserve">Me and Orson Welles </t>
  </si>
  <si>
    <t xml:space="preserve">Romeo Must Die </t>
  </si>
  <si>
    <t xml:space="preserve">Finding Neverland </t>
  </si>
  <si>
    <t xml:space="preserve">The Last Emperor </t>
  </si>
  <si>
    <t xml:space="preserve">Tombstone </t>
  </si>
  <si>
    <t xml:space="preserve">Angela's Ashes </t>
  </si>
  <si>
    <t xml:space="preserve">Double Take </t>
  </si>
  <si>
    <t xml:space="preserve">Girl, Interrupted </t>
  </si>
  <si>
    <t xml:space="preserve">Rocky Balboa </t>
  </si>
  <si>
    <t xml:space="preserve">Win a Date with Tad Hamilton! </t>
  </si>
  <si>
    <t xml:space="preserve">Play it to the Bone </t>
  </si>
  <si>
    <t xml:space="preserve">The Whole Nine Yards </t>
  </si>
  <si>
    <t xml:space="preserve">Zack and Miri Make a Porno </t>
  </si>
  <si>
    <t xml:space="preserve">Meet the Deedles </t>
  </si>
  <si>
    <t xml:space="preserve">Nurse Betty </t>
  </si>
  <si>
    <t xml:space="preserve">The Princess and the Cobbler </t>
  </si>
  <si>
    <t xml:space="preserve">Old School </t>
  </si>
  <si>
    <t xml:space="preserve">Beyond the Sea </t>
  </si>
  <si>
    <t xml:space="preserve">Ready to Rumble </t>
  </si>
  <si>
    <t xml:space="preserve">The Bridge of San Luis Rey </t>
  </si>
  <si>
    <t xml:space="preserve">I Still Know What You Did Last Summer </t>
  </si>
  <si>
    <t xml:space="preserve">Return to Me </t>
  </si>
  <si>
    <t xml:space="preserve">The Men Who Stare at Goats </t>
  </si>
  <si>
    <t>Overture</t>
  </si>
  <si>
    <t xml:space="preserve">Scream 2 </t>
  </si>
  <si>
    <t xml:space="preserve">Muppets From Space </t>
  </si>
  <si>
    <t xml:space="preserve">Star Trek IV: The Voyage Home </t>
  </si>
  <si>
    <t xml:space="preserve">Zombieland </t>
  </si>
  <si>
    <t xml:space="preserve">Jaws 4: The Revenge </t>
  </si>
  <si>
    <t xml:space="preserve">Anywhere But Here </t>
  </si>
  <si>
    <t xml:space="preserve">The End of the Affair </t>
  </si>
  <si>
    <t xml:space="preserve">Bad Boys </t>
  </si>
  <si>
    <t xml:space="preserve">Chasing Liberty </t>
  </si>
  <si>
    <t xml:space="preserve">Joy Ride </t>
  </si>
  <si>
    <t xml:space="preserve">The Waterboy </t>
  </si>
  <si>
    <t xml:space="preserve">Cheri </t>
  </si>
  <si>
    <t xml:space="preserve">The Naked Gun 2½: The Smell of Fear </t>
  </si>
  <si>
    <t xml:space="preserve">Harley Davidson and the Marlboro Man </t>
  </si>
  <si>
    <t xml:space="preserve">Coco avant Chanel </t>
  </si>
  <si>
    <t xml:space="preserve">The Crew </t>
  </si>
  <si>
    <t xml:space="preserve">Marvin's Room </t>
  </si>
  <si>
    <t xml:space="preserve">Star Wars Ep. V: The Empire Strikes Back </t>
  </si>
  <si>
    <t xml:space="preserve">Vanity Fair </t>
  </si>
  <si>
    <t xml:space="preserve">In the Valley of Elah </t>
  </si>
  <si>
    <t xml:space="preserve">Pitch Black </t>
  </si>
  <si>
    <t xml:space="preserve">Someone Like You </t>
  </si>
  <si>
    <t xml:space="preserve">Final Destination </t>
  </si>
  <si>
    <t xml:space="preserve">Spaceballs </t>
  </si>
  <si>
    <t xml:space="preserve">The Game Plan </t>
  </si>
  <si>
    <t xml:space="preserve">I Am Sam </t>
  </si>
  <si>
    <t xml:space="preserve">The Little Vampire </t>
  </si>
  <si>
    <t xml:space="preserve">Dudley Do-Right </t>
  </si>
  <si>
    <t xml:space="preserve">The Informant </t>
  </si>
  <si>
    <t xml:space="preserve">Josie and the Pussycats </t>
  </si>
  <si>
    <t xml:space="preserve">Underworld </t>
  </si>
  <si>
    <t xml:space="preserve">The Libertine </t>
  </si>
  <si>
    <t xml:space="preserve">Megiddo: Omega Code 2 </t>
  </si>
  <si>
    <t>8 X Entertainment</t>
  </si>
  <si>
    <t xml:space="preserve">RoboCop 3 </t>
  </si>
  <si>
    <t xml:space="preserve">Zwartboek </t>
  </si>
  <si>
    <t xml:space="preserve">The Rookie </t>
  </si>
  <si>
    <t xml:space="preserve">The Net </t>
  </si>
  <si>
    <t xml:space="preserve">The Santa Clause </t>
  </si>
  <si>
    <t xml:space="preserve">Gandhi </t>
  </si>
  <si>
    <t xml:space="preserve">Derailed </t>
  </si>
  <si>
    <t xml:space="preserve">Summer of Sam </t>
  </si>
  <si>
    <t xml:space="preserve">I Heart Huckabees </t>
  </si>
  <si>
    <t xml:space="preserve">Ghost </t>
  </si>
  <si>
    <t xml:space="preserve">Traitor </t>
  </si>
  <si>
    <t xml:space="preserve">There's Something About Mary </t>
  </si>
  <si>
    <t xml:space="preserve">The Glass House </t>
  </si>
  <si>
    <t xml:space="preserve">Joyeux Noël </t>
  </si>
  <si>
    <t xml:space="preserve">The Animal </t>
  </si>
  <si>
    <t xml:space="preserve">Shadowlands </t>
  </si>
  <si>
    <t>Savoy</t>
  </si>
  <si>
    <t xml:space="preserve">Saving Silverman </t>
  </si>
  <si>
    <t xml:space="preserve">The Bridges of Madison County </t>
  </si>
  <si>
    <t xml:space="preserve">Jay and Silent Bob Strike Back </t>
  </si>
  <si>
    <t xml:space="preserve">Deuce Bigalow: European Gigolo </t>
  </si>
  <si>
    <t xml:space="preserve">Molière </t>
  </si>
  <si>
    <t xml:space="preserve">Arlington Road </t>
  </si>
  <si>
    <t xml:space="preserve">Michael Clayton </t>
  </si>
  <si>
    <t xml:space="preserve">My Fellow Americans </t>
  </si>
  <si>
    <t xml:space="preserve">The Rage: Carrie 2 </t>
  </si>
  <si>
    <t xml:space="preserve">Away We Go </t>
  </si>
  <si>
    <t xml:space="preserve">Moonlight Mile </t>
  </si>
  <si>
    <t xml:space="preserve">The Transporter </t>
  </si>
  <si>
    <t xml:space="preserve">Molly </t>
  </si>
  <si>
    <t xml:space="preserve">Teenage Mutant Ninja Turtles III </t>
  </si>
  <si>
    <t xml:space="preserve">Hardball </t>
  </si>
  <si>
    <t xml:space="preserve">Freedom Writers </t>
  </si>
  <si>
    <t xml:space="preserve">South Park: Bigger, Longer &amp; Uncut </t>
  </si>
  <si>
    <t xml:space="preserve">Never Back Down </t>
  </si>
  <si>
    <t xml:space="preserve">The Bachelor </t>
  </si>
  <si>
    <t xml:space="preserve">Firefox </t>
  </si>
  <si>
    <t xml:space="preserve">eXistenZ </t>
  </si>
  <si>
    <t xml:space="preserve">Boogeyman </t>
  </si>
  <si>
    <t xml:space="preserve">The Bank Job </t>
  </si>
  <si>
    <t xml:space="preserve">Doogal </t>
  </si>
  <si>
    <t xml:space="preserve">From Dusk Till Dawn </t>
  </si>
  <si>
    <t xml:space="preserve">Team America: World Police </t>
  </si>
  <si>
    <t xml:space="preserve">Super Babies: Baby Geniuses 2 </t>
  </si>
  <si>
    <t xml:space="preserve">Eye for an Eye </t>
  </si>
  <si>
    <t xml:space="preserve">The Man </t>
  </si>
  <si>
    <t xml:space="preserve">I'm Not There </t>
  </si>
  <si>
    <t xml:space="preserve">Everyone Says I Love You </t>
  </si>
  <si>
    <t xml:space="preserve">A Scanner Darkly </t>
  </si>
  <si>
    <t xml:space="preserve">Ghost Town </t>
  </si>
  <si>
    <t xml:space="preserve">Story of Bonnie and Clyde, The </t>
  </si>
  <si>
    <t xml:space="preserve">Paparazzi </t>
  </si>
  <si>
    <t xml:space="preserve">The Country Bears </t>
  </si>
  <si>
    <t xml:space="preserve">High Fidelity </t>
  </si>
  <si>
    <t xml:space="preserve">Lakeview Terrace </t>
  </si>
  <si>
    <t xml:space="preserve">Synecdoche, New York </t>
  </si>
  <si>
    <t xml:space="preserve">Daybreakers </t>
  </si>
  <si>
    <t>Lionsgate</t>
  </si>
  <si>
    <t xml:space="preserve">Ladyhawke </t>
  </si>
  <si>
    <t xml:space="preserve">Selena </t>
  </si>
  <si>
    <t xml:space="preserve">Conan the Barbarian </t>
  </si>
  <si>
    <t xml:space="preserve">Copycat </t>
  </si>
  <si>
    <t xml:space="preserve">Death at a Funeral </t>
  </si>
  <si>
    <t xml:space="preserve">Loser </t>
  </si>
  <si>
    <t xml:space="preserve">Quigley Down Under </t>
  </si>
  <si>
    <t xml:space="preserve">Edward Scissorhands </t>
  </si>
  <si>
    <t xml:space="preserve">One Night with the King </t>
  </si>
  <si>
    <t xml:space="preserve">The Kite Runner </t>
  </si>
  <si>
    <t xml:space="preserve">Under the Rainbow </t>
  </si>
  <si>
    <t xml:space="preserve">Vampires </t>
  </si>
  <si>
    <t xml:space="preserve">Ramanujan </t>
  </si>
  <si>
    <t xml:space="preserve">Pooh's Heffalump Movie </t>
  </si>
  <si>
    <t xml:space="preserve">Meet the Browns </t>
  </si>
  <si>
    <t xml:space="preserve">My Best Friend's Girl </t>
  </si>
  <si>
    <t xml:space="preserve">Georgia Rule </t>
  </si>
  <si>
    <t xml:space="preserve">School for Scoundrels </t>
  </si>
  <si>
    <t xml:space="preserve">Date Movie </t>
  </si>
  <si>
    <t xml:space="preserve">Code Name: The Cleaner </t>
  </si>
  <si>
    <t xml:space="preserve">The Covenant </t>
  </si>
  <si>
    <t xml:space="preserve">CJ7 </t>
  </si>
  <si>
    <t xml:space="preserve">3 Ninjas Kick Back </t>
  </si>
  <si>
    <t xml:space="preserve">Couloirs du temps: Les visiteurs 2, Les </t>
  </si>
  <si>
    <t xml:space="preserve">Be Kind Rewind </t>
  </si>
  <si>
    <t xml:space="preserve">Stay Alive </t>
  </si>
  <si>
    <t xml:space="preserve">Street Kings </t>
  </si>
  <si>
    <t xml:space="preserve">Topsy Turvy </t>
  </si>
  <si>
    <t xml:space="preserve">Babel </t>
  </si>
  <si>
    <t xml:space="preserve">The Tigger Movie </t>
  </si>
  <si>
    <t xml:space="preserve">Stick It </t>
  </si>
  <si>
    <t xml:space="preserve">We're No Angels </t>
  </si>
  <si>
    <t xml:space="preserve">Reign Over Me </t>
  </si>
  <si>
    <t xml:space="preserve">The Grudge 2 </t>
  </si>
  <si>
    <t xml:space="preserve">The Stepfather </t>
  </si>
  <si>
    <t xml:space="preserve">Milk </t>
  </si>
  <si>
    <t xml:space="preserve">Disturbia </t>
  </si>
  <si>
    <t xml:space="preserve">How Stella Got Her Groove Back </t>
  </si>
  <si>
    <t xml:space="preserve">Into the Wild </t>
  </si>
  <si>
    <t>Paramount Classics</t>
  </si>
  <si>
    <t xml:space="preserve">12 Rounds </t>
  </si>
  <si>
    <t xml:space="preserve">An American Carol </t>
  </si>
  <si>
    <t xml:space="preserve">The Children of Huang Shi </t>
  </si>
  <si>
    <t xml:space="preserve">Appaloosa </t>
  </si>
  <si>
    <t>Walt Disney Co.</t>
  </si>
  <si>
    <t xml:space="preserve">Epic Movie </t>
  </si>
  <si>
    <t xml:space="preserve">Disaster Movie </t>
  </si>
  <si>
    <t xml:space="preserve">Popeye </t>
  </si>
  <si>
    <t xml:space="preserve">Alone in the Dark </t>
  </si>
  <si>
    <t xml:space="preserve">Mrs. Henderson Presents </t>
  </si>
  <si>
    <t xml:space="preserve">Kung Fu Hustle </t>
  </si>
  <si>
    <t xml:space="preserve">Koltchak </t>
  </si>
  <si>
    <t xml:space="preserve">Three Kingdoms: Resurrection of the Dragon </t>
  </si>
  <si>
    <t xml:space="preserve">Three to Tango </t>
  </si>
  <si>
    <t xml:space="preserve">Steamboy </t>
  </si>
  <si>
    <t xml:space="preserve">Wild Things </t>
  </si>
  <si>
    <t xml:space="preserve">The Game of Their Lives </t>
  </si>
  <si>
    <t xml:space="preserve">Simon Birch </t>
  </si>
  <si>
    <t xml:space="preserve">Mononoke-hime </t>
  </si>
  <si>
    <t xml:space="preserve">2 For the Money </t>
  </si>
  <si>
    <t xml:space="preserve">The Yards </t>
  </si>
  <si>
    <t xml:space="preserve">The Man Who Knew Too Little </t>
  </si>
  <si>
    <t xml:space="preserve">Peter Pan: Return to Neverland </t>
  </si>
  <si>
    <t xml:space="preserve">Doubt </t>
  </si>
  <si>
    <t xml:space="preserve">Connie &amp; Carla </t>
  </si>
  <si>
    <t xml:space="preserve">Are We There Yet? </t>
  </si>
  <si>
    <t xml:space="preserve">Holes </t>
  </si>
  <si>
    <t>Walt Disney Pictures</t>
  </si>
  <si>
    <t xml:space="preserve">Deconstructing Harry </t>
  </si>
  <si>
    <t>Fine Line</t>
  </si>
  <si>
    <t xml:space="preserve">Raiders of the Lost Ark </t>
  </si>
  <si>
    <t xml:space="preserve">Beverly Hills Cop II </t>
  </si>
  <si>
    <t xml:space="preserve">A Guy Thing </t>
  </si>
  <si>
    <t xml:space="preserve">Bringing Down the House </t>
  </si>
  <si>
    <t xml:space="preserve">Yu-Gi-Oh </t>
  </si>
  <si>
    <t xml:space="preserve">The School of Rock </t>
  </si>
  <si>
    <t xml:space="preserve">The Weather Man </t>
  </si>
  <si>
    <t xml:space="preserve">Drumline </t>
  </si>
  <si>
    <t xml:space="preserve">21 Grams </t>
  </si>
  <si>
    <t xml:space="preserve">Willard </t>
  </si>
  <si>
    <t xml:space="preserve">Eternal Sunshine of the Spotless Mind </t>
  </si>
  <si>
    <t xml:space="preserve">The Touch </t>
  </si>
  <si>
    <t xml:space="preserve">Bill &amp; Ted's Bogus Journey </t>
  </si>
  <si>
    <t xml:space="preserve">Wayne's World </t>
  </si>
  <si>
    <t xml:space="preserve">Home Alone 2: Lost in New York </t>
  </si>
  <si>
    <t xml:space="preserve">The Quiet American </t>
  </si>
  <si>
    <t xml:space="preserve">Ghost Ship </t>
  </si>
  <si>
    <t xml:space="preserve">Bon Voyage </t>
  </si>
  <si>
    <t xml:space="preserve">The Silence of the Lambs </t>
  </si>
  <si>
    <t xml:space="preserve">Rapa Nui </t>
  </si>
  <si>
    <t xml:space="preserve">Mortal Kombat </t>
  </si>
  <si>
    <t xml:space="preserve">Birth </t>
  </si>
  <si>
    <t xml:space="preserve">White Chicks </t>
  </si>
  <si>
    <t xml:space="preserve">Psycho </t>
  </si>
  <si>
    <t xml:space="preserve">Equilibrium </t>
  </si>
  <si>
    <t xml:space="preserve">Can't Stop the Music </t>
  </si>
  <si>
    <t xml:space="preserve">Proof </t>
  </si>
  <si>
    <t xml:space="preserve">People I Know </t>
  </si>
  <si>
    <t xml:space="preserve">Envy </t>
  </si>
  <si>
    <t xml:space="preserve">Beauty and the Beast </t>
  </si>
  <si>
    <t xml:space="preserve">The Jungle Book 2 </t>
  </si>
  <si>
    <t xml:space="preserve">To Die For </t>
  </si>
  <si>
    <t xml:space="preserve">Marci X </t>
  </si>
  <si>
    <t>Count of Distributor</t>
  </si>
  <si>
    <t>Row Labels</t>
  </si>
  <si>
    <t>(blank)</t>
  </si>
  <si>
    <t>Grand Total</t>
  </si>
  <si>
    <t>Other</t>
  </si>
  <si>
    <t>Lookup table for distributors</t>
  </si>
  <si>
    <t>Ratio1</t>
  </si>
  <si>
    <t>Ratio2</t>
  </si>
  <si>
    <t>Decade</t>
  </si>
  <si>
    <t>Year</t>
  </si>
  <si>
    <t>Lookup table for decade</t>
  </si>
  <si>
    <t>1980s</t>
  </si>
  <si>
    <t>1990s</t>
  </si>
  <si>
    <t>2000s</t>
  </si>
  <si>
    <t>Distributor New</t>
  </si>
  <si>
    <t>Average of Ratio1</t>
  </si>
  <si>
    <t>(All)</t>
  </si>
  <si>
    <t>Values</t>
  </si>
  <si>
    <t>StdDev of Ratio1</t>
  </si>
  <si>
    <t>Average of Ratio2</t>
  </si>
  <si>
    <t>StdDev of Ratio2</t>
  </si>
  <si>
    <t>Sum of CF_Ratio1</t>
  </si>
  <si>
    <t>Sum of CF_Ratio2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</si>
</sst>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6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NumberFormat="1"/>
    <xf numFmtId="0" fontId="0" fillId="0" borderId="0" xfId="0" pivotButton="1"/>
    <xf numFmtId="164" fontId="0" fillId="0" borderId="0" xfId="0" applyNumberFormat="1"/>
    <xf numFmtId="4" fontId="0" fillId="0" borderId="0" xfId="0" applyNumberFormat="1"/>
    <xf numFmtId="40" fontId="0" fillId="0" borderId="0" xfId="0" applyNumberFormat="1"/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[S03_49.xlsx]Pivot Table 2!PivotTable4</c:name>
    <c:fmtId val="3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2'!$B$3:$B$4</c:f>
              <c:strCache>
                <c:ptCount val="1"/>
                <c:pt idx="0">
                  <c:v>Average of Ratio1</c:v>
                </c:pt>
              </c:strCache>
            </c:strRef>
          </c:tx>
          <c:invertIfNegative val="0"/>
          <c:cat>
            <c:strRef>
              <c:f>'Pivot Table 2'!$A$5:$A$16</c:f>
              <c:strCache>
                <c:ptCount val="11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MGM/UA</c:v>
                </c:pt>
                <c:pt idx="4">
                  <c:v>Miramax</c:v>
                </c:pt>
                <c:pt idx="5">
                  <c:v>New Line</c:v>
                </c:pt>
                <c:pt idx="6">
                  <c:v>Paramount Pictures</c:v>
                </c:pt>
                <c:pt idx="7">
                  <c:v>Sony</c:v>
                </c:pt>
                <c:pt idx="8">
                  <c:v>Universal</c:v>
                </c:pt>
                <c:pt idx="9">
                  <c:v>Warner Bros.</c:v>
                </c:pt>
                <c:pt idx="10">
                  <c:v>Other</c:v>
                </c:pt>
              </c:strCache>
            </c:strRef>
          </c:cat>
          <c:val>
            <c:numRef>
              <c:f>'Pivot Table 2'!$B$5:$B$16</c:f>
              <c:numCache>
                <c:formatCode>0.000</c:formatCode>
                <c:ptCount val="11"/>
                <c:pt idx="0">
                  <c:v>1.6807011828434741</c:v>
                </c:pt>
                <c:pt idx="1">
                  <c:v>1.5246219712662568</c:v>
                </c:pt>
                <c:pt idx="2">
                  <c:v>1.4776275600785258</c:v>
                </c:pt>
                <c:pt idx="3">
                  <c:v>1.033955210534879</c:v>
                </c:pt>
                <c:pt idx="4">
                  <c:v>1.118696815721488</c:v>
                </c:pt>
                <c:pt idx="5">
                  <c:v>1.4343245505243123</c:v>
                </c:pt>
                <c:pt idx="6">
                  <c:v>1.6709646929596245</c:v>
                </c:pt>
                <c:pt idx="7">
                  <c:v>1.1968165404048052</c:v>
                </c:pt>
                <c:pt idx="8">
                  <c:v>1.3432572250987849</c:v>
                </c:pt>
                <c:pt idx="9">
                  <c:v>1.1906615246892103</c:v>
                </c:pt>
                <c:pt idx="10">
                  <c:v>1.0649485390914468</c:v>
                </c:pt>
              </c:numCache>
            </c:numRef>
          </c:val>
        </c:ser>
        <c:ser>
          <c:idx val="1"/>
          <c:order val="1"/>
          <c:tx>
            <c:strRef>
              <c:f>'Pivot Table 2'!$C$3:$C$4</c:f>
              <c:strCache>
                <c:ptCount val="1"/>
                <c:pt idx="0">
                  <c:v>StdDev of Ratio1</c:v>
                </c:pt>
              </c:strCache>
            </c:strRef>
          </c:tx>
          <c:invertIfNegative val="0"/>
          <c:cat>
            <c:strRef>
              <c:f>'Pivot Table 2'!$A$5:$A$16</c:f>
              <c:strCache>
                <c:ptCount val="11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MGM/UA</c:v>
                </c:pt>
                <c:pt idx="4">
                  <c:v>Miramax</c:v>
                </c:pt>
                <c:pt idx="5">
                  <c:v>New Line</c:v>
                </c:pt>
                <c:pt idx="6">
                  <c:v>Paramount Pictures</c:v>
                </c:pt>
                <c:pt idx="7">
                  <c:v>Sony</c:v>
                </c:pt>
                <c:pt idx="8">
                  <c:v>Universal</c:v>
                </c:pt>
                <c:pt idx="9">
                  <c:v>Warner Bros.</c:v>
                </c:pt>
                <c:pt idx="10">
                  <c:v>Other</c:v>
                </c:pt>
              </c:strCache>
            </c:strRef>
          </c:cat>
          <c:val>
            <c:numRef>
              <c:f>'Pivot Table 2'!$C$5:$C$16</c:f>
              <c:numCache>
                <c:formatCode>0.000</c:formatCode>
                <c:ptCount val="11"/>
                <c:pt idx="0">
                  <c:v>1.8181410325732335</c:v>
                </c:pt>
                <c:pt idx="1">
                  <c:v>1.4499756202027412</c:v>
                </c:pt>
                <c:pt idx="2">
                  <c:v>1.1888113250335319</c:v>
                </c:pt>
                <c:pt idx="3">
                  <c:v>0.74870469967560593</c:v>
                </c:pt>
                <c:pt idx="4">
                  <c:v>1.2332366920101838</c:v>
                </c:pt>
                <c:pt idx="5">
                  <c:v>1.3121680880028583</c:v>
                </c:pt>
                <c:pt idx="6">
                  <c:v>1.688515342924247</c:v>
                </c:pt>
                <c:pt idx="7">
                  <c:v>0.89441629732548023</c:v>
                </c:pt>
                <c:pt idx="8">
                  <c:v>1.0475514087203979</c:v>
                </c:pt>
                <c:pt idx="9">
                  <c:v>1.0316844458722634</c:v>
                </c:pt>
                <c:pt idx="10">
                  <c:v>1.5905053142993875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307944"/>
        <c:axId val="971310296"/>
      </c:barChart>
      <c:catAx>
        <c:axId val="971307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1310296"/>
        <c:crosses val="autoZero"/>
        <c:auto val="1"/>
        <c:lblAlgn val="ctr"/>
        <c:lblOffset val="100"/>
        <c:noMultiLvlLbl val="0"/>
      </c:catAx>
      <c:valAx>
        <c:axId val="9713102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971307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[S03_49.xlsx]Pivot Table 2!PivotTable5</c:name>
    <c:fmtId val="4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2'!$B$21:$B$22</c:f>
              <c:strCache>
                <c:ptCount val="1"/>
                <c:pt idx="0">
                  <c:v>Average of Ratio2</c:v>
                </c:pt>
              </c:strCache>
            </c:strRef>
          </c:tx>
          <c:invertIfNegative val="0"/>
          <c:cat>
            <c:strRef>
              <c:f>'Pivot Table 2'!$A$23:$A$34</c:f>
              <c:strCache>
                <c:ptCount val="11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MGM/UA</c:v>
                </c:pt>
                <c:pt idx="4">
                  <c:v>Miramax</c:v>
                </c:pt>
                <c:pt idx="5">
                  <c:v>New Line</c:v>
                </c:pt>
                <c:pt idx="6">
                  <c:v>Paramount Pictures</c:v>
                </c:pt>
                <c:pt idx="7">
                  <c:v>Sony</c:v>
                </c:pt>
                <c:pt idx="8">
                  <c:v>Universal</c:v>
                </c:pt>
                <c:pt idx="9">
                  <c:v>Warner Bros.</c:v>
                </c:pt>
                <c:pt idx="10">
                  <c:v>Other</c:v>
                </c:pt>
              </c:strCache>
            </c:strRef>
          </c:cat>
          <c:val>
            <c:numRef>
              <c:f>'Pivot Table 2'!$B$23:$B$34</c:f>
              <c:numCache>
                <c:formatCode>0.000</c:formatCode>
                <c:ptCount val="11"/>
                <c:pt idx="0">
                  <c:v>3.8354498396537235</c:v>
                </c:pt>
                <c:pt idx="1">
                  <c:v>3.5243330594816613</c:v>
                </c:pt>
                <c:pt idx="2">
                  <c:v>3.0662555781237697</c:v>
                </c:pt>
                <c:pt idx="3">
                  <c:v>2.6104740873008261</c:v>
                </c:pt>
                <c:pt idx="4">
                  <c:v>2.9474497462727345</c:v>
                </c:pt>
                <c:pt idx="5">
                  <c:v>2.9117180853973803</c:v>
                </c:pt>
                <c:pt idx="6">
                  <c:v>3.1476400360293573</c:v>
                </c:pt>
                <c:pt idx="7">
                  <c:v>2.4705239369959138</c:v>
                </c:pt>
                <c:pt idx="8">
                  <c:v>3.0820511734758242</c:v>
                </c:pt>
                <c:pt idx="9">
                  <c:v>2.6668340765076364</c:v>
                </c:pt>
                <c:pt idx="10">
                  <c:v>2.4764328213071307</c:v>
                </c:pt>
              </c:numCache>
            </c:numRef>
          </c:val>
        </c:ser>
        <c:ser>
          <c:idx val="1"/>
          <c:order val="1"/>
          <c:tx>
            <c:strRef>
              <c:f>'Pivot Table 2'!$C$21:$C$22</c:f>
              <c:strCache>
                <c:ptCount val="1"/>
                <c:pt idx="0">
                  <c:v>StdDev of Ratio2</c:v>
                </c:pt>
              </c:strCache>
            </c:strRef>
          </c:tx>
          <c:invertIfNegative val="0"/>
          <c:cat>
            <c:strRef>
              <c:f>'Pivot Table 2'!$A$23:$A$34</c:f>
              <c:strCache>
                <c:ptCount val="11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MGM/UA</c:v>
                </c:pt>
                <c:pt idx="4">
                  <c:v>Miramax</c:v>
                </c:pt>
                <c:pt idx="5">
                  <c:v>New Line</c:v>
                </c:pt>
                <c:pt idx="6">
                  <c:v>Paramount Pictures</c:v>
                </c:pt>
                <c:pt idx="7">
                  <c:v>Sony</c:v>
                </c:pt>
                <c:pt idx="8">
                  <c:v>Universal</c:v>
                </c:pt>
                <c:pt idx="9">
                  <c:v>Warner Bros.</c:v>
                </c:pt>
                <c:pt idx="10">
                  <c:v>Other</c:v>
                </c:pt>
              </c:strCache>
            </c:strRef>
          </c:cat>
          <c:val>
            <c:numRef>
              <c:f>'Pivot Table 2'!$C$23:$C$34</c:f>
              <c:numCache>
                <c:formatCode>0.000</c:formatCode>
                <c:ptCount val="11"/>
                <c:pt idx="0">
                  <c:v>3.9241982698583056</c:v>
                </c:pt>
                <c:pt idx="1">
                  <c:v>2.9362089835535055</c:v>
                </c:pt>
                <c:pt idx="2">
                  <c:v>2.4534462488302529</c:v>
                </c:pt>
                <c:pt idx="3">
                  <c:v>1.9696966699706719</c:v>
                </c:pt>
                <c:pt idx="4">
                  <c:v>3.134913463786317</c:v>
                </c:pt>
                <c:pt idx="5">
                  <c:v>2.7737100557283227</c:v>
                </c:pt>
                <c:pt idx="6">
                  <c:v>3.3824554648835261</c:v>
                </c:pt>
                <c:pt idx="7">
                  <c:v>1.6958774512318198</c:v>
                </c:pt>
                <c:pt idx="8">
                  <c:v>2.6618409273390684</c:v>
                </c:pt>
                <c:pt idx="9">
                  <c:v>2.2889085483996277</c:v>
                </c:pt>
                <c:pt idx="10">
                  <c:v>3.2209658029560164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310688"/>
        <c:axId val="971305984"/>
      </c:barChart>
      <c:catAx>
        <c:axId val="971310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1305984"/>
        <c:crosses val="autoZero"/>
        <c:auto val="1"/>
        <c:lblAlgn val="ctr"/>
        <c:lblOffset val="100"/>
        <c:noMultiLvlLbl val="0"/>
      </c:catAx>
      <c:valAx>
        <c:axId val="97130598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971310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[S03_49.xlsx]Pivot Table 3!PivotTable4</c:name>
    <c:fmtId val="3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3'!$B$3:$B$4</c:f>
              <c:strCache>
                <c:ptCount val="1"/>
                <c:pt idx="0">
                  <c:v>Sum of CF_Ratio1</c:v>
                </c:pt>
              </c:strCache>
            </c:strRef>
          </c:tx>
          <c:invertIfNegative val="0"/>
          <c:cat>
            <c:strRef>
              <c:f>'Pivot Table 3'!$A$5:$A$16</c:f>
              <c:strCache>
                <c:ptCount val="11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MGM/UA</c:v>
                </c:pt>
                <c:pt idx="4">
                  <c:v>Miramax</c:v>
                </c:pt>
                <c:pt idx="5">
                  <c:v>New Line</c:v>
                </c:pt>
                <c:pt idx="6">
                  <c:v>Paramount Pictures</c:v>
                </c:pt>
                <c:pt idx="7">
                  <c:v>Sony</c:v>
                </c:pt>
                <c:pt idx="8">
                  <c:v>Universal</c:v>
                </c:pt>
                <c:pt idx="9">
                  <c:v>Warner Bros.</c:v>
                </c:pt>
                <c:pt idx="10">
                  <c:v>Other</c:v>
                </c:pt>
              </c:strCache>
            </c:strRef>
          </c:cat>
          <c:val>
            <c:numRef>
              <c:f>'Pivot Table 3'!$B$5:$B$16</c:f>
              <c:numCache>
                <c:formatCode>#,##0.00</c:formatCode>
                <c:ptCount val="11"/>
                <c:pt idx="0">
                  <c:v>1.5841377321947898</c:v>
                </c:pt>
                <c:pt idx="1">
                  <c:v>1.3437313198928764</c:v>
                </c:pt>
                <c:pt idx="2">
                  <c:v>1.4245694573778231</c:v>
                </c:pt>
                <c:pt idx="3">
                  <c:v>0.94129551070909057</c:v>
                </c:pt>
                <c:pt idx="4">
                  <c:v>1.0298651610688334</c:v>
                </c:pt>
                <c:pt idx="5">
                  <c:v>1.397143600217865</c:v>
                </c:pt>
                <c:pt idx="6">
                  <c:v>1.3903695866712891</c:v>
                </c:pt>
                <c:pt idx="7">
                  <c:v>1.1292217511954854</c:v>
                </c:pt>
                <c:pt idx="8">
                  <c:v>1.2128425177221049</c:v>
                </c:pt>
                <c:pt idx="9">
                  <c:v>1.1621313118492058</c:v>
                </c:pt>
                <c:pt idx="10">
                  <c:v>0.94030115407574455</c:v>
                </c:pt>
              </c:numCache>
            </c:numRef>
          </c:val>
        </c:ser>
        <c:ser>
          <c:idx val="1"/>
          <c:order val="1"/>
          <c:tx>
            <c:strRef>
              <c:f>'Pivot Table 3'!$C$3:$C$4</c:f>
              <c:strCache>
                <c:ptCount val="1"/>
                <c:pt idx="0">
                  <c:v>Sum of CF_Ratio2</c:v>
                </c:pt>
              </c:strCache>
            </c:strRef>
          </c:tx>
          <c:invertIfNegative val="0"/>
          <c:cat>
            <c:strRef>
              <c:f>'Pivot Table 3'!$A$5:$A$16</c:f>
              <c:strCache>
                <c:ptCount val="11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MGM/UA</c:v>
                </c:pt>
                <c:pt idx="4">
                  <c:v>Miramax</c:v>
                </c:pt>
                <c:pt idx="5">
                  <c:v>New Line</c:v>
                </c:pt>
                <c:pt idx="6">
                  <c:v>Paramount Pictures</c:v>
                </c:pt>
                <c:pt idx="7">
                  <c:v>Sony</c:v>
                </c:pt>
                <c:pt idx="8">
                  <c:v>Universal</c:v>
                </c:pt>
                <c:pt idx="9">
                  <c:v>Warner Bros.</c:v>
                </c:pt>
                <c:pt idx="10">
                  <c:v>Other</c:v>
                </c:pt>
              </c:strCache>
            </c:strRef>
          </c:cat>
          <c:val>
            <c:numRef>
              <c:f>'Pivot Table 3'!$C$5:$C$16</c:f>
              <c:numCache>
                <c:formatCode>#,##0.00_);[Red]\(#,##0.00\)</c:formatCode>
                <c:ptCount val="11"/>
                <c:pt idx="0">
                  <c:v>3.4229110326093681</c:v>
                </c:pt>
                <c:pt idx="1">
                  <c:v>2.6080485043076669</c:v>
                </c:pt>
                <c:pt idx="2">
                  <c:v>2.9266578029267807</c:v>
                </c:pt>
                <c:pt idx="3">
                  <c:v>1.8688024574896756</c:v>
                </c:pt>
                <c:pt idx="4">
                  <c:v>2.023239390627682</c:v>
                </c:pt>
                <c:pt idx="5">
                  <c:v>2.6144112941176472</c:v>
                </c:pt>
                <c:pt idx="6">
                  <c:v>2.2857830727440063</c:v>
                </c:pt>
                <c:pt idx="7">
                  <c:v>2.1414571876261652</c:v>
                </c:pt>
                <c:pt idx="8">
                  <c:v>2.3966688514841299</c:v>
                </c:pt>
                <c:pt idx="9">
                  <c:v>2.3517096233183858</c:v>
                </c:pt>
                <c:pt idx="10">
                  <c:v>1.8252710692887621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306768"/>
        <c:axId val="971305592"/>
      </c:barChart>
      <c:catAx>
        <c:axId val="971306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1305592"/>
        <c:crosses val="autoZero"/>
        <c:auto val="1"/>
        <c:lblAlgn val="ctr"/>
        <c:lblOffset val="100"/>
        <c:noMultiLvlLbl val="0"/>
      </c:catAx>
      <c:valAx>
        <c:axId val="97130559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71306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57150</xdr:rowOff>
    </xdr:from>
    <xdr:to>
      <xdr:col>7</xdr:col>
      <xdr:colOff>342900</xdr:colOff>
      <xdr:row>6</xdr:row>
      <xdr:rowOff>66675</xdr:rowOff>
    </xdr:to>
    <xdr:sp macro="" textlink="">
      <xdr:nvSpPr>
        <xdr:cNvPr id="2" name="TextBox 1"/>
        <xdr:cNvSpPr txBox="1"/>
      </xdr:nvSpPr>
      <xdr:spPr>
        <a:xfrm>
          <a:off x="342900" y="247650"/>
          <a:ext cx="4267200" cy="962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http://www.the-numbers.com/movies/records/allbudgets.php</a:t>
          </a:r>
        </a:p>
        <a:p>
          <a:endParaRPr lang="en-US" sz="1100"/>
        </a:p>
        <a:p>
          <a:r>
            <a:rPr lang="en-US" sz="1100"/>
            <a:t>Starting with the original data from this site, I deleted all movies with</a:t>
          </a:r>
          <a:r>
            <a:rPr lang="en-US" sz="1100" baseline="0"/>
            <a:t> budgets less than $20m and all movies released before 1980.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5</xdr:row>
      <xdr:rowOff>85726</xdr:rowOff>
    </xdr:from>
    <xdr:to>
      <xdr:col>7</xdr:col>
      <xdr:colOff>466726</xdr:colOff>
      <xdr:row>10</xdr:row>
      <xdr:rowOff>104776</xdr:rowOff>
    </xdr:to>
    <xdr:sp macro="" textlink="">
      <xdr:nvSpPr>
        <xdr:cNvPr id="2" name="TextBox 1"/>
        <xdr:cNvSpPr txBox="1"/>
      </xdr:nvSpPr>
      <xdr:spPr>
        <a:xfrm>
          <a:off x="4029076" y="1038226"/>
          <a:ext cx="2590800" cy="971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was created from the original</a:t>
          </a:r>
          <a:r>
            <a:rPr lang="en-US" sz="1100" baseline="0"/>
            <a:t> Distributor column and copied back to the Data sheet in columns N and O for the eventual lookup table for column C.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4</xdr:row>
      <xdr:rowOff>66674</xdr:rowOff>
    </xdr:from>
    <xdr:to>
      <xdr:col>18</xdr:col>
      <xdr:colOff>114300</xdr:colOff>
      <xdr:row>15</xdr:row>
      <xdr:rowOff>133350</xdr:rowOff>
    </xdr:to>
    <xdr:sp macro="" textlink="">
      <xdr:nvSpPr>
        <xdr:cNvPr id="4" name="TextBox 3"/>
        <xdr:cNvSpPr txBox="1"/>
      </xdr:nvSpPr>
      <xdr:spPr>
        <a:xfrm>
          <a:off x="8734425" y="828674"/>
          <a:ext cx="3924300" cy="216217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It's striking that the standard deviations are about the same magnitude</a:t>
          </a:r>
          <a:r>
            <a:rPr lang="en-US" sz="1100" baseline="0"/>
            <a:t> as the averages -- a lot of variability in these ratios. Also, the average ratios, especially Ratio2, are large, meaning that on average these movies are making a large gross relative to their budgets. You can also choose a decade from the report filter to see how the patterns changed in the three decades.</a:t>
          </a:r>
        </a:p>
        <a:p>
          <a:endParaRPr lang="en-US" sz="1100" baseline="0"/>
        </a:p>
        <a:p>
          <a:r>
            <a:rPr lang="en-US" sz="1100" baseline="0"/>
            <a:t>See the next sheet (which wasn't requested for the problem) to see a different way of working with the ratios.</a:t>
          </a:r>
          <a:endParaRPr lang="en-US" sz="1100"/>
        </a:p>
      </xdr:txBody>
    </xdr:sp>
    <xdr:clientData/>
  </xdr:twoCellAnchor>
  <xdr:twoCellAnchor>
    <xdr:from>
      <xdr:col>3</xdr:col>
      <xdr:colOff>447675</xdr:colOff>
      <xdr:row>2</xdr:row>
      <xdr:rowOff>14287</xdr:rowOff>
    </xdr:from>
    <xdr:to>
      <xdr:col>11</xdr:col>
      <xdr:colOff>142875</xdr:colOff>
      <xdr:row>16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457200</xdr:colOff>
      <xdr:row>18</xdr:row>
      <xdr:rowOff>109537</xdr:rowOff>
    </xdr:from>
    <xdr:to>
      <xdr:col>11</xdr:col>
      <xdr:colOff>152400</xdr:colOff>
      <xdr:row>32</xdr:row>
      <xdr:rowOff>185737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17</xdr:row>
      <xdr:rowOff>180975</xdr:rowOff>
    </xdr:from>
    <xdr:to>
      <xdr:col>10</xdr:col>
      <xdr:colOff>9525</xdr:colOff>
      <xdr:row>26</xdr:row>
      <xdr:rowOff>180975</xdr:rowOff>
    </xdr:to>
    <xdr:sp macro="" textlink="">
      <xdr:nvSpPr>
        <xdr:cNvPr id="4" name="TextBox 3"/>
        <xdr:cNvSpPr txBox="1"/>
      </xdr:nvSpPr>
      <xdr:spPr>
        <a:xfrm>
          <a:off x="4448175" y="3419475"/>
          <a:ext cx="3257550" cy="1714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When working with ratios, it makes more sense to use calculated fields, as I have done here. Each value is now the sum of all gross values for a distributor divided</a:t>
          </a:r>
          <a:r>
            <a:rPr lang="en-US" sz="1100" baseline="0"/>
            <a:t> by the number of films by the distributor. Remember that when you use a calculated field, it can be summarized in only one way: in this case, a ratio of sums. So the title "Sum of CF_Ratio1" is somewhat misleading.</a:t>
          </a:r>
          <a:endParaRPr lang="en-US" sz="1100"/>
        </a:p>
      </xdr:txBody>
    </xdr:sp>
    <xdr:clientData/>
  </xdr:twoCellAnchor>
  <xdr:twoCellAnchor>
    <xdr:from>
      <xdr:col>3</xdr:col>
      <xdr:colOff>352425</xdr:colOff>
      <xdr:row>2</xdr:row>
      <xdr:rowOff>4762</xdr:rowOff>
    </xdr:from>
    <xdr:to>
      <xdr:col>11</xdr:col>
      <xdr:colOff>47625</xdr:colOff>
      <xdr:row>16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Chris Albright" refreshedDate="40242.492030092595" createdVersion="3" refreshedVersion="3" minRefreshableVersion="3" recordCount="1526">
  <cacheSource type="worksheet">
    <worksheetSource ref="A1:G1527" sheet="Data"/>
  </cacheSource>
  <cacheFields count="6">
    <cacheField name="Movie" numFmtId="0">
      <sharedItems containsMixedTypes="1" containsNumber="1" containsInteger="1" minValue="9" maxValue="1408"/>
    </cacheField>
    <cacheField name="Distributor" numFmtId="0">
      <sharedItems containsBlank="1" count="52">
        <s v="Buena Vista"/>
        <s v="Sony"/>
        <s v="Warner Bros."/>
        <s v="20th Century Fox"/>
        <s v="Sony Pictures"/>
        <s v="Paramount Pictures"/>
        <s v="Universal"/>
        <s v="New Line"/>
        <s v="Columbia"/>
        <m/>
        <s v="DreamWorks SKG"/>
        <s v="MGM/UA"/>
        <s v="Miramax"/>
        <s v="Polygram Films"/>
        <s v="Weinstein Co."/>
        <s v="United Artists"/>
        <s v="Summit"/>
        <s v="Lion's Gate"/>
        <s v="TriStar Pictures"/>
        <s v="DEJ Productions"/>
        <s v="Warner Independent"/>
        <s v="Weinstein"/>
        <s v="Sony/Tristar"/>
        <s v="Dimension Films"/>
        <s v="Paramount Vantage"/>
        <s v="Third Rail"/>
        <s v="Orion"/>
        <s v="USA Films"/>
        <s v="Dimension"/>
        <s v="Sony Classics"/>
        <s v="Focus Features"/>
        <s v="Magnolia"/>
        <s v="Artisan"/>
        <s v="Summit Entertainment"/>
        <s v="RS Entertainment"/>
        <s v="Freestyle"/>
        <s v="Fox Searchlight"/>
        <s v="Warner Independent Pictures"/>
        <s v="Sony/Gems"/>
        <s v="Sony/Screen Gems"/>
        <s v="Gramercy"/>
        <s v="New Market"/>
        <s v="ThinkFilm"/>
        <s v="Barking Cow"/>
        <s v="Overture"/>
        <s v="Savoy"/>
        <s v="8 X Entertainment"/>
        <s v="Walt Disney Co."/>
        <s v="Fine Line"/>
        <s v="Walt Disney Pictures"/>
        <s v="Paramount Classics"/>
        <s v="Lionsgate"/>
      </sharedItems>
    </cacheField>
    <cacheField name="Budget" numFmtId="6">
      <sharedItems containsSemiMixedTypes="0" containsString="0" containsNumber="1" containsInteger="1" minValue="20000000" maxValue="300000000"/>
    </cacheField>
    <cacheField name="US Gross" numFmtId="0">
      <sharedItems containsMixedTypes="1" containsNumber="1" containsInteger="1" minValue="17396" maxValue="601141551"/>
    </cacheField>
    <cacheField name="Worldwide Gross" numFmtId="0">
      <sharedItems containsMixedTypes="1" containsNumber="1" containsInteger="1" minValue="791154" maxValue="2046141551"/>
    </cacheField>
    <cacheField name="Release Date" numFmtId="14">
      <sharedItems containsSemiMixedTypes="0" containsNonDate="0" containsDate="1" containsString="0" minDate="1980-01-01T00:00:00" maxDate="2012-0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 Chris Albright" refreshedDate="40242.506148842593" createdVersion="3" refreshedVersion="3" minRefreshableVersion="3" recordCount="1526">
  <cacheSource type="worksheet">
    <worksheetSource ref="A1:K1527" sheet="Data"/>
  </cacheSource>
  <cacheFields count="13">
    <cacheField name="Movie" numFmtId="0">
      <sharedItems containsMixedTypes="1" containsNumber="1" containsInteger="1" minValue="9" maxValue="1408"/>
    </cacheField>
    <cacheField name="Distributor" numFmtId="0">
      <sharedItems containsBlank="1"/>
    </cacheField>
    <cacheField name="Distributor New" numFmtId="0">
      <sharedItems count="12">
        <s v="Buena Vista"/>
        <s v="Sony"/>
        <s v="Warner Bros."/>
        <s v="20th Century Fox"/>
        <s v="Other"/>
        <s v="Paramount Pictures"/>
        <s v="Universal"/>
        <s v="New Line"/>
        <s v="DreamWorks SKG"/>
        <s v="MGM/UA"/>
        <s v="Miramax"/>
        <s v="" u="1"/>
      </sharedItems>
    </cacheField>
    <cacheField name="Budget" numFmtId="6">
      <sharedItems containsSemiMixedTypes="0" containsString="0" containsNumber="1" containsInteger="1" minValue="20000000" maxValue="300000000"/>
    </cacheField>
    <cacheField name="US Gross" numFmtId="0">
      <sharedItems containsMixedTypes="1" containsNumber="1" containsInteger="1" minValue="17396" maxValue="601141551"/>
    </cacheField>
    <cacheField name="Worldwide Gross" numFmtId="0">
      <sharedItems containsMixedTypes="1" containsNumber="1" containsInteger="1" minValue="791154" maxValue="2046141551"/>
    </cacheField>
    <cacheField name="Release Date" numFmtId="14">
      <sharedItems containsSemiMixedTypes="0" containsNonDate="0" containsDate="1" containsString="0" minDate="1980-01-01T00:00:00" maxDate="2012-01-01T00:00:00"/>
    </cacheField>
    <cacheField name="Ratio1" numFmtId="0">
      <sharedItems containsMixedTypes="1" containsNumber="1" minValue="8.283809523809524E-4" maxValue="14.831317200000001"/>
    </cacheField>
    <cacheField name="Ratio2" numFmtId="0">
      <sharedItems containsMixedTypes="1" containsNumber="1" minValue="2.5012340000000001E-2" maxValue="24.475976800000002" count="1184">
        <n v="3.20332164"/>
        <n v="3.4529907984496124"/>
        <n v="3.7499996200000001"/>
        <n v="8.6335086540084394"/>
        <n v="1.6858620689655173"/>
        <n v="2.5059496826086956"/>
        <n v="4.736265831111111"/>
        <n v="1.8644012711111111"/>
        <n v="3.9774964523809522"/>
        <n v="2.6595041400966184"/>
        <n v="1.8157798243902439"/>
        <n v="3.9185250049999998"/>
        <n v="1.858142695"/>
        <n v="9.2143997750000004"/>
        <n v="1.7028952421052632"/>
        <n v="3.130716123655914"/>
        <n v="4.2516656486486486"/>
        <n v="5.526191124324324"/>
        <n v="1.4056998222222221"/>
        <n v="4.1600386499999997"/>
        <n v="2.9607662777777777"/>
        <n v="0.98982445714285716"/>
        <n v="1.7265139542857142"/>
        <n v="2.2737835314285713"/>
        <n v="4.154880937142857"/>
        <n v="1.5099784000000001"/>
        <n v="1.26917532"/>
        <n v="2.5474017411764707"/>
        <n v="1.7965917470588235"/>
        <n v="1.7655914470588234"/>
        <n v="1.13546760625"/>
        <n v="4.9934885124999999"/>
        <n v="2.0613082875000002"/>
        <n v="1.0793367161290321"/>
        <n v="2.9652795709570956"/>
        <n v="4.6905469668874176"/>
        <n v="3.2398389733333333"/>
        <n v="2.4823534466666666"/>
        <n v="1.91729718"/>
        <n v="1.2999681000000001"/>
        <n v="2.0930238600000002"/>
        <n v="3.1630605066666666"/>
        <n v="4.1623084933333336"/>
        <n v="5.9734202400000003"/>
        <n v="6.2564590933333335"/>
        <n v="3.90037134"/>
        <n v="3.9967789599999999"/>
        <n v="2.6500089866666667"/>
        <n v="2.7536280999999998"/>
        <s v=""/>
        <n v="4.1629710266666669"/>
        <n v="3.3159905133333334"/>
        <n v="2.4988374599999998"/>
        <n v="3.0623970333333332"/>
        <n v="1.1923870604026845"/>
        <n v="0.83911672413793104"/>
        <n v="3.0909780620689653"/>
        <n v="3.0418460492957746"/>
        <n v="3.9614285714285713"/>
        <n v="1.4446428571428571"/>
        <n v="2.0385714285714287"/>
        <n v="3.1558485928571427"/>
        <n v="2.7535325357142857"/>
        <n v="5.9115723093525183"/>
        <n v="0.55374453623188402"/>
        <n v="1.3331749710144927"/>
        <n v="1.9152673236363635"/>
        <n v="0.62140021897810216"/>
        <n v="1.790952408759124"/>
        <n v="1.5517517333333333"/>
        <n v="1.2134707851851851"/>
        <n v="2.6794863703703702"/>
        <n v="4.4829206969696971"/>
        <n v="2.099545153846154"/>
        <n v="6.1195304000000004"/>
        <n v="3.4012427846153845"/>
        <n v="2.7933181411764707"/>
        <n v="5.8155663700787406"/>
        <n v="1.9065425119999999"/>
        <n v="3.008"/>
        <n v="7.8116631280000002"/>
        <n v="5.240089792"/>
        <n v="0.49359119200000001"/>
        <n v="6.057889104"/>
        <n v="4.3541792160000004"/>
        <n v="3.2616923920000001"/>
        <n v="2.8060276666666666"/>
        <n v="1.8933333333333333"/>
        <n v="2.401794325"/>
        <n v="1.9808549666666666"/>
        <n v="4.551749075"/>
        <n v="0.77828718333333335"/>
        <n v="1.3833333333333333"/>
        <n v="0.89343959166666664"/>
        <n v="1.3584909416666666"/>
        <n v="3.8067547916666666"/>
        <n v="2.7392619499999999"/>
        <n v="1.5495652173913044"/>
        <n v="4.5997406260869562"/>
        <n v="8.037289539130434"/>
        <n v="5.7103966521739133"/>
        <n v="7.3825989304347823"/>
        <n v="0.67502839130434777"/>
        <n v="1.1718045022026431"/>
        <n v="0.65458326363636365"/>
        <n v="0.69529510000000005"/>
        <n v="1.9218037545454545"/>
        <n v="3.4866496727272729"/>
        <n v="4.3485116272727273"/>
        <n v="5.2225530999999998"/>
        <n v="4.0975320818181817"/>
        <n v="1.367890909090909"/>
        <n v="1.9509893363636364"/>
        <n v="3.8569068999999998"/>
        <n v="1.9572727272727273"/>
        <n v="1.3541119272727273"/>
        <n v="3.0864025090909091"/>
        <n v="0.77416482568807343"/>
        <n v="1.2276906697247707"/>
        <n v="7.9690062935779817"/>
        <n v="2.5625302666666667"/>
        <n v="3.3200097428571427"/>
        <n v="2.8457142857142856"/>
        <n v="9.8712085714285719E-2"/>
        <n v="2.2521104356243948"/>
        <n v="4.4435320873786406"/>
        <n v="2.0294033560975611"/>
        <n v="5.8467156862745098"/>
        <n v="3.5178893529411766"/>
        <n v="2.6569782499999999"/>
        <n v="3.36529144"/>
        <n v="1.7137791600000001"/>
        <n v="0.82102379000000003"/>
        <n v="2.1427027500000002"/>
        <n v="2.1202697499999998"/>
        <n v="2.4948811499999999"/>
        <n v="2.3439999999999999"/>
        <n v="8.7898788000000003"/>
        <n v="0.70234076000000001"/>
        <n v="2.01627117"/>
        <n v="3.47405002"/>
        <n v="0.95255484999999995"/>
        <n v="3.6221174"/>
        <n v="0.59918422000000005"/>
        <n v="1.2110000000000001"/>
        <n v="1.4539574500000001"/>
        <n v="5.16816151"/>
        <n v="7.0949949999999998E-2"/>
        <n v="1.6929657300000001"/>
        <n v="3.2549999999999999"/>
        <n v="0.96221970999999995"/>
        <n v="0.91800000000000004"/>
        <n v="3.653"/>
        <n v="0.87584092999999996"/>
        <n v="4.4184453061224493"/>
        <n v="1.9628865979381442"/>
        <n v="1.8277762631578947"/>
        <n v="2.7778947368421054"/>
        <n v="0.69157894736842107"/>
        <n v="9.2190742340425533"/>
        <n v="2.9217466276595743"/>
        <n v="12.053482180851065"/>
        <n v="9.8540891170212763"/>
        <n v="3.9344086021505378"/>
        <n v="1.7604288324324324"/>
        <n v="0.25990610869565217"/>
        <n v="6.9083113260869569"/>
        <n v="2.6211111111111109"/>
        <n v="2.0672113333333333"/>
        <n v="0.97134195555555558"/>
        <n v="2.9244444444444446"/>
        <n v="1.8433333333333333"/>
        <n v="4.049786066666667"/>
        <n v="2.1244444444444444"/>
        <n v="9.8276478111111114"/>
        <n v="0.73017917777777774"/>
        <n v="2.2653107000000001"/>
        <n v="1.7383750888888889"/>
        <n v="6.5310059888888885"/>
        <n v="1.1777777777777778"/>
        <n v="3.3722222222222222"/>
        <n v="3.8602870222222223"/>
        <n v="1.5894395555555556"/>
        <n v="3.2282115777777776"/>
        <n v="1.5655555555555556"/>
        <n v="1.8300906777777777"/>
        <n v="1.8822222222222222"/>
        <n v="5.3972464333333336"/>
        <n v="2.0907050555555555"/>
        <n v="1.3344444444444445"/>
        <n v="3.2077109888888891"/>
        <n v="1.2334080795454545"/>
        <n v="5.6352272727272723"/>
        <n v="3.7780539314285715"/>
        <n v="4.0241411494252874"/>
        <n v="1.7248423837209301"/>
        <n v="3.7090394470588235"/>
        <n v="5.0262413647058821"/>
        <n v="0.92180597647058826"/>
        <n v="4.0045193058823525"/>
        <n v="1.1408387411764707"/>
        <n v="2.9488216"/>
        <n v="0.4197774117647059"/>
        <n v="4.5294154941176474"/>
        <n v="3.495693494117647"/>
        <n v="2.1848054352941175"/>
        <n v="1.3351519058823529"/>
        <n v="1.6152763411764706"/>
        <n v="1.9001276823529412"/>
        <n v="3.6675819411764707"/>
        <n v="4.2768427529411763"/>
        <n v="2.2341376823529413"/>
        <n v="0.928809"/>
        <n v="3.3951464705882355"/>
        <n v="0.87214860000000005"/>
        <n v="2.4140038117647058"/>
        <n v="0.95096344705882352"/>
        <n v="0.97741275294117647"/>
        <n v="1.9238095238095239"/>
        <n v="3.2892162380952379"/>
        <n v="1.7452813090909092"/>
        <n v="2.8794622181818181"/>
        <n v="3.4549911515151517"/>
        <n v="1.9440977333333334"/>
        <n v="2.692328096969697"/>
        <n v="1.1710353414634147"/>
        <n v="2.3209825365853658"/>
        <n v="5.9877159876543207"/>
        <n v="7.8755637500000003E-2"/>
        <n v="1.3762792500000001"/>
        <n v="0.86414824999999995"/>
        <n v="3.335279425"/>
        <n v="0.3715707875"/>
        <n v="1.6426644875"/>
        <n v="2.020407675"/>
        <n v="2.8014696625000002"/>
        <n v="1.7139873750000001"/>
        <n v="2.239746475"/>
        <n v="1.986353625"/>
        <n v="4.3683082999999998"/>
        <n v="2.2629826999999998"/>
        <n v="2.2258321125"/>
        <n v="1.22927415"/>
        <n v="3.0150000000000001"/>
        <n v="2.2249225125000001"/>
        <n v="2.0443254999999998"/>
        <n v="3.0724999999999998"/>
        <n v="0.72837988750000005"/>
        <n v="0.68175827499999997"/>
        <n v="1.7014703625000001"/>
        <n v="1.2671377125000001"/>
        <n v="5.7060235749999997"/>
        <n v="0.41829961249999997"/>
        <n v="3.25875015"/>
        <n v="2.06"/>
        <n v="3.333565525"/>
        <n v="3.1274999999999999"/>
        <n v="1.331441375"/>
        <n v="1.4609721499999999"/>
        <n v="1.8385051625"/>
        <n v="1.0748138375"/>
        <n v="1.3162454750000001"/>
        <n v="2.2523613125000002"/>
        <n v="0.50183802499999997"/>
        <n v="1.7684416999999999"/>
        <n v="1.2018588875"/>
        <n v="5.2048186000000003"/>
        <n v="1.9865809249999999"/>
        <n v="2.263181425"/>
        <n v="1.2372948749999999"/>
        <n v="1.242300575"/>
        <n v="0.83193183749999999"/>
        <n v="0.33378980000000003"/>
        <n v="0.89356303749999999"/>
        <n v="9.8844830390920553"/>
        <n v="4.0603717435897435"/>
        <n v="2.6600357948717948"/>
        <n v="0.56355821794871797"/>
        <n v="1.3761110000000001"/>
        <n v="2.646864358974359"/>
        <n v="2.2982718461538463"/>
        <n v="3.1081586578947369"/>
        <n v="0.91381844736842111"/>
        <n v="0.23943944736842104"/>
        <n v="0.46223171052631579"/>
        <n v="2.6183577599999999"/>
        <n v="0.95364361333333336"/>
        <n v="1.2646586799999999"/>
        <n v="1.5821479333333333"/>
        <n v="3.0784630399999999"/>
        <n v="2.0662127466666669"/>
        <n v="1.69815216"/>
        <n v="0.45345573333333333"/>
        <n v="2.70430788"/>
        <n v="0.68143713333333333"/>
        <n v="1.0351525733333333"/>
        <n v="8.691990426666667"/>
        <n v="10.898678373333333"/>
        <n v="2.2449007066666669"/>
        <n v="0.97046891999999996"/>
        <n v="0.9802878266666667"/>
        <n v="7.1024089466666664"/>
        <n v="1.8688134666666667"/>
        <n v="1.7370545333333334"/>
        <n v="4.8970002533333332"/>
        <n v="0.72459094666666668"/>
        <n v="1.1417661066666667"/>
        <n v="10.489155719999999"/>
        <n v="4.4809268133333333"/>
        <n v="2.9156527866666666"/>
        <n v="0.49002638666666665"/>
        <n v="2.6491532933333333"/>
        <n v="2.8466666666666667"/>
        <n v="0.40835586666666668"/>
        <n v="4.5457969066666664"/>
        <n v="4.4617042666666666"/>
        <n v="3.3873378198898338"/>
        <n v="1.4231699863013698"/>
        <n v="0.68723690410958904"/>
        <n v="2.2330599589041098"/>
        <n v="1.5342212551724137"/>
        <n v="1.1932358896551725"/>
        <n v="7.2699451310344827"/>
        <n v="2.9027777777777777"/>
        <n v="2.4458572361111113"/>
        <n v="0.75856762499999997"/>
        <n v="1.3464936111111112"/>
        <n v="0.51814352777777772"/>
        <n v="0.55452226388888892"/>
        <n v="3.6298370707967966"/>
        <n v="4.1140783916083912"/>
        <n v="5.774406885832617"/>
        <n v="0.44739628571428569"/>
        <n v="2.4649074142857144"/>
        <n v="0.98795737142857143"/>
        <n v="0.50595945714285717"/>
        <n v="1.7633266714285714"/>
        <n v="6.599755442857143"/>
        <n v="3.4259146428571428"/>
        <n v="0.78017624285714282"/>
        <n v="1.023594242857143"/>
        <n v="0.47252592857142856"/>
        <n v="3.5814285714285714"/>
        <n v="4.2979260428571431"/>
        <n v="4.5764538999999997"/>
        <n v="4.41"/>
        <n v="0.36932154285714286"/>
        <n v="4.4001131285714283"/>
        <n v="2.83"/>
        <n v="1.8777983428571428"/>
        <n v="13.140553685714286"/>
        <n v="0.71044077142857143"/>
        <n v="2.9581191428571429"/>
        <n v="1.6828571428571428"/>
        <n v="1.9365239285714286"/>
        <n v="1.6660828285714286"/>
        <n v="2.8960943571428572"/>
        <n v="1.6379751714285715"/>
        <n v="5.0214285714285714"/>
        <n v="1.8715965285714287"/>
        <n v="3.8171428571428572"/>
        <n v="1.1130186470588235"/>
        <n v="1.1356504705882353"/>
        <n v="0.88625289705882349"/>
        <n v="1.6697366323529412"/>
        <n v="2.8455882352941178"/>
        <n v="1.6058469037037038"/>
        <n v="0.31998529850746271"/>
        <n v="3.2075757575757575"/>
        <n v="2.8663094393939392"/>
        <n v="5.14"/>
        <n v="0.44847795384615385"/>
        <n v="2.0368829076923078"/>
        <n v="2.2822461076923077"/>
        <n v="3.9230769230769229"/>
        <n v="1.1156433692307692"/>
        <n v="0.8678418769230769"/>
        <n v="1.327039276923077"/>
        <n v="1.5515962000000001"/>
        <n v="5.8962636307692309"/>
        <n v="4.0424355384615387"/>
        <n v="1.8707432153846153"/>
        <n v="0.41032184615384615"/>
        <n v="0.96555392307692312"/>
        <n v="7.4097705384615384"/>
        <n v="1.9826775846153846"/>
        <n v="0.71549738461538459"/>
        <n v="3.5953846153846154"/>
        <n v="7.0812296923076925"/>
        <n v="0.5885143538461538"/>
        <n v="2.6588592923076924"/>
        <n v="4.0215384615384613"/>
        <n v="5.7246153846153849"/>
        <n v="2.5119829692307691"/>
        <n v="3.8584615384615386"/>
        <n v="0.90070061538461543"/>
        <n v="1.5880632343750001"/>
        <n v="0.98750000000000004"/>
        <n v="2.0750443171114599"/>
        <n v="4.6466448571428574"/>
        <n v="14.651872174603175"/>
        <n v="0.30175561290322583"/>
        <n v="3.346774193548387"/>
        <n v="1.739077629032258"/>
        <n v="2.058548870967742"/>
        <n v="2.3867958688524591"/>
        <n v="7.60113635"/>
        <n v="2.6783333333333332"/>
        <n v="0.78951985000000002"/>
        <n v="0.91657928333333338"/>
        <n v="2.5409643833333333"/>
        <n v="1.6705138666666666"/>
        <n v="0.1904515"/>
        <n v="3.3450000000000002"/>
        <n v="2.2502555000000002"/>
        <n v="5.2405456333333333"/>
        <n v="3.6278358666666666"/>
        <n v="2.0677124999999998"/>
        <n v="2.7956283166666664"/>
        <n v="2.7380931166666667"/>
        <n v="0.82455155000000002"/>
        <n v="2.62784555"/>
        <n v="2.7508037999999999"/>
        <n v="0.58866148333333335"/>
        <n v="0.24693965000000001"/>
        <n v="5.9404990166666662"/>
        <n v="1.6637326333333333"/>
        <n v="0.96752423333333337"/>
        <n v="2.0221271333333335"/>
        <n v="2.1638731500000001"/>
        <n v="1.5120536"/>
        <n v="1.7055474666666666"/>
        <n v="1.9784469333333334"/>
        <n v="0.84414676666666666"/>
        <n v="8.6094595833333329"/>
        <n v="1.6897066000000001"/>
        <n v="1.4891762666666666"/>
        <n v="1.13894995"/>
        <n v="1.3691697166666668"/>
        <n v="1.2796901666666667"/>
        <n v="1.1953321833333332"/>
        <n v="1.5867263666666667"/>
        <n v="1.3461314"/>
        <n v="1.3604575666666667"/>
        <n v="1.1218804333333334"/>
        <n v="2.8366704166666667"/>
        <n v="1.4722758666666667"/>
        <n v="0.80975693333333332"/>
        <n v="0.77788021666666662"/>
        <n v="3.5550000000000002"/>
        <n v="2.0785977166666667"/>
        <n v="2.4950975333333334"/>
        <n v="0.17661783333333334"/>
        <n v="4.7766895666666667"/>
        <n v="2.7233966500000002"/>
        <n v="2.9304335333333333"/>
        <n v="2.6559490166666668"/>
        <n v="0.34236113333333335"/>
        <n v="0.65392476666666666"/>
        <n v="3.6433333333333335"/>
        <n v="2.7421500000000001"/>
        <n v="1.2880116166666666"/>
        <n v="1.4520594833333333"/>
        <n v="4.1399999999999997"/>
        <n v="3.3173884833333331"/>
        <n v="1.7387347166666667"/>
        <n v="1.6774300166666667"/>
        <n v="1.1845655333333334"/>
        <n v="0.96007871666666666"/>
        <n v="1.7359841896551724"/>
        <n v="0.70398037931034485"/>
        <n v="3.2537174310344827"/>
        <n v="1.5017241379310344"/>
        <n v="1.0246787068965517"/>
        <n v="7.2216914434782611"/>
        <n v="0.67244059649122812"/>
        <n v="1.0969911403508772"/>
        <n v="2.6843407719298247"/>
        <n v="1.830959298245614"/>
        <n v="3.4939453928571429"/>
        <n v="3.5358371428571429"/>
        <n v="0.84488971428571424"/>
        <n v="1.0837561272727272"/>
        <n v="0.87187892727272731"/>
        <n v="2.8818181818181818"/>
        <n v="0.17311741818181819"/>
        <n v="6.5559753454545451"/>
        <n v="2.2986384545454546"/>
        <n v="1.7945412545454547"/>
        <n v="5.1327272727272728"/>
        <n v="1.0947151636363637"/>
        <n v="3.613652890909091"/>
        <n v="2.8979490000000001"/>
        <n v="2.7095027272727275"/>
        <n v="2.7626759818181816"/>
        <n v="2.2196216727272726"/>
        <n v="3.2872545454545453E-2"/>
        <n v="4.1037634181818179"/>
        <n v="12.352736818181818"/>
        <n v="3.1720592181818184"/>
        <n v="0.23498065454545455"/>
        <n v="6.6688046727272727"/>
        <n v="3.2745115999999999"/>
        <n v="2.7437803636363638"/>
        <n v="0.11857870909090909"/>
        <n v="2.8151435636363638"/>
        <n v="5.4818181818181815"/>
        <n v="6.3109090909090906"/>
        <n v="1.5913544909090909"/>
        <n v="1.2943606363636364"/>
        <n v="3.5739212545454544"/>
        <n v="1.1552211636363636"/>
        <n v="2.346823090909091"/>
        <n v="0.81848170909090912"/>
        <n v="4.978436709090909"/>
        <n v="2.8768326545454546"/>
        <n v="5.5652006545454542"/>
        <n v="0.52305554545454547"/>
        <n v="2.8581222407407409"/>
        <n v="0.9392476481481481"/>
        <n v="0.13455942592592593"/>
        <n v="3.0855060740740741"/>
        <n v="2.4148520370370372"/>
        <n v="2.0219612804708165"/>
        <n v="2.6377624528301888"/>
        <n v="1.1679693584905659"/>
        <n v="0.94693941509433965"/>
        <n v="1.8566052264150943"/>
        <n v="3.3813810566037734"/>
        <n v="2.0862306981132077"/>
        <n v="2.1230769230769231"/>
        <n v="6.7520538461538457"/>
        <n v="0.91168528846153851"/>
        <n v="3.9027731346153844"/>
        <n v="2.2866290980392159"/>
        <n v="2.9268823333333334"/>
        <n v="6.2822384600000003"/>
        <n v="1.6661253600000001"/>
        <n v="0.85196996000000003"/>
        <n v="2.3836187600000001"/>
        <n v="5.2640604"/>
        <n v="1.9300380399999999"/>
        <n v="3.0404466600000002"/>
        <n v="1.4022834799999999"/>
        <n v="0.16748124"/>
        <n v="0.84537490000000004"/>
        <n v="0.35518403999999998"/>
        <n v="2.0897676600000001"/>
        <n v="5.1680000000000001"/>
        <n v="2.5680580200000001"/>
        <n v="0.92225279999999998"/>
        <n v="4.01605276"/>
        <n v="1.61166622"/>
        <n v="2.8822136399999998"/>
        <n v="3.54159946"/>
        <n v="3.6926847399999998"/>
        <n v="4.47129216"/>
        <n v="0.83964453999999999"/>
        <n v="5.48"/>
        <n v="3.6757583"/>
        <n v="0.44199411999999999"/>
        <n v="3.4253906999999999"/>
        <n v="1.1328653399999999"/>
        <n v="1.1470959000000001"/>
        <n v="1.10979652"/>
        <n v="2.5012340000000001E-2"/>
        <n v="4.0439999999999996"/>
        <n v="3.23252242"/>
        <n v="0.88380327999999997"/>
        <n v="0.86680604000000006"/>
        <n v="2.57880156"/>
        <n v="7.81"/>
        <n v="9.6879843599999997"/>
        <n v="1.9996526400000001"/>
        <n v="2.39419834"/>
        <n v="1.9004924000000001"/>
        <n v="1.3885193199999999"/>
        <n v="0.13252230000000001"/>
        <n v="0.72634933999999995"/>
        <n v="2.22623784"/>
        <n v="0.62667834"/>
        <n v="0.69613451999999998"/>
        <n v="0.57840376000000004"/>
        <n v="0.98211532000000001"/>
        <n v="1.25934736"/>
        <n v="1.00109022"/>
        <n v="3.23883454"/>
        <n v="0.80239696000000005"/>
        <n v="2.3822898800000001"/>
        <n v="2.6502207000000002"/>
        <n v="4.5198195200000004"/>
        <n v="1.4539976875"/>
        <n v="1.882838"/>
        <n v="9.8785792916666662"/>
        <n v="1.477870375"/>
        <n v="4.0897576458333331"/>
        <n v="1.8043171458333334"/>
        <n v="3.1554810416666665"/>
        <n v="5.1894588333333331"/>
        <n v="2.5896721666666669"/>
        <n v="2.2448340833333331"/>
        <n v="4.3395833333333336"/>
        <n v="2.457981157894737"/>
        <n v="3.4625260851063828"/>
        <n v="0.81583893617021275"/>
        <n v="0.13553436170212765"/>
        <n v="2.1877828936170212"/>
        <n v="3.4266898478260868"/>
        <n v="2.1920248913043476"/>
        <n v="2.4700543260869567"/>
        <n v="6.2434782608695656"/>
        <n v="3.2608695652173911"/>
        <n v="1.4576697999999999"/>
        <n v="8.0755236666666672"/>
        <n v="0.65260317777777777"/>
        <n v="0.40267259999999999"/>
        <n v="3.0444201555555557"/>
        <n v="1.5603666"/>
        <n v="1.0355140666666667"/>
        <n v="0.18864157777777779"/>
        <n v="2.9163930666666666"/>
        <n v="1.0058164222222221"/>
        <n v="1.7037734666666666"/>
        <n v="2.5730282"/>
        <n v="1.0791901333333334"/>
        <n v="2.4890287999999998"/>
        <n v="2.0116383555555557"/>
        <n v="3.5558557555555557"/>
        <n v="5.3534304444444443"/>
        <n v="1.2409494222222222"/>
        <n v="0.96318326666666665"/>
        <n v="6.7269025555555553"/>
        <n v="5.4993839555555555"/>
        <n v="0.69060928888888884"/>
        <n v="1.6792616222222223"/>
        <n v="0.20245462222222221"/>
        <n v="4.7133333333333329"/>
        <n v="3.4651400222222222"/>
        <n v="0.77040553333333328"/>
        <n v="3.9577777777777778"/>
        <n v="0.70404024444444446"/>
        <n v="0.38871142222222221"/>
        <n v="3.248064888888889"/>
        <n v="3.1375355777777778"/>
        <n v="3.4488888888888889"/>
        <n v="1.2262473111111112"/>
        <n v="2.6136713555555557"/>
        <n v="7.9666666666666668"/>
        <n v="0.80899646666666669"/>
        <n v="2.3115358222222224"/>
        <n v="0.65346959999999998"/>
        <n v="2.7126985555555554"/>
        <n v="0.73228877777777779"/>
        <n v="2.0936666666666666"/>
        <n v="3.7866666666666666"/>
        <n v="1.6856575111111112"/>
        <n v="2.3223413777777777"/>
        <n v="2.4737527777777779"/>
        <n v="1.6079981555555556"/>
        <n v="6.8272727272727272"/>
        <n v="3.7636557272727273"/>
        <n v="8.3840909090909097"/>
        <n v="0.79545454545454541"/>
        <n v="1.4433481860465116"/>
        <n v="1.1404097906976745"/>
        <n v="1.8607819302325581"/>
        <n v="1.037987"/>
        <n v="1.3412348571428572"/>
        <n v="4.0562008333333335"/>
        <n v="3.1202962857142857"/>
        <n v="5.4236646428571431"/>
        <n v="1.5901707857142857"/>
        <n v="1.5185976190476191"/>
        <n v="1.9960381428571428"/>
        <n v="3.7182622619047621"/>
        <n v="1.4795864047619047"/>
        <n v="8.9068970952380955"/>
        <n v="6.4366879047619046"/>
        <n v="1.3009491666666666"/>
        <n v="5.9249774390243903"/>
        <n v="2.40997065"/>
        <n v="3.3110016500000001"/>
        <n v="3.8066501750000001"/>
        <n v="0.23378917499999999"/>
        <n v="0.87989847499999996"/>
        <n v="0.48418752500000001"/>
        <n v="2.9446262750000001"/>
        <n v="2.2679421"/>
        <n v="8.3000000000000007"/>
        <n v="6.0925000000000002"/>
        <n v="3.4261843999999999"/>
        <n v="1.01089235"/>
        <n v="4.7428635999999997"/>
        <n v="0.71876897500000003"/>
        <n v="0.83250000000000002"/>
        <n v="4.445880775"/>
        <n v="5.3965673000000001"/>
        <n v="1.2421565750000001"/>
        <n v="0.25176627499999998"/>
        <n v="3.0153141250000002"/>
        <n v="0.31561177499999998"/>
        <n v="1.251776725"/>
        <n v="0.48542954999999999"/>
        <n v="1.1609280500000001"/>
        <n v="1.2966930750000001"/>
        <n v="5.1349999999999998"/>
        <n v="3.0974085499999999"/>
        <n v="0.40430500000000003"/>
        <n v="0.42499999999999999"/>
        <n v="2.6377028"/>
        <n v="1.5215617749999999"/>
        <n v="1.34660855"/>
        <n v="3.63890365"/>
        <n v="0.53039705000000004"/>
        <n v="0.158545625"/>
        <n v="0.95431250000000001"/>
        <n v="3.1326498749999998"/>
        <n v="2.9898662250000001"/>
        <n v="0.79176550000000001"/>
        <n v="4.4677654999999996"/>
        <n v="4.0459519000000004"/>
        <n v="2.3239507750000001"/>
        <n v="2.95244705"/>
        <n v="3.9688455"/>
        <n v="1.7935955750000001"/>
        <n v="2.1987464750000001"/>
        <n v="4.1962998750000002"/>
        <n v="0.80076524999999998"/>
        <n v="1.6438557"/>
        <n v="0.76749999999999996"/>
        <n v="4.6444425000000003"/>
        <n v="2.8707527750000001"/>
        <n v="4.78"/>
        <n v="3.6952153750000001"/>
        <n v="1.8236069500000001"/>
        <n v="2.69740015"/>
        <n v="7.8664507749999997"/>
        <n v="1.5556553500000001"/>
        <n v="16.820157300000002"/>
        <n v="2.322692875"/>
        <n v="7.0804592"/>
        <n v="1.15440805"/>
        <n v="0.26793552500000001"/>
        <n v="0.16486833333333334"/>
        <n v="0.98755171794871799"/>
        <n v="0.97324587179487176"/>
        <n v="2.1130918717948717"/>
        <n v="0.31097523684210526"/>
        <n v="1.5198375"/>
        <n v="0.64515763157894734"/>
        <n v="1.1687243947368422"/>
        <n v="0.50836223684210524"/>
        <n v="3.1505604210526315"/>
        <n v="3.1578947368421053"/>
        <n v="4.2994560526315793"/>
        <n v="5.4345344736842103"/>
        <n v="1.9462168684210526"/>
        <n v="1.5366923157894736"/>
        <n v="5.3451372105263157"/>
        <n v="0.26154938666666666"/>
        <n v="4.3555499189189186"/>
        <n v="1.309373027027027"/>
        <n v="2.5427481891891892"/>
        <n v="1.6085887567567567"/>
        <n v="10.714590648648649"/>
        <n v="0.41095890410958902"/>
        <n v="1.225411888888889"/>
        <n v="3.2624488055555556"/>
        <n v="2.8396286388888887"/>
        <n v="4.4444444444444446"/>
        <n v="1.0876069602272727"/>
        <n v="4.5100723428571428"/>
        <n v="1.2018315714285714"/>
        <n v="8.8457142857142852"/>
        <n v="0.44205625714285712"/>
        <n v="0.29989477142857141"/>
        <n v="11.7528264"/>
        <n v="1.5256942857142857"/>
        <n v="5.2083419714285712"/>
        <n v="3.3139359142857141"/>
        <n v="0.7175686"/>
        <n v="1.5987142000000001"/>
        <n v="0.9649132857142857"/>
        <n v="2.9175968000000001"/>
        <n v="0.81380479999999999"/>
        <n v="2.0018514285714284"/>
        <n v="2.3779019714285714"/>
        <n v="1.0590322571428572"/>
        <n v="3.1601422000000001"/>
        <n v="9.1342857142857135"/>
        <n v="2.0226468857142859"/>
        <n v="1.8060310857142856"/>
        <n v="0.84186257142857146"/>
        <n v="2.4503368285714284"/>
        <n v="1.6827103714285714"/>
        <n v="1.5648119428571428"/>
        <n v="0.23426085714285713"/>
        <n v="1.5226750857142857"/>
        <n v="2.9485714285714284"/>
        <n v="7.0085714285714289"/>
        <n v="3.2386985428571426"/>
        <n v="5.6483446285714285"/>
        <n v="2.8406571428571428"/>
        <n v="0.95716057142857147"/>
        <n v="1.8526786857142856"/>
        <n v="9.3300312571428563"/>
        <n v="6.6204678285714289"/>
        <n v="0.44176108571428574"/>
        <n v="0.85378985714285716"/>
        <n v="13.224926999999999"/>
        <n v="2.2197754000000001"/>
        <n v="1.3266361142857144"/>
        <n v="0.3302784857142857"/>
        <n v="3.4285714285714284"/>
        <n v="0.69730928571428574"/>
        <n v="1.9534123999999999"/>
        <n v="2.7145682285714288"/>
        <n v="1.5042843142857143"/>
        <n v="1.7641967999999999"/>
        <n v="0.58786059999999996"/>
        <n v="0.35013559999999999"/>
        <n v="1.1960738571428571"/>
        <n v="0.95492814285714289"/>
        <n v="0.35731965714285713"/>
        <n v="7.166666666666667"/>
        <n v="5.2593769090909088"/>
        <n v="0.65518751515151519"/>
        <n v="2.4229878484848486"/>
        <n v="0.83669312121212125"/>
        <n v="1.879418606060606"/>
        <n v="1.6564960606060606"/>
        <n v="3.2153821212121212"/>
        <n v="1.4323584545454546"/>
        <n v="17.62153846153846"/>
        <n v="1.8748056875000001"/>
        <n v="2.4973550312500001"/>
        <n v="6.8888578437500003"/>
        <n v="0.93588506250000003"/>
        <n v="2.57310884375"/>
        <n v="3.0999372812499999"/>
        <n v="4.4636369374999996"/>
        <n v="3.5940841250000002"/>
        <n v="2.7950541250000001"/>
        <n v="2.3935364687499998"/>
        <n v="2.6592454999999999"/>
        <n v="2.1961184193548386"/>
        <n v="0.99631551612903224"/>
        <n v="8.3293825806451611"/>
        <n v="3.8023473719008263"/>
        <n v="1.5534597000000001"/>
        <n v="3.2146574333333335"/>
        <n v="2.5022107666666669"/>
        <n v="1.0985133"/>
        <n v="5.0875986666666666"/>
        <n v="3.5274495333333333"/>
        <n v="7.08"/>
        <n v="0.51195276666666667"/>
        <n v="9.5500000000000007"/>
        <n v="0.61785250000000003"/>
        <n v="5.8961886000000003"/>
        <n v="1.2013631666666666"/>
        <n v="4.2816225333333335"/>
        <n v="8.2033333333333331"/>
        <n v="7.8259931666666667"/>
        <n v="2.7760765333333333"/>
        <n v="1.710914"/>
        <n v="3.8383474666666668"/>
        <n v="0.97344609999999998"/>
        <n v="10.2562506"/>
        <n v="6.7882078333333338"/>
        <n v="8.9028666666666673E-2"/>
        <n v="5.5908911999999997"/>
        <n v="2.3724083666666669"/>
        <n v="2.8574909333333331"/>
        <n v="0.34730280000000002"/>
        <n v="0.66307349999999998"/>
        <n v="3.0831460333333331"/>
        <n v="2.0650256666666666"/>
        <n v="9.7210707999999997"/>
        <n v="0.16558310000000001"/>
        <n v="0.56369026666666666"/>
        <n v="9.057673333333334E-2"/>
        <n v="1.3826950333333334"/>
        <n v="2.7176333333333331"/>
        <n v="0.88694499999999998"/>
        <n v="2.0810807666666666"/>
        <n v="0.72527903333333332"/>
        <n v="2.8215610333333334"/>
        <n v="2.7204535333333335"/>
        <n v="7.2254548666666665"/>
        <n v="1.1675287000000001"/>
        <n v="1.7109135333333334"/>
        <n v="0.72757653333333339"/>
        <n v="5.2278396999999996"/>
        <n v="0.78747473333333329"/>
        <n v="0.89027319999999999"/>
        <n v="4.4648974333333333"/>
        <n v="1.4480240333333334"/>
        <n v="3.1257507333333332"/>
        <n v="4.5568894333333336"/>
        <n v="3.4428271000000001"/>
        <n v="10.937521433333334"/>
        <n v="1.5951780666666666"/>
        <n v="9.44"/>
        <n v="4.6805536333333331"/>
        <n v="2.34"/>
        <n v="1.5078396666666667"/>
        <n v="0.10841833333333334"/>
        <n v="2.1914022000000002"/>
        <n v="6.3834081999999999"/>
        <n v="0.50005920000000004"/>
        <n v="0.9049330333333333"/>
        <n v="3.9119703666666665"/>
        <n v="6.0496401000000004"/>
        <n v="6.6833333333333336"/>
        <n v="1.5831559333333334"/>
        <n v="0.62551950000000001"/>
        <n v="0.87281333333333333"/>
        <n v="3.4092262333333334"/>
        <n v="0.97855856666666663"/>
        <n v="5.511159133333333"/>
        <n v="0.87746563333333338"/>
        <n v="12.0665411"/>
        <n v="0.69073546666666663"/>
        <n v="6.1908279333333329"/>
        <n v="1.2820690333333333"/>
        <n v="3.0698120000000002"/>
        <n v="0.44666933333333331"/>
        <n v="2.1707093333333334"/>
        <n v="1.1956644666666667"/>
        <n v="0.7481652413793104"/>
        <n v="0.92656486206896549"/>
        <n v="1.5633242758620689"/>
        <n v="3.3847054827586205"/>
        <n v="0.85228241379310343"/>
        <n v="0.69469482758620693"/>
        <n v="0.34368389655172416"/>
        <n v="1.8144685862068965"/>
        <n v="5.822119275862069"/>
        <n v="6.3558414482758625"/>
        <n v="0.54220975438596486"/>
        <n v="18.001793535714285"/>
        <n v="0.81644560714285719"/>
        <n v="3.7556816071428569"/>
        <n v="1.1835577857142856"/>
        <n v="3.4639558928571428"/>
        <n v="4.9681909285714285"/>
        <n v="6.9749999999999996"/>
        <n v="0.42969439285714284"/>
        <n v="3.2225451428571428"/>
        <n v="11.895723964285715"/>
        <n v="1.3688089285714287"/>
        <n v="1.1185818928571429"/>
        <n v="3.2895706785714287"/>
        <n v="4.3347379285714283"/>
        <n v="2.6890762857142856"/>
        <n v="2.3016324285714287"/>
        <n v="2.5511027142857143"/>
        <n v="5.0319530357142854"/>
        <n v="3.3831617500000002"/>
        <n v="3.6447707500000002"/>
        <n v="1.9535816071428571"/>
        <n v="2.1707493214285716"/>
        <n v="7.9634221454545457"/>
        <n v="3.0294974909090908"/>
        <n v="6.8181818181818183"/>
        <n v="0.74316879999999996"/>
        <n v="1.5857318909090909"/>
        <n v="4.8075185185185187"/>
        <n v="1.0095207777777777"/>
        <n v="2.0553876296296298"/>
        <n v="0.61356425925925928"/>
        <n v="3.588888888888889"/>
        <n v="2.7343247407407407"/>
        <n v="0.48794170370370371"/>
        <n v="0.33617862962962963"/>
        <n v="1.6353572222222221"/>
        <n v="5.7224592592592591E-2"/>
        <n v="8.9337888888888883E-2"/>
        <n v="1.1039647307692309"/>
        <n v="1.491878"/>
        <n v="3.4471625384615385"/>
        <n v="6.1854783846153847"/>
        <n v="2.4419135384615385"/>
        <n v="7.7692307692307692"/>
        <n v="1.2054379615384616"/>
        <n v="2.8656391923076923"/>
        <n v="2.6266815000000001"/>
        <n v="6.9403719230769232"/>
        <n v="7.7423076923076923"/>
        <n v="3.6881462692307694"/>
        <n v="10.75"/>
        <n v="6.8207326538461537"/>
        <n v="0.71140469230769232"/>
        <n v="3.8823607692307691"/>
        <n v="3.1795999215686273"/>
        <n v="1.1384772111553785"/>
        <n v="1.9134313599999999"/>
        <n v="0.48877468000000002"/>
        <n v="2.3296183199999998"/>
        <n v="2.8130557199999999"/>
        <n v="3.5746541600000001"/>
        <n v="2.6251004"/>
        <n v="1.534054"/>
        <n v="0.58170632"/>
        <n v="2.0276875200000002"/>
        <n v="5.47736556"/>
        <n v="11.26002224"/>
        <n v="6.1000137199999998"/>
        <n v="6.8305613200000002"/>
        <n v="2.25739768"/>
        <n v="1.5757244399999999"/>
        <n v="1.2837104399999999"/>
        <n v="3.2833079600000001"/>
        <n v="4.51192204"/>
        <n v="4.7470642400000003"/>
        <n v="1.60348936"/>
        <n v="4.5730448800000003"/>
        <n v="2.3673528400000001"/>
        <n v="0.76933119999999999"/>
        <n v="4.9240194400000004"/>
        <n v="0.57337603999999998"/>
        <n v="1.02929336"/>
        <n v="4.11970144"/>
        <n v="1.28893696"/>
        <n v="0.16198108"/>
        <n v="5.0135635199999999"/>
        <n v="2.0681171599999999"/>
        <n v="1.1029137600000001"/>
        <n v="9.1880042"/>
        <n v="17.65144012"/>
        <n v="4.8911711599999999"/>
        <n v="6.4841283599999997"/>
        <n v="0.59223247999999995"/>
        <n v="0.98364123999999997"/>
        <n v="16.512"/>
        <n v="3.6414704000000002"/>
        <n v="2.2177212800000001"/>
        <n v="12.848000000000001"/>
        <n v="7.2474154799999999"/>
        <n v="2.27556636"/>
        <n v="1.6624046800000001"/>
        <n v="2.2417036800000001"/>
        <n v="9.0184584399999999"/>
        <n v="1.4672867999999999"/>
        <n v="0.74357775999999998"/>
        <n v="0.61700292000000001"/>
        <n v="4.3510397599999999"/>
        <n v="2.8094955599999998"/>
        <n v="0.45419572000000002"/>
        <n v="0.97423048000000001"/>
        <n v="4.78429532"/>
        <n v="24.475976800000002"/>
        <n v="0.65702804000000004"/>
        <n v="0.88708487999999996"/>
        <n v="2.4277894799999999"/>
        <n v="0.66038823999999996"/>
        <n v="0.87796856000000001"/>
        <n v="1.62667976"/>
        <n v="5.6626240000000001E-2"/>
        <n v="0.29423487500000001"/>
        <n v="1.1555152500000001"/>
        <n v="3.5969095416666668"/>
        <n v="6.4883369999999996"/>
        <n v="5.541666666666667"/>
        <n v="7.069854166666667E-2"/>
        <n v="2.0092483749999999"/>
        <n v="3.5526038333333334"/>
        <n v="1.5354635416666667"/>
        <n v="4.1817917796610171"/>
        <n v="6.1411918695652172"/>
        <n v="0.53443369565217391"/>
        <n v="1.912569"/>
        <n v="4.9044484347826085"/>
        <n v="1.0647456521739131"/>
        <n v="2.312264695652174"/>
        <n v="1.6819524347826087"/>
        <n v="23.224867826086957"/>
        <n v="8.2692019999999999"/>
        <n v="0.8314717826086957"/>
        <n v="5.7124132888888886"/>
        <n v="2.4983007272727273"/>
        <n v="2.0181888181818182"/>
        <n v="23.527272727272727"/>
        <n v="0.66294149999999996"/>
        <n v="1.5346545454545455"/>
        <n v="7.9780280454545451"/>
        <n v="6.7233884545454545"/>
        <n v="1.0391720454545454"/>
        <n v="1.5436136363636364"/>
        <n v="0.42948286363636362"/>
        <n v="5.0237151363636361"/>
        <n v="3.6678880454545455"/>
        <n v="8.627272727272727"/>
        <n v="16.368181772727272"/>
        <n v="1.0854492727272727"/>
        <n v="4.3503844090909087"/>
        <n v="3.66275E-2"/>
        <n v="4.3250070232558135"/>
        <n v="0.47715580952380954"/>
        <n v="2.0519400476190475"/>
        <n v="2.1001137619047618"/>
        <n v="1.8723714761904762"/>
        <n v="1.7563037142857143"/>
        <n v="2.0918539047619049"/>
        <n v="0.90920414999999999"/>
        <n v="1.3924209000000001"/>
        <n v="3.0224350499999999"/>
        <n v="0.87152969999999996"/>
        <n v="0.37025419999999998"/>
        <n v="0.40892845"/>
        <n v="1.3055696999999999"/>
        <n v="4.8959331500000003"/>
        <n v="6.76514185"/>
        <n v="1.4252651000000001"/>
        <n v="20.17384655"/>
        <n v="13.833251799999999"/>
        <n v="0.73015004999999999"/>
        <n v="0.41808679999999998"/>
        <n v="3.35964295"/>
        <n v="8.2337700999999992"/>
        <n v="2.36503855"/>
        <n v="0.40237624999999999"/>
        <n v="1.3073036"/>
        <n v="4.2274212999999996"/>
        <n v="1.58783845"/>
        <n v="1.7371821999999999"/>
        <n v="1.7345450499999999"/>
        <n v="5.8786521499999997"/>
        <n v="1.3471401000000001"/>
        <n v="2.5461521500000002"/>
        <n v="0.72831230000000002"/>
        <n v="4.3429289000000004"/>
        <n v="0.26729344999999999"/>
        <n v="2.3533259000000002"/>
        <n v="1.73"/>
        <n v="1.0409800499999999"/>
        <n v="3.4174942000000001"/>
        <n v="1.3306175"/>
        <n v="2.4138527500000002"/>
        <n v="3.6191962000000002"/>
        <n v="17.949742499999999"/>
        <n v="0.57492734999999995"/>
        <n v="2.6906918499999999"/>
        <n v="1.9292523500000001"/>
        <n v="5.0502334500000003"/>
        <n v="2.2131753000000001"/>
        <n v="0.91250529999999996"/>
        <n v="2.5082013500000002"/>
        <n v="7.5175000000000001"/>
        <n v="6.1066613500000004"/>
        <n v="0.72331829999999997"/>
        <n v="1.73935555"/>
        <n v="0.8306036"/>
        <n v="5.4931340999999998"/>
        <n v="2.6429216499999999"/>
        <n v="0.41421655000000002"/>
        <n v="1.8613109000000001"/>
        <n v="19.340017899999999"/>
        <n v="1.0040993499999999"/>
        <n v="1.1593753"/>
        <n v="0.52344334999999997"/>
        <n v="1.5199857000000001"/>
        <n v="3.2794621500000001"/>
        <n v="2.5137417000000002"/>
        <n v="3.1530330000000002"/>
        <n v="0.27637535000000002"/>
        <n v="1.9082391999999999"/>
        <n v="3.43219195"/>
        <n v="6.7851799499999998"/>
        <n v="3.66111225"/>
        <n v="0.51968479999999995"/>
        <n v="6.5580588500000001"/>
        <n v="13.7863358"/>
        <n v="1.46137805"/>
        <n v="2.7579899999999999"/>
        <n v="0.29593710000000001"/>
        <n v="0.77334804999999995"/>
        <n v="0.1141355"/>
        <n v="1.1069795"/>
        <n v="1.3844372"/>
        <n v="9.1548661500000001"/>
        <n v="5.5724498499999999"/>
        <n v="1.4381345000000001"/>
      </sharedItems>
    </cacheField>
    <cacheField name="Year" numFmtId="0">
      <sharedItems containsSemiMixedTypes="0" containsString="0" containsNumber="1" containsInteger="1" minValue="1980" maxValue="2011"/>
    </cacheField>
    <cacheField name="Decade" numFmtId="0">
      <sharedItems count="4">
        <s v="2000s"/>
        <s v="1990s"/>
        <e v="#N/A"/>
        <s v="1980s"/>
      </sharedItems>
    </cacheField>
    <cacheField name="CF_Ratio1" numFmtId="0" formula="'US Gross'/Budget" databaseField="0"/>
    <cacheField name="CF_Ratio2" numFmtId="0" formula="'Worldwide Gross'/Budget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6">
  <r>
    <s v="Pirates of the Caribbean: At World's End "/>
    <x v="0"/>
    <n v="300000000"/>
    <n v="309420425"/>
    <n v="960996492"/>
    <d v="2007-05-25T00:00:00"/>
  </r>
  <r>
    <s v="Spider-Man 3 "/>
    <x v="1"/>
    <n v="258000000"/>
    <n v="336530303"/>
    <n v="890871626"/>
    <d v="2007-05-04T00:00:00"/>
  </r>
  <r>
    <s v="Harry Potter and the Half-Blood Prince "/>
    <x v="2"/>
    <n v="250000000"/>
    <n v="301959197"/>
    <n v="937499905"/>
    <d v="2009-07-15T00:00:00"/>
  </r>
  <r>
    <s v="Avatar "/>
    <x v="3"/>
    <n v="237000000"/>
    <n v="601141551"/>
    <n v="2046141551"/>
    <d v="2009-12-18T00:00:00"/>
  </r>
  <r>
    <s v="Superman Returns "/>
    <x v="2"/>
    <n v="232000000"/>
    <n v="200120000"/>
    <n v="391120000"/>
    <d v="2006-06-28T00:00:00"/>
  </r>
  <r>
    <s v="Quantum of Solace "/>
    <x v="4"/>
    <n v="230000000"/>
    <n v="169368427"/>
    <n v="576368427"/>
    <d v="2008-11-14T00:00:00"/>
  </r>
  <r>
    <s v="Pirates of the Caribbean: Dead Man's Chest "/>
    <x v="0"/>
    <n v="225000000"/>
    <n v="423315812"/>
    <n v="1065659812"/>
    <d v="2006-07-07T00:00:00"/>
  </r>
  <r>
    <s v="The Chronicles of Narnia: Prince Caspian "/>
    <x v="0"/>
    <n v="225000000"/>
    <n v="141621490"/>
    <n v="419490286"/>
    <d v="2008-05-16T00:00:00"/>
  </r>
  <r>
    <s v="Transformers: Revenge of the Fallen "/>
    <x v="5"/>
    <n v="210000000"/>
    <n v="402111870"/>
    <n v="835274255"/>
    <d v="2009-06-24T00:00:00"/>
  </r>
  <r>
    <s v="King Kong "/>
    <x v="6"/>
    <n v="207000000"/>
    <n v="218080025"/>
    <n v="550517357"/>
    <d v="2005-12-14T00:00:00"/>
  </r>
  <r>
    <s v="His Dark Materials: The Golden Compass "/>
    <x v="7"/>
    <n v="205000000"/>
    <n v="70107728"/>
    <n v="372234864"/>
    <d v="2007-12-07T00:00:00"/>
  </r>
  <r>
    <s v="Titanic "/>
    <x v="3"/>
    <n v="200000000"/>
    <n v="600788188"/>
    <n v="1842879955"/>
    <d v="1997-12-19T00:00:00"/>
  </r>
  <r>
    <s v="Spider-Man 2 "/>
    <x v="8"/>
    <n v="200000000"/>
    <n v="373524485"/>
    <n v="783705001"/>
    <d v="2004-06-30T00:00:00"/>
  </r>
  <r>
    <s v="Terminator Salvation: The Future Begins "/>
    <x v="2"/>
    <n v="200000000"/>
    <n v="125322469"/>
    <n v="371628539"/>
    <d v="2009-05-21T00:00:00"/>
  </r>
  <r>
    <s v="Disney's A Christmas Carol "/>
    <x v="0"/>
    <n v="190000000"/>
    <n v="137850096"/>
    <n v="323550096"/>
    <d v="2009-11-06T00:00:00"/>
  </r>
  <r>
    <s v="Iron Man "/>
    <x v="9"/>
    <n v="186000000"/>
    <n v="318313199"/>
    <n v="582313199"/>
    <d v="2008-05-02T00:00:00"/>
  </r>
  <r>
    <s v="Indiana Jones and the Kingdom of the Crystal Skull "/>
    <x v="5"/>
    <n v="185000000"/>
    <n v="317023851"/>
    <n v="786558145"/>
    <d v="2008-05-22T00:00:00"/>
  </r>
  <r>
    <s v="The Dark Knight "/>
    <x v="2"/>
    <n v="185000000"/>
    <n v="533345358"/>
    <n v="1022345358"/>
    <d v="2008-07-18T00:00:00"/>
  </r>
  <r>
    <s v="The Chronicles of Narnia: The Lion, the Witch and the Wardrobe "/>
    <x v="0"/>
    <n v="180000000"/>
    <n v="291710957"/>
    <n v="748806957"/>
    <d v="2005-12-09T00:00:00"/>
  </r>
  <r>
    <s v="Rush Hour 3 "/>
    <x v="7"/>
    <n v="180000000"/>
    <n v="140125968"/>
    <n v="253025968"/>
    <d v="2007-08-10T00:00:00"/>
  </r>
  <r>
    <s v="WALL-E "/>
    <x v="0"/>
    <n v="180000000"/>
    <n v="223808164"/>
    <n v="532937930"/>
    <d v="2008-06-27T00:00:00"/>
  </r>
  <r>
    <s v="Waterworld "/>
    <x v="6"/>
    <n v="175000000"/>
    <n v="88246220"/>
    <n v="264246220"/>
    <d v="1995-07-28T00:00:00"/>
  </r>
  <r>
    <s v="Wild Wild West "/>
    <x v="2"/>
    <n v="175000000"/>
    <n v="113805681"/>
    <n v="222105681"/>
    <d v="1999-06-30T00:00:00"/>
  </r>
  <r>
    <s v="Evan Almighty "/>
    <x v="6"/>
    <n v="175000000"/>
    <n v="100289690"/>
    <n v="173219280"/>
    <d v="2007-06-22T00:00:00"/>
  </r>
  <r>
    <s v="The Mummy: Tomb of the Dragon Emperor "/>
    <x v="6"/>
    <n v="175000000"/>
    <n v="102491776"/>
    <n v="397912118"/>
    <d v="2008-08-01T00:00:00"/>
  </r>
  <r>
    <s v="Up "/>
    <x v="0"/>
    <n v="175000000"/>
    <n v="293004164"/>
    <n v="727104164"/>
    <d v="2009-05-29T00:00:00"/>
  </r>
  <r>
    <s v="G.I. Joe: The Rise of Cobra "/>
    <x v="5"/>
    <n v="175000000"/>
    <n v="150201498"/>
    <n v="302139942"/>
    <d v="2009-08-07T00:00:00"/>
  </r>
  <r>
    <s v="Terminator 3: Rise of the Machines "/>
    <x v="2"/>
    <n v="170000000"/>
    <n v="150358296"/>
    <n v="433058296"/>
    <d v="2003-07-01T00:00:00"/>
  </r>
  <r>
    <s v="Van Helsing "/>
    <x v="6"/>
    <n v="170000000"/>
    <n v="120150546"/>
    <n v="300150546"/>
    <d v="2004-05-07T00:00:00"/>
  </r>
  <r>
    <s v="The Polar Express "/>
    <x v="2"/>
    <n v="170000000"/>
    <n v="181320597"/>
    <n v="305420597"/>
    <d v="2004-11-10T00:00:00"/>
  </r>
  <r>
    <s v="Poseidon "/>
    <x v="9"/>
    <n v="160000000"/>
    <n v="60674817"/>
    <n v="181674817"/>
    <d v="2006-05-12T00:00:00"/>
  </r>
  <r>
    <s v="Shrek the Third "/>
    <x v="10"/>
    <n v="160000000"/>
    <n v="322719944"/>
    <n v="798958162"/>
    <d v="2007-05-18T00:00:00"/>
  </r>
  <r>
    <s v="The Curious Case of Benjamin Button "/>
    <x v="5"/>
    <n v="160000000"/>
    <n v="127509326"/>
    <n v="329809326"/>
    <d v="2008-12-25T00:00:00"/>
  </r>
  <r>
    <s v="Alexander "/>
    <x v="2"/>
    <n v="155000000"/>
    <n v="34297191"/>
    <n v="167297191"/>
    <d v="2004-11-24T00:00:00"/>
  </r>
  <r>
    <s v="Pearl Harbor "/>
    <x v="0"/>
    <n v="151500000"/>
    <n v="198539855"/>
    <n v="449239855"/>
    <d v="2001-05-25T00:00:00"/>
  </r>
  <r>
    <s v="Transformers "/>
    <x v="10"/>
    <n v="151000000"/>
    <n v="319246193"/>
    <n v="708272592"/>
    <d v="2007-07-03T00:00:00"/>
  </r>
  <r>
    <s v="Troy "/>
    <x v="2"/>
    <n v="150000000"/>
    <n v="133298577"/>
    <n v="497398577"/>
    <d v="2004-05-14T00:00:00"/>
  </r>
  <r>
    <s v="Batman Begins "/>
    <x v="2"/>
    <n v="150000000"/>
    <n v="205343774"/>
    <n v="372353017"/>
    <d v="2005-06-15T00:00:00"/>
  </r>
  <r>
    <s v="Charlie and the Chocolate Factory "/>
    <x v="2"/>
    <n v="150000000"/>
    <n v="206459076"/>
    <n v="474459076"/>
    <d v="2005-07-15T00:00:00"/>
  </r>
  <r>
    <s v="Harry Potter and the Goblet of Fire "/>
    <x v="2"/>
    <n v="150000000"/>
    <n v="290013036"/>
    <n v="896013036"/>
    <d v="2005-11-18T00:00:00"/>
  </r>
  <r>
    <s v="Mission: Impossible III "/>
    <x v="5"/>
    <n v="150000000"/>
    <n v="133501348"/>
    <n v="397501348"/>
    <d v="2006-05-05T00:00:00"/>
  </r>
  <r>
    <s v="X-Men: The Last Stand "/>
    <x v="3"/>
    <n v="150000000"/>
    <n v="234362462"/>
    <n v="459359555"/>
    <d v="2006-05-26T00:00:00"/>
  </r>
  <r>
    <s v="Ratatouille "/>
    <x v="0"/>
    <n v="150000000"/>
    <n v="206445654"/>
    <n v="624445654"/>
    <d v="2007-06-29T00:00:00"/>
  </r>
  <r>
    <s v="Harry Potter and the Order of the Phoenix "/>
    <x v="2"/>
    <n v="150000000"/>
    <n v="292004738"/>
    <n v="938468864"/>
    <d v="2007-07-11T00:00:00"/>
  </r>
  <r>
    <s v="Bee Movie "/>
    <x v="10"/>
    <n v="150000000"/>
    <n v="126631277"/>
    <n v="287594577"/>
    <d v="2007-11-02T00:00:00"/>
  </r>
  <r>
    <s v="Beowulf "/>
    <x v="1"/>
    <n v="150000000"/>
    <n v="82195215"/>
    <n v="194995215"/>
    <d v="2007-11-16T00:00:00"/>
  </r>
  <r>
    <s v="I am Legend "/>
    <x v="2"/>
    <n v="150000000"/>
    <n v="256393010"/>
    <n v="585055701"/>
    <d v="2007-12-14T00:00:00"/>
  </r>
  <r>
    <s v="Hancock "/>
    <x v="1"/>
    <n v="150000000"/>
    <n v="227946274"/>
    <n v="624346274"/>
    <d v="2008-07-02T00:00:00"/>
  </r>
  <r>
    <s v="Madagascar: Escape 2 Africa "/>
    <x v="10"/>
    <n v="150000000"/>
    <n v="180010950"/>
    <n v="599516844"/>
    <d v="2008-11-07T00:00:00"/>
  </r>
  <r>
    <s v="Bolt "/>
    <x v="0"/>
    <n v="150000000"/>
    <n v="114053579"/>
    <n v="313953579"/>
    <d v="2008-11-21T00:00:00"/>
  </r>
  <r>
    <s v="X-Men Origins: Wolverine "/>
    <x v="3"/>
    <n v="150000000"/>
    <n v="179883016"/>
    <n v="374825619"/>
    <d v="2009-05-01T00:00:00"/>
  </r>
  <r>
    <s v="Angels &amp; Demons "/>
    <x v="1"/>
    <n v="150000000"/>
    <n v="133375846"/>
    <n v="485975846"/>
    <d v="2009-05-15T00:00:00"/>
  </r>
  <r>
    <s v="Night at the Museum: Battle of the Smithsonian "/>
    <x v="3"/>
    <n v="150000000"/>
    <n v="177243721"/>
    <n v="413044215"/>
    <d v="2009-05-22T00:00:00"/>
  </r>
  <r>
    <s v="Prince of Persia: Sands of Time "/>
    <x v="0"/>
    <n v="150000000"/>
    <s v="Unknown"/>
    <s v="Unknown"/>
    <d v="2010-05-28T00:00:00"/>
  </r>
  <r>
    <s v="Flushed Away "/>
    <x v="10"/>
    <n v="149000000"/>
    <n v="64665672"/>
    <n v="177665672"/>
    <d v="2006-11-03T00:00:00"/>
  </r>
  <r>
    <s v="Tarzan "/>
    <x v="0"/>
    <n v="145000000"/>
    <n v="171091819"/>
    <n v="448191819"/>
    <d v="1999-06-16T00:00:00"/>
  </r>
  <r>
    <s v="Sahara "/>
    <x v="5"/>
    <n v="145000000"/>
    <n v="68671925"/>
    <n v="121671925"/>
    <d v="2005-04-08T00:00:00"/>
  </r>
  <r>
    <s v="Die Another Day "/>
    <x v="11"/>
    <n v="142000000"/>
    <n v="160942139"/>
    <n v="431942139"/>
    <d v="2002-11-22T00:00:00"/>
  </r>
  <r>
    <s v="Armageddon "/>
    <x v="0"/>
    <n v="140000000"/>
    <n v="201578182"/>
    <n v="554600000"/>
    <d v="1998-07-01T00:00:00"/>
  </r>
  <r>
    <s v="Lethal Weapon 4 "/>
    <x v="2"/>
    <n v="140000000"/>
    <n v="130444603"/>
    <n v="285400000"/>
    <d v="1998-07-10T00:00:00"/>
  </r>
  <r>
    <s v="Men in Black 2 "/>
    <x v="1"/>
    <n v="140000000"/>
    <n v="190418803"/>
    <n v="441818803"/>
    <d v="2002-07-03T00:00:00"/>
  </r>
  <r>
    <s v="Fun With Dick And Jane "/>
    <x v="1"/>
    <n v="140000000"/>
    <n v="110550000"/>
    <n v="202250000"/>
    <d v="2005-12-21T00:00:00"/>
  </r>
  <r>
    <s v="Star Trek "/>
    <x v="5"/>
    <n v="140000000"/>
    <n v="257730019"/>
    <n v="385494555"/>
    <d v="2009-05-08T00:00:00"/>
  </r>
  <r>
    <s v="Spider-Man "/>
    <x v="1"/>
    <n v="139000000"/>
    <n v="403706375"/>
    <n v="821708551"/>
    <d v="2002-05-03T00:00:00"/>
  </r>
  <r>
    <s v="Stealth "/>
    <x v="1"/>
    <n v="138000000"/>
    <n v="32116746"/>
    <n v="76416746"/>
    <d v="2005-07-29T00:00:00"/>
  </r>
  <r>
    <s v="Watchmen "/>
    <x v="6"/>
    <n v="138000000"/>
    <n v="107509799"/>
    <n v="183978146"/>
    <d v="2009-03-06T00:00:00"/>
  </r>
  <r>
    <s v="The Incredible Hulk "/>
    <x v="6"/>
    <n v="137500000"/>
    <n v="134806913"/>
    <n v="263349257"/>
    <d v="2008-06-13T00:00:00"/>
  </r>
  <r>
    <s v="Final Fantasy: The Spirits Within "/>
    <x v="1"/>
    <n v="137000000"/>
    <n v="32131830"/>
    <n v="85131830"/>
    <d v="2001-07-11T00:00:00"/>
  </r>
  <r>
    <s v="Hulk "/>
    <x v="6"/>
    <n v="137000000"/>
    <n v="132177234"/>
    <n v="245360480"/>
    <d v="2003-06-20T00:00:00"/>
  </r>
  <r>
    <s v="The World is Not Enough "/>
    <x v="11"/>
    <n v="135000000"/>
    <n v="126930660"/>
    <n v="361730660"/>
    <d v="1999-11-19T00:00:00"/>
  </r>
  <r>
    <s v="Master and Commander: The Far Side of the World "/>
    <x v="3"/>
    <n v="135000000"/>
    <n v="93926386"/>
    <n v="209486484"/>
    <d v="2003-11-14T00:00:00"/>
  </r>
  <r>
    <s v="Miami Vice "/>
    <x v="6"/>
    <n v="135000000"/>
    <n v="63478838"/>
    <n v="163818556"/>
    <d v="2006-07-28T00:00:00"/>
  </r>
  <r>
    <s v="The War of the Worlds "/>
    <x v="10"/>
    <n v="132000000"/>
    <n v="234280354"/>
    <n v="591745532"/>
    <d v="2005-06-29T00:00:00"/>
  </r>
  <r>
    <s v="Bad Boys II "/>
    <x v="1"/>
    <n v="130000000"/>
    <n v="138540870"/>
    <n v="272940870"/>
    <d v="2003-07-18T00:00:00"/>
  </r>
  <r>
    <s v="Harry Potter and the Prisoner of Azkaban "/>
    <x v="2"/>
    <n v="130000000"/>
    <n v="249538952"/>
    <n v="795538952"/>
    <d v="2004-06-04T00:00:00"/>
  </r>
  <r>
    <s v="The Bourne Ultimatum "/>
    <x v="6"/>
    <n v="130000000"/>
    <n v="227471070"/>
    <n v="442161562"/>
    <d v="2007-08-03T00:00:00"/>
  </r>
  <r>
    <s v="The Adventures of Tintin: Secret of the Unicorn "/>
    <x v="5"/>
    <n v="130000000"/>
    <s v="Unknown"/>
    <s v="Unknown"/>
    <d v="2011-12-23T00:00:00"/>
  </r>
  <r>
    <s v="Dinosaur "/>
    <x v="0"/>
    <n v="127500000"/>
    <n v="137748063"/>
    <n v="356148063"/>
    <d v="2000-05-19T00:00:00"/>
  </r>
  <r>
    <s v="The Matrix Reloaded "/>
    <x v="2"/>
    <n v="127000000"/>
    <n v="281553689"/>
    <n v="738576929"/>
    <d v="2003-05-15T00:00:00"/>
  </r>
  <r>
    <s v="Batman &amp; Robin "/>
    <x v="2"/>
    <n v="125000000"/>
    <n v="107325195"/>
    <n v="238317814"/>
    <d v="1997-06-20T00:00:00"/>
  </r>
  <r>
    <s v="Godzilla "/>
    <x v="1"/>
    <n v="125000000"/>
    <n v="136314294"/>
    <n v="376000000"/>
    <d v="1998-05-20T00:00:00"/>
  </r>
  <r>
    <s v="The 13th Warrior "/>
    <x v="0"/>
    <n v="125000000"/>
    <n v="32698899"/>
    <n v="61698899"/>
    <d v="1999-08-27T00:00:00"/>
  </r>
  <r>
    <s v="Harry Potter and the Sorcerer's Stone "/>
    <x v="2"/>
    <n v="125000000"/>
    <n v="317557891"/>
    <n v="976457891"/>
    <d v="2001-11-16T00:00:00"/>
  </r>
  <r>
    <s v="X2 "/>
    <x v="3"/>
    <n v="125000000"/>
    <n v="214949694"/>
    <n v="407711549"/>
    <d v="2003-05-02T00:00:00"/>
  </r>
  <r>
    <s v="Pirates of the Caribbean: The Curse of the Black Pearl "/>
    <x v="0"/>
    <n v="125000000"/>
    <n v="305411224"/>
    <n v="655011224"/>
    <d v="2003-07-09T00:00:00"/>
  </r>
  <r>
    <s v="The Day After Tomorrow "/>
    <x v="3"/>
    <n v="125000000"/>
    <n v="186740799"/>
    <n v="544272402"/>
    <d v="2004-05-28T00:00:00"/>
  </r>
  <r>
    <s v="The Da Vinci Code "/>
    <x v="1"/>
    <n v="125000000"/>
    <n v="217536138"/>
    <n v="757236138"/>
    <d v="2006-05-19T00:00:00"/>
  </r>
  <r>
    <s v="How the Grinch Stole Christmas "/>
    <x v="6"/>
    <n v="123000000"/>
    <n v="260044825"/>
    <n v="345141403"/>
    <d v="2000-11-17T00:00:00"/>
  </r>
  <r>
    <s v="Mission: Impossible 2 "/>
    <x v="5"/>
    <n v="120000000"/>
    <n v="215409889"/>
    <n v="546209889"/>
    <d v="2000-05-24T00:00:00"/>
  </r>
  <r>
    <s v="The Perfect Storm "/>
    <x v="2"/>
    <n v="120000000"/>
    <n v="182618434"/>
    <n v="328711434"/>
    <d v="2000-06-30T00:00:00"/>
  </r>
  <r>
    <s v="Stuart Little 2 "/>
    <x v="1"/>
    <n v="120000000"/>
    <n v="64956806"/>
    <n v="166000000"/>
    <d v="2002-07-19T00:00:00"/>
  </r>
  <r>
    <s v="Charlie's Angels: Full Throttle "/>
    <x v="1"/>
    <n v="120000000"/>
    <n v="100814328"/>
    <n v="227200000"/>
    <d v="2003-06-27T00:00:00"/>
  </r>
  <r>
    <s v="The Last Samurai "/>
    <x v="2"/>
    <n v="120000000"/>
    <n v="111110575"/>
    <n v="456810575"/>
    <d v="2003-12-05T00:00:00"/>
  </r>
  <r>
    <s v="The Chronicles of Riddick "/>
    <x v="6"/>
    <n v="120000000"/>
    <n v="57712751"/>
    <n v="107212751"/>
    <d v="2004-06-11T00:00:00"/>
  </r>
  <r>
    <s v="The Island "/>
    <x v="10"/>
    <n v="120000000"/>
    <n v="35818913"/>
    <n v="163018913"/>
    <d v="2005-07-22T00:00:00"/>
  </r>
  <r>
    <s v="Ghost Rider "/>
    <x v="1"/>
    <n v="120000000"/>
    <n v="115802596"/>
    <n v="237702596"/>
    <d v="2007-02-16T00:00:00"/>
  </r>
  <r>
    <s v="Fantastic Four: Rise of the Silver Surfer "/>
    <x v="3"/>
    <n v="120000000"/>
    <n v="131921738"/>
    <n v="288215319"/>
    <d v="2007-06-15T00:00:00"/>
  </r>
  <r>
    <s v="Speed Racer "/>
    <x v="2"/>
    <n v="120000000"/>
    <n v="43945766"/>
    <n v="93394462"/>
    <d v="2008-05-09T00:00:00"/>
  </r>
  <r>
    <s v="Dante's Peak "/>
    <x v="6"/>
    <n v="115000000"/>
    <n v="67163857"/>
    <n v="178200000"/>
    <d v="1997-02-07T00:00:00"/>
  </r>
  <r>
    <s v="Star Wars Ep. I: The Phantom Menace "/>
    <x v="3"/>
    <n v="115000000"/>
    <n v="431088297"/>
    <n v="924288297"/>
    <d v="1999-05-19T00:00:00"/>
  </r>
  <r>
    <s v="Monsters, Inc. "/>
    <x v="0"/>
    <n v="115000000"/>
    <n v="255870172"/>
    <n v="528970172"/>
    <d v="2001-11-02T00:00:00"/>
  </r>
  <r>
    <s v="Star Wars Ep. II: Attack of the Clones "/>
    <x v="3"/>
    <n v="115000000"/>
    <n v="310676740"/>
    <n v="656695615"/>
    <d v="2002-05-16T00:00:00"/>
  </r>
  <r>
    <s v="Windtalkers "/>
    <x v="11"/>
    <n v="115000000"/>
    <n v="40914068"/>
    <n v="77628265"/>
    <d v="2002-06-14T00:00:00"/>
  </r>
  <r>
    <s v="Star Wars Ep. III: Revenge of the Sith "/>
    <x v="3"/>
    <n v="115000000"/>
    <n v="380270577"/>
    <n v="848998877"/>
    <d v="2005-05-19T00:00:00"/>
  </r>
  <r>
    <s v="Astérix aux Jeux Olympiques "/>
    <x v="9"/>
    <n v="113500000"/>
    <n v="999811"/>
    <n v="132999811"/>
    <d v="2008-01-30T00:00:00"/>
  </r>
  <r>
    <s v="Speed II: Cruise Control "/>
    <x v="3"/>
    <n v="110000000"/>
    <n v="48097081"/>
    <n v="150468000"/>
    <d v="1997-06-13T00:00:00"/>
  </r>
  <r>
    <s v="Tomorrow Never Dies "/>
    <x v="11"/>
    <n v="110000000"/>
    <n v="125304276"/>
    <n v="339504276"/>
    <d v="1997-12-19T00:00:00"/>
  </r>
  <r>
    <s v="The Patriot "/>
    <x v="1"/>
    <n v="110000000"/>
    <n v="113330342"/>
    <n v="215300000"/>
    <d v="2000-06-28T00:00:00"/>
  </r>
  <r>
    <s v="Ocean's Eleven "/>
    <x v="2"/>
    <n v="110000000"/>
    <n v="183417150"/>
    <n v="450728529"/>
    <d v="2001-12-07T00:00:00"/>
  </r>
  <r>
    <s v="The Matrix Revolutions "/>
    <x v="2"/>
    <n v="110000000"/>
    <n v="139259759"/>
    <n v="424259759"/>
    <d v="2003-11-05T00:00:00"/>
  </r>
  <r>
    <s v="Home on the Range "/>
    <x v="0"/>
    <n v="110000000"/>
    <n v="50026353"/>
    <n v="76482461"/>
    <d v="2004-04-02T00:00:00"/>
  </r>
  <r>
    <s v="Around the World in 80 Days "/>
    <x v="0"/>
    <n v="110000000"/>
    <n v="24004159"/>
    <n v="72004159"/>
    <d v="2004-06-16T00:00:00"/>
  </r>
  <r>
    <s v="The Aviator "/>
    <x v="12"/>
    <n v="110000000"/>
    <n v="102608827"/>
    <n v="214608827"/>
    <d v="2004-12-17T00:00:00"/>
  </r>
  <r>
    <s v="Kingdom of Heaven "/>
    <x v="3"/>
    <n v="110000000"/>
    <n v="47398413"/>
    <n v="211398413"/>
    <d v="2005-05-06T00:00:00"/>
  </r>
  <r>
    <s v="Mr. And Mrs. Smith "/>
    <x v="9"/>
    <n v="110000000"/>
    <n v="186336279"/>
    <n v="478336279"/>
    <d v="2005-06-10T00:00:00"/>
  </r>
  <r>
    <s v="Night at the Museum "/>
    <x v="3"/>
    <n v="110000000"/>
    <n v="250863268"/>
    <n v="574480841"/>
    <d v="2006-12-22T00:00:00"/>
  </r>
  <r>
    <s v="Live Free or Die Hard "/>
    <x v="3"/>
    <n v="110000000"/>
    <n v="134529403"/>
    <n v="383531464"/>
    <d v="2007-06-27T00:00:00"/>
  </r>
  <r>
    <s v="The Taking of Pelham 123 "/>
    <x v="1"/>
    <n v="110000000"/>
    <n v="65452312"/>
    <n v="148952312"/>
    <d v="2009-06-12T00:00:00"/>
  </r>
  <r>
    <s v="The Lord of the Rings: The Fellowship of the Ring "/>
    <x v="7"/>
    <n v="109000000"/>
    <n v="314776170"/>
    <n v="868621686"/>
    <d v="2001-12-19T00:00:00"/>
  </r>
  <r>
    <s v="Ali "/>
    <x v="1"/>
    <n v="109000000"/>
    <n v="58183966"/>
    <n v="84383966"/>
    <d v="2001-12-25T00:00:00"/>
  </r>
  <r>
    <s v="The Cat in the Hat "/>
    <x v="6"/>
    <n v="109000000"/>
    <n v="101018283"/>
    <n v="133818283"/>
    <d v="2003-11-21T00:00:00"/>
  </r>
  <r>
    <s v="Stuart Little "/>
    <x v="1"/>
    <n v="105000000"/>
    <n v="140015224"/>
    <n v="298800000"/>
    <d v="1999-12-17T00:00:00"/>
  </r>
  <r>
    <s v="Town &amp; Country "/>
    <x v="7"/>
    <n v="105000000"/>
    <n v="6712451"/>
    <n v="10364769"/>
    <d v="2001-04-27T00:00:00"/>
  </r>
  <r>
    <s v="I, Robot "/>
    <x v="3"/>
    <n v="105000000"/>
    <n v="144801023"/>
    <n v="348601023"/>
    <d v="2004-07-16T00:00:00"/>
  </r>
  <r>
    <s v="10,000 B.C. "/>
    <x v="2"/>
    <n v="105000000"/>
    <n v="94784201"/>
    <n v="269065678"/>
    <d v="2008-03-07T00:00:00"/>
  </r>
  <r>
    <s v="Gone in 60 Seconds "/>
    <x v="0"/>
    <n v="103300000"/>
    <n v="101643008"/>
    <n v="232643008"/>
    <d v="2000-06-09T00:00:00"/>
  </r>
  <r>
    <s v="Gladiator "/>
    <x v="10"/>
    <n v="103000000"/>
    <n v="187683805"/>
    <n v="457683805"/>
    <d v="2000-05-05T00:00:00"/>
  </r>
  <r>
    <s v="Public Enemies "/>
    <x v="6"/>
    <n v="102500000"/>
    <n v="97104620"/>
    <n v="208013844"/>
    <d v="2009-07-01T00:00:00"/>
  </r>
  <r>
    <s v="Minority Report "/>
    <x v="3"/>
    <n v="102000000"/>
    <n v="132024714"/>
    <n v="358824714"/>
    <d v="2002-06-21T00:00:00"/>
  </r>
  <r>
    <s v="Casino Royale "/>
    <x v="11"/>
    <n v="102000000"/>
    <n v="167365000"/>
    <n v="596365000"/>
    <d v="2006-11-17T00:00:00"/>
  </r>
  <r>
    <s v="Terminator 2: Judgment Day "/>
    <x v="1"/>
    <n v="100000000"/>
    <n v="204859496"/>
    <n v="516816151"/>
    <d v="1991-07-03T00:00:00"/>
  </r>
  <r>
    <s v="True Lies "/>
    <x v="3"/>
    <n v="100000000"/>
    <n v="146282411"/>
    <n v="365300000"/>
    <d v="1994-07-15T00:00:00"/>
  </r>
  <r>
    <s v="Batman Forever "/>
    <x v="2"/>
    <n v="100000000"/>
    <n v="184031112"/>
    <n v="336529144"/>
    <d v="1995-06-16T00:00:00"/>
  </r>
  <r>
    <s v="The Hunchback of Notre Dame "/>
    <x v="0"/>
    <n v="100000000"/>
    <n v="100138851"/>
    <n v="325500000"/>
    <d v="1996-06-21T00:00:00"/>
  </r>
  <r>
    <s v="Eraser "/>
    <x v="2"/>
    <n v="100000000"/>
    <n v="101295562"/>
    <n v="234400000"/>
    <d v="1996-06-21T00:00:00"/>
  </r>
  <r>
    <s v="Starship Troopers "/>
    <x v="1"/>
    <n v="100000000"/>
    <n v="54768952"/>
    <n v="121100000"/>
    <d v="1997-11-07T00:00:00"/>
  </r>
  <r>
    <s v="End of Days "/>
    <x v="6"/>
    <n v="100000000"/>
    <n v="66889043"/>
    <n v="212026975"/>
    <d v="1999-11-24T00:00:00"/>
  </r>
  <r>
    <s v="The Emperor's New Groove "/>
    <x v="0"/>
    <n v="100000000"/>
    <n v="89296573"/>
    <n v="169296573"/>
    <d v="2000-12-15T00:00:00"/>
  </r>
  <r>
    <s v="Planet of the Apes "/>
    <x v="3"/>
    <n v="100000000"/>
    <n v="180011740"/>
    <n v="362211740"/>
    <d v="2001-07-27T00:00:00"/>
  </r>
  <r>
    <s v="The Adventures of Pluto Nash "/>
    <x v="2"/>
    <n v="100000000"/>
    <n v="4411102"/>
    <n v="7094995"/>
    <d v="2002-08-16T00:00:00"/>
  </r>
  <r>
    <s v="Harry Potter and the Chamber of Secrets "/>
    <x v="2"/>
    <n v="100000000"/>
    <n v="261987880"/>
    <n v="878987880"/>
    <d v="2002-11-15T00:00:00"/>
  </r>
  <r>
    <s v="Treasure Planet "/>
    <x v="0"/>
    <n v="100000000"/>
    <n v="38120554"/>
    <n v="91800000"/>
    <d v="2002-11-27T00:00:00"/>
  </r>
  <r>
    <s v="Peter Pan "/>
    <x v="6"/>
    <n v="100000000"/>
    <n v="48417850"/>
    <n v="95255485"/>
    <d v="2003-12-25T00:00:00"/>
  </r>
  <r>
    <s v="The Stepford Wives "/>
    <x v="5"/>
    <n v="100000000"/>
    <n v="59475623"/>
    <n v="96221971"/>
    <d v="2004-06-11T00:00:00"/>
  </r>
  <r>
    <s v="Catwoman "/>
    <x v="2"/>
    <n v="100000000"/>
    <n v="40202379"/>
    <n v="82102379"/>
    <d v="2004-07-23T00:00:00"/>
  </r>
  <r>
    <s v="National Treasure "/>
    <x v="0"/>
    <n v="100000000"/>
    <n v="173005002"/>
    <n v="347405002"/>
    <d v="2004-11-19T00:00:00"/>
  </r>
  <r>
    <s v="Lemony Snicket's A Series of Unfortunate Events "/>
    <x v="5"/>
    <n v="100000000"/>
    <n v="118627117"/>
    <n v="201627117"/>
    <d v="2004-12-17T00:00:00"/>
  </r>
  <r>
    <s v="Son of the Mask "/>
    <x v="7"/>
    <n v="100000000"/>
    <n v="17018422"/>
    <n v="59918422"/>
    <d v="2005-02-18T00:00:00"/>
  </r>
  <r>
    <s v="Blood Diamond "/>
    <x v="2"/>
    <n v="100000000"/>
    <n v="57377916"/>
    <n v="171377916"/>
    <d v="2006-12-08T00:00:00"/>
  </r>
  <r>
    <s v="Eragon "/>
    <x v="3"/>
    <n v="100000000"/>
    <n v="75030163"/>
    <n v="249488115"/>
    <d v="2006-12-15T00:00:00"/>
  </r>
  <r>
    <s v="Surf's Up "/>
    <x v="1"/>
    <n v="100000000"/>
    <n v="58867694"/>
    <n v="145395745"/>
    <d v="2007-06-08T00:00:00"/>
  </r>
  <r>
    <s v="American Gangster "/>
    <x v="6"/>
    <n v="100000000"/>
    <n v="130164645"/>
    <n v="265697825"/>
    <d v="2007-11-02T00:00:00"/>
  </r>
  <r>
    <s v="Land of the Lost "/>
    <x v="6"/>
    <n v="100000000"/>
    <n v="49438370"/>
    <n v="70234076"/>
    <d v="2009-06-05T00:00:00"/>
  </r>
  <r>
    <s v="Cloudy with a Chance of Meatballs "/>
    <x v="1"/>
    <n v="100000000"/>
    <n v="124870275"/>
    <n v="214270275"/>
    <d v="2009-09-18T00:00:00"/>
  </r>
  <r>
    <s v="Where the Wild Things Are "/>
    <x v="6"/>
    <n v="100000000"/>
    <n v="77184093"/>
    <n v="87584093"/>
    <d v="2009-10-16T00:00:00"/>
  </r>
  <r>
    <s v="The Mummy Returns "/>
    <x v="6"/>
    <n v="98000000"/>
    <n v="202007640"/>
    <n v="433007640"/>
    <d v="2001-05-04T00:00:00"/>
  </r>
  <r>
    <s v="Gangs of New York "/>
    <x v="12"/>
    <n v="97000000"/>
    <n v="77730500"/>
    <n v="190400000"/>
    <d v="2002-12-20T00:00:00"/>
  </r>
  <r>
    <s v="The Fifth Element "/>
    <x v="1"/>
    <n v="95000000"/>
    <n v="63570862"/>
    <n v="263900000"/>
    <d v="1997-05-09T00:00:00"/>
  </r>
  <r>
    <s v="The Road to El Dorado "/>
    <x v="10"/>
    <n v="95000000"/>
    <n v="50802661"/>
    <n v="65700000"/>
    <d v="2000-03-31T00:00:00"/>
  </r>
  <r>
    <s v="Black Hawk Down "/>
    <x v="1"/>
    <n v="95000000"/>
    <n v="108638745"/>
    <n v="173638745"/>
    <d v="2001-12-28T00:00:00"/>
  </r>
  <r>
    <s v="Lara Croft: Tomb Raider "/>
    <x v="5"/>
    <n v="94000000"/>
    <n v="131144183"/>
    <n v="274644183"/>
    <d v="2001-06-15T00:00:00"/>
  </r>
  <r>
    <s v="The Lord of the Rings: The Two Towers "/>
    <x v="7"/>
    <n v="94000000"/>
    <n v="341784377"/>
    <n v="926284377"/>
    <d v="2002-12-18T00:00:00"/>
  </r>
  <r>
    <s v="Finding Nemo "/>
    <x v="0"/>
    <n v="94000000"/>
    <n v="339714978"/>
    <n v="866592978"/>
    <d v="2003-05-30T00:00:00"/>
  </r>
  <r>
    <s v="The Lord of the Rings: The Return of the King "/>
    <x v="7"/>
    <n v="94000000"/>
    <n v="377027325"/>
    <n v="1133027325"/>
    <d v="2003-12-17T00:00:00"/>
  </r>
  <r>
    <s v="Jurassic Park 3 "/>
    <x v="6"/>
    <n v="93000000"/>
    <n v="181166115"/>
    <n v="365900000"/>
    <d v="2001-07-18T00:00:00"/>
  </r>
  <r>
    <s v="The Spiderwick Chronicles "/>
    <x v="5"/>
    <n v="92500000"/>
    <n v="71195053"/>
    <n v="162839667"/>
    <d v="2008-02-14T00:00:00"/>
  </r>
  <r>
    <s v="Cutthroat Island "/>
    <x v="11"/>
    <n v="92000000"/>
    <n v="10017322"/>
    <s v="Unknown"/>
    <d v="1995-12-22T00:00:00"/>
  </r>
  <r>
    <s v="The Alamo "/>
    <x v="0"/>
    <n v="92000000"/>
    <n v="22406362"/>
    <n v="23911362"/>
    <d v="2004-04-09T00:00:00"/>
  </r>
  <r>
    <s v="The Incredibles "/>
    <x v="0"/>
    <n v="92000000"/>
    <n v="261441092"/>
    <n v="635564642"/>
    <d v="2004-11-05T00:00:00"/>
  </r>
  <r>
    <s v="Die Hard: With a Vengeance "/>
    <x v="3"/>
    <n v="90000000"/>
    <n v="100012499"/>
    <n v="364480746"/>
    <d v="1995-05-19T00:00:00"/>
  </r>
  <r>
    <s v="The Devil's Own "/>
    <x v="9"/>
    <n v="90000000"/>
    <n v="42885593"/>
    <n v="140900000"/>
    <d v="1997-03-26T00:00:00"/>
  </r>
  <r>
    <s v="The Saint "/>
    <x v="9"/>
    <n v="90000000"/>
    <n v="61363304"/>
    <n v="169400000"/>
    <d v="1997-04-04T00:00:00"/>
  </r>
  <r>
    <s v="Volcano "/>
    <x v="9"/>
    <n v="90000000"/>
    <n v="47546796"/>
    <n v="120100000"/>
    <d v="1997-04-25T00:00:00"/>
  </r>
  <r>
    <s v="Men in Black "/>
    <x v="1"/>
    <n v="90000000"/>
    <n v="250690539"/>
    <n v="587790539"/>
    <d v="1997-07-02T00:00:00"/>
  </r>
  <r>
    <s v="Contact "/>
    <x v="2"/>
    <n v="90000000"/>
    <n v="100920329"/>
    <n v="165900000"/>
    <d v="1997-07-11T00:00:00"/>
  </r>
  <r>
    <s v="Mulan "/>
    <x v="0"/>
    <n v="90000000"/>
    <n v="120620254"/>
    <n v="303500000"/>
    <d v="1998-06-19T00:00:00"/>
  </r>
  <r>
    <s v="Toy Story 2 "/>
    <x v="0"/>
    <n v="90000000"/>
    <n v="245852179"/>
    <n v="485752179"/>
    <d v="1999-11-19T00:00:00"/>
  </r>
  <r>
    <s v="Bicentennial Man "/>
    <x v="0"/>
    <n v="90000000"/>
    <n v="58220776"/>
    <n v="87420776"/>
    <d v="1999-12-17T00:00:00"/>
  </r>
  <r>
    <s v="Mission to Mars "/>
    <x v="0"/>
    <n v="90000000"/>
    <n v="60874615"/>
    <n v="106000000"/>
    <d v="2000-03-10T00:00:00"/>
  </r>
  <r>
    <s v="What Lies Beneath "/>
    <x v="10"/>
    <n v="90000000"/>
    <n v="155464351"/>
    <n v="288693989"/>
    <d v="2000-07-21T00:00:00"/>
  </r>
  <r>
    <s v="Hollow Man "/>
    <x v="1"/>
    <n v="90000000"/>
    <n v="73209340"/>
    <n v="191200000"/>
    <d v="2000-08-04T00:00:00"/>
  </r>
  <r>
    <s v="Charlie's Angels "/>
    <x v="1"/>
    <n v="90000000"/>
    <n v="125305545"/>
    <n v="263200000"/>
    <d v="2000-11-03T00:00:00"/>
  </r>
  <r>
    <s v="Atlantis: The Lost Empire "/>
    <x v="0"/>
    <n v="90000000"/>
    <n v="84052762"/>
    <n v="186049020"/>
    <d v="2001-06-08T00:00:00"/>
  </r>
  <r>
    <s v="Artificial Intelligence: AI "/>
    <x v="2"/>
    <n v="90000000"/>
    <n v="78616689"/>
    <n v="235900000"/>
    <d v="2001-06-29T00:00:00"/>
  </r>
  <r>
    <s v="Rush Hour 2 "/>
    <x v="7"/>
    <n v="90000000"/>
    <n v="226164286"/>
    <n v="347425832"/>
    <d v="2001-08-03T00:00:00"/>
  </r>
  <r>
    <s v="Spy Game "/>
    <x v="6"/>
    <n v="90000000"/>
    <n v="62362560"/>
    <n v="143049560"/>
    <d v="2001-11-21T00:00:00"/>
  </r>
  <r>
    <s v="K-19: The Widowmaker "/>
    <x v="5"/>
    <n v="90000000"/>
    <n v="35168966"/>
    <n v="65716126"/>
    <d v="2002-07-19T00:00:00"/>
  </r>
  <r>
    <s v="Lara Croft: Tomb Raider: The Cradle of Life "/>
    <x v="5"/>
    <n v="90000000"/>
    <n v="65653758"/>
    <n v="156453758"/>
    <d v="2003-07-25T00:00:00"/>
  </r>
  <r>
    <s v="King Arthur "/>
    <x v="0"/>
    <n v="90000000"/>
    <n v="51877963"/>
    <n v="203877963"/>
    <d v="2004-07-07T00:00:00"/>
  </r>
  <r>
    <s v="The Interpreter "/>
    <x v="6"/>
    <n v="90000000"/>
    <n v="72708161"/>
    <n v="164708161"/>
    <d v="2005-04-22T00:00:00"/>
  </r>
  <r>
    <s v="The Departed "/>
    <x v="2"/>
    <n v="90000000"/>
    <n v="133311000"/>
    <n v="290539042"/>
    <d v="2006-10-06T00:00:00"/>
  </r>
  <r>
    <s v="Tropic Thunder "/>
    <x v="10"/>
    <n v="90000000"/>
    <n v="110461307"/>
    <n v="188163455"/>
    <d v="2008-08-13T00:00:00"/>
  </r>
  <r>
    <s v="Ice Age: Dawn of the Dinosaurs "/>
    <x v="3"/>
    <n v="90000000"/>
    <n v="196573705"/>
    <n v="884488303"/>
    <d v="2009-07-01T00:00:00"/>
  </r>
  <r>
    <s v="How Do You Know? "/>
    <x v="9"/>
    <n v="90000000"/>
    <s v="Unknown"/>
    <s v="Unknown"/>
    <d v="2010-12-17T00:00:00"/>
  </r>
  <r>
    <s v="Twister "/>
    <x v="2"/>
    <n v="88000000"/>
    <n v="241888385"/>
    <n v="495900000"/>
    <d v="1996-05-10T00:00:00"/>
  </r>
  <r>
    <s v="Cinderella Man "/>
    <x v="6"/>
    <n v="88000000"/>
    <n v="61649911"/>
    <n v="108539911"/>
    <d v="2005-06-03T00:00:00"/>
  </r>
  <r>
    <s v="Fantastic Four "/>
    <x v="3"/>
    <n v="87500000"/>
    <n v="154696080"/>
    <n v="330579719"/>
    <d v="2005-07-08T00:00:00"/>
  </r>
  <r>
    <s v="Hannibal "/>
    <x v="11"/>
    <n v="87000000"/>
    <n v="165092266"/>
    <n v="350100280"/>
    <d v="2001-02-09T00:00:00"/>
  </r>
  <r>
    <s v="Seabiscuit "/>
    <x v="6"/>
    <n v="86000000"/>
    <n v="120277854"/>
    <n v="148336445"/>
    <d v="2003-07-25T00:00:00"/>
  </r>
  <r>
    <s v="Last Action Hero "/>
    <x v="1"/>
    <n v="85000000"/>
    <n v="50016394"/>
    <n v="137298489"/>
    <d v="1993-06-18T00:00:00"/>
  </r>
  <r>
    <s v="Judge Dredd "/>
    <x v="0"/>
    <n v="85000000"/>
    <n v="34687912"/>
    <n v="113487912"/>
    <d v="1995-06-30T00:00:00"/>
  </r>
  <r>
    <s v="Father's Day "/>
    <x v="2"/>
    <n v="85000000"/>
    <n v="28681080"/>
    <n v="35681080"/>
    <d v="1997-05-09T00:00:00"/>
  </r>
  <r>
    <s v="Air Force One "/>
    <x v="1"/>
    <n v="85000000"/>
    <n v="172956409"/>
    <n v="315268353"/>
    <d v="1997-07-25T00:00:00"/>
  </r>
  <r>
    <s v="Meet Joe Black "/>
    <x v="6"/>
    <n v="85000000"/>
    <n v="44650003"/>
    <s v="Unknown"/>
    <d v="1998-11-13T00:00:00"/>
  </r>
  <r>
    <s v="Enemy of the State "/>
    <x v="0"/>
    <n v="85000000"/>
    <n v="111549836"/>
    <n v="250649836"/>
    <d v="1998-11-20T00:00:00"/>
  </r>
  <r>
    <s v="102 Dalmatians "/>
    <x v="0"/>
    <n v="85000000"/>
    <n v="66941559"/>
    <s v="Unknown"/>
    <d v="2000-11-22T00:00:00"/>
  </r>
  <r>
    <s v="Cast Away "/>
    <x v="3"/>
    <n v="85000000"/>
    <n v="233632142"/>
    <n v="427230516"/>
    <d v="2000-12-22T00:00:00"/>
  </r>
  <r>
    <s v="Enemy at the Gates "/>
    <x v="5"/>
    <n v="85000000"/>
    <n v="51396781"/>
    <n v="96971293"/>
    <d v="2001-03-16T00:00:00"/>
  </r>
  <r>
    <s v="Collateral Damage "/>
    <x v="2"/>
    <n v="85000000"/>
    <n v="40048332"/>
    <n v="78353508"/>
    <d v="2002-02-08T00:00:00"/>
  </r>
  <r>
    <s v="Showtime "/>
    <x v="2"/>
    <n v="85000000"/>
    <n v="37948765"/>
    <n v="78948765"/>
    <d v="2002-03-15T00:00:00"/>
  </r>
  <r>
    <s v="The Core "/>
    <x v="5"/>
    <n v="85000000"/>
    <n v="31111260"/>
    <n v="74132631"/>
    <d v="2003-03-28T00:00:00"/>
  </r>
  <r>
    <s v="The Rundown "/>
    <x v="6"/>
    <n v="85000000"/>
    <n v="47641743"/>
    <n v="80831893"/>
    <d v="2003-09-26T00:00:00"/>
  </r>
  <r>
    <s v="The Bourne Supremacy "/>
    <x v="6"/>
    <n v="85000000"/>
    <n v="176087450"/>
    <n v="288587450"/>
    <d v="2004-07-23T00:00:00"/>
  </r>
  <r>
    <s v="Ocean's Twelve "/>
    <x v="2"/>
    <n v="85000000"/>
    <n v="125531634"/>
    <n v="363531634"/>
    <d v="2004-12-10T00:00:00"/>
  </r>
  <r>
    <s v="Memoirs of a Geisha "/>
    <x v="1"/>
    <n v="85000000"/>
    <n v="57010853"/>
    <n v="161510853"/>
    <d v="2005-12-09T00:00:00"/>
  </r>
  <r>
    <s v="Open Season "/>
    <x v="1"/>
    <n v="85000000"/>
    <n v="85105259"/>
    <n v="189901703"/>
    <d v="2006-09-29T00:00:00"/>
  </r>
  <r>
    <s v="Happy Feet "/>
    <x v="2"/>
    <n v="85000000"/>
    <n v="198000317"/>
    <n v="385000317"/>
    <d v="2006-11-17T00:00:00"/>
  </r>
  <r>
    <s v="The Holiday "/>
    <x v="1"/>
    <n v="85000000"/>
    <n v="63280000"/>
    <n v="205190324"/>
    <d v="2006-12-08T00:00:00"/>
  </r>
  <r>
    <s v="Zodiac "/>
    <x v="9"/>
    <n v="85000000"/>
    <n v="33080084"/>
    <n v="83080084"/>
    <d v="2007-03-02T00:00:00"/>
  </r>
  <r>
    <s v="Ocean's Thirteen "/>
    <x v="2"/>
    <n v="85000000"/>
    <n v="117144465"/>
    <n v="311744465"/>
    <d v="2007-06-08T00:00:00"/>
  </r>
  <r>
    <s v="I Now Pronounce You Chuck and Larry "/>
    <x v="6"/>
    <n v="85000000"/>
    <n v="119725280"/>
    <n v="185708462"/>
    <d v="2007-07-20T00:00:00"/>
  </r>
  <r>
    <s v="Enchanted "/>
    <x v="0"/>
    <n v="85000000"/>
    <n v="127706877"/>
    <n v="340384141"/>
    <d v="2007-11-21T00:00:00"/>
  </r>
  <r>
    <s v="Horton Hears a Who "/>
    <x v="3"/>
    <n v="85000000"/>
    <n v="154529439"/>
    <n v="297133947"/>
    <d v="2008-03-14T00:00:00"/>
  </r>
  <r>
    <s v="Nutty Professor II: The Klumps "/>
    <x v="6"/>
    <n v="84000000"/>
    <n v="123307945"/>
    <n v="161600000"/>
    <d v="2000-07-28T00:00:00"/>
  </r>
  <r>
    <s v="Scooby-Doo "/>
    <x v="2"/>
    <n v="84000000"/>
    <n v="153294164"/>
    <n v="276294164"/>
    <d v="2002-06-14T00:00:00"/>
  </r>
  <r>
    <s v="Click "/>
    <x v="1"/>
    <n v="82500000"/>
    <n v="137355633"/>
    <n v="237555633"/>
    <d v="2006-06-23T00:00:00"/>
  </r>
  <r>
    <s v="Charlotte's Web "/>
    <x v="5"/>
    <n v="82500000"/>
    <n v="82985708"/>
    <n v="143985708"/>
    <d v="2006-12-15T00:00:00"/>
  </r>
  <r>
    <s v="Jumper "/>
    <x v="3"/>
    <n v="82500000"/>
    <n v="80172128"/>
    <n v="222117068"/>
    <d v="2008-02-14T00:00:00"/>
  </r>
  <r>
    <s v="Hellboy 2: The Golden Army "/>
    <x v="6"/>
    <n v="82500000"/>
    <n v="75986503"/>
    <n v="160388063"/>
    <d v="2008-07-11T00:00:00"/>
  </r>
  <r>
    <s v="G-Force "/>
    <x v="0"/>
    <n v="82500000"/>
    <n v="119436770"/>
    <n v="285036770"/>
    <d v="2009-07-24T00:00:00"/>
  </r>
  <r>
    <s v="The 6th Day "/>
    <x v="1"/>
    <n v="82000000"/>
    <n v="34543701"/>
    <n v="96024898"/>
    <d v="2000-11-17T00:00:00"/>
  </r>
  <r>
    <s v="The Longest Yard "/>
    <x v="5"/>
    <n v="82000000"/>
    <n v="158119460"/>
    <n v="190320568"/>
    <d v="2005-05-27T00:00:00"/>
  </r>
  <r>
    <s v="Bruce Almighty "/>
    <x v="6"/>
    <n v="81000000"/>
    <n v="242704995"/>
    <n v="485004995"/>
    <d v="2003-05-23T00:00:00"/>
  </r>
  <r>
    <s v="Batman Returns "/>
    <x v="2"/>
    <n v="80000000"/>
    <n v="162831698"/>
    <n v="266822354"/>
    <d v="1992-06-19T00:00:00"/>
  </r>
  <r>
    <s v="Mission: Impossible "/>
    <x v="5"/>
    <n v="80000000"/>
    <n v="180981886"/>
    <n v="456481886"/>
    <d v="1996-05-22T00:00:00"/>
  </r>
  <r>
    <s v="Space Jam "/>
    <x v="9"/>
    <n v="80000000"/>
    <n v="90463534"/>
    <n v="250200000"/>
    <d v="1996-11-15T00:00:00"/>
  </r>
  <r>
    <s v="Daylight "/>
    <x v="6"/>
    <n v="80000000"/>
    <n v="32908290"/>
    <n v="158908290"/>
    <d v="1996-12-06T00:00:00"/>
  </r>
  <r>
    <s v="Mars Attacks! "/>
    <x v="2"/>
    <n v="80000000"/>
    <n v="37771017"/>
    <n v="101371017"/>
    <d v="1996-12-13T00:00:00"/>
  </r>
  <r>
    <s v="Con Air "/>
    <x v="0"/>
    <n v="80000000"/>
    <n v="101117573"/>
    <n v="224117573"/>
    <d v="1997-06-06T00:00:00"/>
  </r>
  <r>
    <s v="Face/Off "/>
    <x v="5"/>
    <n v="80000000"/>
    <n v="112276146"/>
    <n v="241200000"/>
    <d v="1997-06-27T00:00:00"/>
  </r>
  <r>
    <s v="Conspiracy Theory "/>
    <x v="2"/>
    <n v="80000000"/>
    <n v="76118990"/>
    <n v="137118990"/>
    <d v="1997-08-08T00:00:00"/>
  </r>
  <r>
    <s v="Flubber "/>
    <x v="0"/>
    <n v="80000000"/>
    <n v="92993801"/>
    <n v="177993801"/>
    <d v="1997-11-26T00:00:00"/>
  </r>
  <r>
    <s v="The Postman "/>
    <x v="2"/>
    <n v="80000000"/>
    <n v="17650704"/>
    <s v="Unknown"/>
    <d v="1997-12-25T00:00:00"/>
  </r>
  <r>
    <s v="Lost In Space "/>
    <x v="7"/>
    <n v="80000000"/>
    <n v="69117629"/>
    <n v="136117629"/>
    <d v="1998-04-03T00:00:00"/>
  </r>
  <r>
    <s v="Deep Impact "/>
    <x v="5"/>
    <n v="80000000"/>
    <n v="140464664"/>
    <n v="349464664"/>
    <d v="1998-05-08T00:00:00"/>
  </r>
  <r>
    <s v="Six Days, Seven Nights "/>
    <x v="0"/>
    <n v="80000000"/>
    <n v="74339294"/>
    <n v="164800000"/>
    <d v="1998-06-12T00:00:00"/>
  </r>
  <r>
    <s v="What Dreams May Come "/>
    <x v="13"/>
    <n v="80000000"/>
    <n v="55485043"/>
    <n v="71485043"/>
    <d v="1998-10-02T00:00:00"/>
  </r>
  <r>
    <s v="Babe: Pig in the City "/>
    <x v="6"/>
    <n v="80000000"/>
    <n v="18319860"/>
    <n v="69131860"/>
    <d v="1998-11-25T00:00:00"/>
  </r>
  <r>
    <s v="Mighty Joe Young "/>
    <x v="0"/>
    <n v="80000000"/>
    <n v="50632037"/>
    <s v="Unknown"/>
    <d v="1998-12-25T00:00:00"/>
  </r>
  <r>
    <s v="The Mummy "/>
    <x v="6"/>
    <n v="80000000"/>
    <n v="155385488"/>
    <n v="416385488"/>
    <d v="1999-05-07T00:00:00"/>
  </r>
  <r>
    <s v="The Haunting "/>
    <x v="10"/>
    <n v="80000000"/>
    <n v="91188905"/>
    <n v="180188905"/>
    <d v="1999-07-23T00:00:00"/>
  </r>
  <r>
    <s v="Fantasia 2000 (IMAX) "/>
    <x v="0"/>
    <n v="80000000"/>
    <n v="60507228"/>
    <s v="Unknown"/>
    <d v="2000-01-01T00:00:00"/>
  </r>
  <r>
    <s v="Battlefield Earth: A Saga of the Year 3000 "/>
    <x v="2"/>
    <n v="80000000"/>
    <n v="21471685"/>
    <n v="29725663"/>
    <d v="2000-05-12T00:00:00"/>
  </r>
  <r>
    <s v="Fantasia 2000 (Theatrical Release) "/>
    <x v="0"/>
    <n v="80000000"/>
    <n v="9103630"/>
    <s v="Unknown"/>
    <d v="2000-06-16T00:00:00"/>
  </r>
  <r>
    <s v="Little Nicky "/>
    <x v="7"/>
    <n v="80000000"/>
    <n v="39442871"/>
    <n v="58270391"/>
    <d v="2000-11-10T00:00:00"/>
  </r>
  <r>
    <s v="Red Planet "/>
    <x v="2"/>
    <n v="80000000"/>
    <n v="17480890"/>
    <n v="33463969"/>
    <d v="2000-11-10T00:00:00"/>
  </r>
  <r>
    <s v="Thirteen Days "/>
    <x v="7"/>
    <n v="80000000"/>
    <n v="34566746"/>
    <n v="66554547"/>
    <d v="2000-12-25T00:00:00"/>
  </r>
  <r>
    <s v="Evolution "/>
    <x v="10"/>
    <n v="80000000"/>
    <n v="38311134"/>
    <n v="98341932"/>
    <d v="2001-06-08T00:00:00"/>
  </r>
  <r>
    <s v="Swordfish "/>
    <x v="2"/>
    <n v="80000000"/>
    <n v="69772969"/>
    <n v="147080413"/>
    <d v="2001-06-08T00:00:00"/>
  </r>
  <r>
    <s v="The Time Machine "/>
    <x v="10"/>
    <n v="80000000"/>
    <n v="56684819"/>
    <n v="98983590"/>
    <d v="2002-03-08T00:00:00"/>
  </r>
  <r>
    <s v="Spirit: Stallion of the Cimarron "/>
    <x v="10"/>
    <n v="80000000"/>
    <n v="73215310"/>
    <n v="106515310"/>
    <d v="2002-05-24T00:00:00"/>
  </r>
  <r>
    <s v="Lilo &amp; Stitch "/>
    <x v="0"/>
    <n v="80000000"/>
    <n v="145771527"/>
    <n v="245800000"/>
    <d v="2002-06-21T00:00:00"/>
  </r>
  <r>
    <s v="The Road to Perdition "/>
    <x v="10"/>
    <n v="80000000"/>
    <n v="104054514"/>
    <n v="181054514"/>
    <d v="2002-07-12T00:00:00"/>
  </r>
  <r>
    <s v="Daredevil "/>
    <x v="3"/>
    <n v="80000000"/>
    <n v="102543518"/>
    <n v="179179718"/>
    <d v="2003-02-14T00:00:00"/>
  </r>
  <r>
    <s v="Looney Tunes: Back in Action "/>
    <x v="2"/>
    <n v="80000000"/>
    <n v="20950820"/>
    <n v="54540662"/>
    <d v="2003-11-14T00:00:00"/>
  </r>
  <r>
    <s v="Timeline "/>
    <x v="5"/>
    <n v="80000000"/>
    <n v="19480739"/>
    <n v="26703184"/>
    <d v="2003-11-26T00:00:00"/>
  </r>
  <r>
    <s v="Something's Gotta Give "/>
    <x v="1"/>
    <n v="80000000"/>
    <n v="124685242"/>
    <n v="266685242"/>
    <d v="2003-12-12T00:00:00"/>
  </r>
  <r>
    <s v="Cold Mountain "/>
    <x v="12"/>
    <n v="80000000"/>
    <n v="95632614"/>
    <n v="161632614"/>
    <d v="2003-12-25T00:00:00"/>
  </r>
  <r>
    <s v="The Manchurian Candidate "/>
    <x v="5"/>
    <n v="80000000"/>
    <n v="65948711"/>
    <n v="96148711"/>
    <d v="2004-07-30T00:00:00"/>
  </r>
  <r>
    <s v="Robots "/>
    <x v="3"/>
    <n v="80000000"/>
    <n v="128200012"/>
    <n v="260700012"/>
    <d v="2005-03-11T00:00:00"/>
  </r>
  <r>
    <s v="Bewitched "/>
    <x v="1"/>
    <n v="80000000"/>
    <n v="63313159"/>
    <n v="131413159"/>
    <d v="2005-06-24T00:00:00"/>
  </r>
  <r>
    <s v="The Brothers Grimm "/>
    <x v="11"/>
    <n v="80000000"/>
    <n v="37899638"/>
    <n v="105299638"/>
    <d v="2005-08-26T00:00:00"/>
  </r>
  <r>
    <s v="A Sound of Thunder "/>
    <x v="2"/>
    <n v="80000000"/>
    <n v="1900451"/>
    <n v="6300451"/>
    <d v="2005-09-02T00:00:00"/>
  </r>
  <r>
    <s v="The Legend of Zorro "/>
    <x v="1"/>
    <n v="80000000"/>
    <n v="45575336"/>
    <n v="141475336"/>
    <d v="2005-10-28T00:00:00"/>
  </r>
  <r>
    <s v="The Pink Panther "/>
    <x v="11"/>
    <n v="80000000"/>
    <n v="82226474"/>
    <n v="158926474"/>
    <d v="2006-02-10T00:00:00"/>
  </r>
  <r>
    <s v="The Wild "/>
    <x v="0"/>
    <n v="80000000"/>
    <n v="37384046"/>
    <n v="99384046"/>
    <d v="2006-04-14T00:00:00"/>
  </r>
  <r>
    <s v="Déjà Vu "/>
    <x v="0"/>
    <n v="80000000"/>
    <n v="64038616"/>
    <n v="181038616"/>
    <d v="2006-11-22T00:00:00"/>
  </r>
  <r>
    <s v="Arthur et les Minimoys "/>
    <x v="14"/>
    <n v="80000000"/>
    <n v="15132763"/>
    <n v="110102340"/>
    <d v="2006-12-15T00:00:00"/>
  </r>
  <r>
    <s v="The Invasion "/>
    <x v="2"/>
    <n v="80000000"/>
    <n v="15074191"/>
    <n v="40147042"/>
    <d v="2007-08-17T00:00:00"/>
  </r>
  <r>
    <s v="Eagle Eye "/>
    <x v="5"/>
    <n v="80000000"/>
    <n v="101440743"/>
    <n v="178066569"/>
    <d v="2008-09-26T00:00:00"/>
  </r>
  <r>
    <s v="Four Christmases "/>
    <x v="7"/>
    <n v="80000000"/>
    <n v="120146040"/>
    <n v="163546040"/>
    <d v="2008-11-26T00:00:00"/>
  </r>
  <r>
    <s v="Surrogates "/>
    <x v="0"/>
    <n v="80000000"/>
    <n v="38577772"/>
    <n v="116877772"/>
    <d v="2009-09-25T00:00:00"/>
  </r>
  <r>
    <s v="The Book of Eli "/>
    <x v="9"/>
    <n v="80000000"/>
    <n v="75985107"/>
    <n v="85985107"/>
    <d v="2010-01-15T00:00:00"/>
  </r>
  <r>
    <s v="The Lion King "/>
    <x v="0"/>
    <n v="79300000"/>
    <n v="328539505"/>
    <n v="783839505"/>
    <d v="1994-06-15T00:00:00"/>
  </r>
  <r>
    <s v="A Beautiful Mind "/>
    <x v="6"/>
    <n v="78000000"/>
    <n v="170708996"/>
    <n v="316708996"/>
    <d v="2001-12-21T00:00:00"/>
  </r>
  <r>
    <s v="Red Dragon "/>
    <x v="6"/>
    <n v="78000000"/>
    <n v="92955420"/>
    <n v="206455420"/>
    <d v="2002-10-04T00:00:00"/>
  </r>
  <r>
    <s v="The League of Extraordinary Gentlemen "/>
    <x v="3"/>
    <n v="78000000"/>
    <n v="66465204"/>
    <n v="179265204"/>
    <d v="2003-07-11T00:00:00"/>
  </r>
  <r>
    <s v="Hidalgo "/>
    <x v="0"/>
    <n v="78000000"/>
    <n v="67286731"/>
    <n v="107336658"/>
    <d v="2004-03-05T00:00:00"/>
  </r>
  <r>
    <s v="Exorcist: The Beginning "/>
    <x v="2"/>
    <n v="78000000"/>
    <n v="41814863"/>
    <n v="43957541"/>
    <d v="2004-08-20T00:00:00"/>
  </r>
  <r>
    <s v="Australia "/>
    <x v="9"/>
    <n v="78000000"/>
    <n v="49551662"/>
    <n v="207482792"/>
    <d v="2008-11-26T00:00:00"/>
  </r>
  <r>
    <s v="The Adventures of Rocky &amp; Bullwinkle "/>
    <x v="6"/>
    <n v="76000000"/>
    <n v="26000610"/>
    <n v="35129610"/>
    <d v="2000-06-30T00:00:00"/>
  </r>
  <r>
    <s v="2 Fast 2 Furious "/>
    <x v="6"/>
    <n v="76000000"/>
    <n v="127120058"/>
    <n v="236220058"/>
    <d v="2003-06-06T00:00:00"/>
  </r>
  <r>
    <s v="Children of Men "/>
    <x v="6"/>
    <n v="76000000"/>
    <n v="35552383"/>
    <n v="69450202"/>
    <d v="2006-12-25T00:00:00"/>
  </r>
  <r>
    <s v="Daddy Day Camp "/>
    <x v="1"/>
    <n v="76000000"/>
    <n v="13235267"/>
    <n v="18197398"/>
    <d v="2007-08-08T00:00:00"/>
  </r>
  <r>
    <s v="First Knight "/>
    <x v="1"/>
    <n v="75000000"/>
    <n v="37361412"/>
    <n v="127361412"/>
    <d v="1995-07-07T00:00:00"/>
  </r>
  <r>
    <s v="The Rock "/>
    <x v="9"/>
    <n v="75000000"/>
    <n v="134069511"/>
    <n v="336069511"/>
    <d v="1996-06-07T00:00:00"/>
  </r>
  <r>
    <s v="Independence Day "/>
    <x v="3"/>
    <n v="75000000"/>
    <n v="306169255"/>
    <n v="817400878"/>
    <d v="1996-07-03T00:00:00"/>
  </r>
  <r>
    <s v="The Lost World: Jurassic Park "/>
    <x v="6"/>
    <n v="75000000"/>
    <n v="229086679"/>
    <n v="786686679"/>
    <d v="1997-05-23T00:00:00"/>
  </r>
  <r>
    <s v="Soldier "/>
    <x v="2"/>
    <n v="75000000"/>
    <n v="14623082"/>
    <s v="Unknown"/>
    <d v="1998-10-23T00:00:00"/>
  </r>
  <r>
    <s v="Virus "/>
    <x v="6"/>
    <n v="75000000"/>
    <n v="14010690"/>
    <n v="30626690"/>
    <d v="1999-01-15T00:00:00"/>
  </r>
  <r>
    <s v="Life "/>
    <x v="6"/>
    <n v="75000000"/>
    <n v="64062587"/>
    <n v="73521587"/>
    <d v="1999-04-16T00:00:00"/>
  </r>
  <r>
    <s v="Inspector Gadget "/>
    <x v="0"/>
    <n v="75000000"/>
    <n v="97387965"/>
    <s v="Unknown"/>
    <d v="1999-07-23T00:00:00"/>
  </r>
  <r>
    <s v="Anna and the King "/>
    <x v="3"/>
    <n v="75000000"/>
    <n v="39251128"/>
    <s v="Unknown"/>
    <d v="1999-12-17T00:00:00"/>
  </r>
  <r>
    <s v="Titan A.E. "/>
    <x v="3"/>
    <n v="75000000"/>
    <n v="22751979"/>
    <n v="36751979"/>
    <d v="2000-06-16T00:00:00"/>
  </r>
  <r>
    <s v="X-Men "/>
    <x v="3"/>
    <n v="75000000"/>
    <n v="157299717"/>
    <n v="334627820"/>
    <d v="2000-07-14T00:00:00"/>
  </r>
  <r>
    <s v="Vertical Limit "/>
    <x v="1"/>
    <n v="75000000"/>
    <n v="68473360"/>
    <n v="213500000"/>
    <d v="2000-12-08T00:00:00"/>
  </r>
  <r>
    <s v="Monkeybone "/>
    <x v="3"/>
    <n v="75000000"/>
    <n v="5409517"/>
    <s v="Unknown"/>
    <d v="2001-02-23T00:00:00"/>
  </r>
  <r>
    <s v="Bandits "/>
    <x v="11"/>
    <n v="75000000"/>
    <n v="41523271"/>
    <n v="71523271"/>
    <d v="2001-10-12T00:00:00"/>
  </r>
  <r>
    <s v="Tears of the Sun "/>
    <x v="1"/>
    <n v="75000000"/>
    <n v="43632458"/>
    <n v="85632458"/>
    <d v="2003-03-07T00:00:00"/>
  </r>
  <r>
    <s v="Hollywood Homicide "/>
    <x v="1"/>
    <n v="75000000"/>
    <n v="30207785"/>
    <n v="51107785"/>
    <d v="2003-06-13T00:00:00"/>
  </r>
  <r>
    <s v="50 First Dates "/>
    <x v="1"/>
    <n v="75000000"/>
    <n v="120776832"/>
    <n v="196376832"/>
    <d v="2004-02-13T00:00:00"/>
  </r>
  <r>
    <s v="The Terminal "/>
    <x v="10"/>
    <n v="75000000"/>
    <n v="77073959"/>
    <n v="218673959"/>
    <d v="2004-06-18T00:00:00"/>
  </r>
  <r>
    <s v="Shark Tale "/>
    <x v="10"/>
    <n v="75000000"/>
    <n v="160861908"/>
    <n v="367275019"/>
    <d v="2004-10-01T00:00:00"/>
  </r>
  <r>
    <s v="Flight of the Phoenix "/>
    <x v="3"/>
    <n v="75000000"/>
    <n v="21009180"/>
    <n v="34009180"/>
    <d v="2004-12-17T00:00:00"/>
  </r>
  <r>
    <s v="Spanglish "/>
    <x v="1"/>
    <n v="75000000"/>
    <n v="42044321"/>
    <n v="54344321"/>
    <d v="2004-12-17T00:00:00"/>
  </r>
  <r>
    <s v="Constantine "/>
    <x v="2"/>
    <n v="75000000"/>
    <n v="75976178"/>
    <n v="230884728"/>
    <d v="2005-02-18T00:00:00"/>
  </r>
  <r>
    <s v="Be Cool "/>
    <x v="11"/>
    <n v="75000000"/>
    <n v="55849401"/>
    <n v="94849401"/>
    <d v="2005-03-04T00:00:00"/>
  </r>
  <r>
    <s v="Hostage "/>
    <x v="12"/>
    <n v="75000000"/>
    <n v="34636443"/>
    <n v="77636443"/>
    <d v="2005-03-11T00:00:00"/>
  </r>
  <r>
    <s v="Madagascar "/>
    <x v="10"/>
    <n v="75000000"/>
    <n v="193595521"/>
    <n v="532680671"/>
    <d v="2005-05-27T00:00:00"/>
  </r>
  <r>
    <s v="Munich "/>
    <x v="10"/>
    <n v="75000000"/>
    <n v="47379090"/>
    <n v="130279090"/>
    <d v="2005-12-23T00:00:00"/>
  </r>
  <r>
    <s v="Ice Age: The Meltdown "/>
    <x v="3"/>
    <n v="75000000"/>
    <n v="195330621"/>
    <n v="651899282"/>
    <d v="2006-03-31T00:00:00"/>
  </r>
  <r>
    <s v="Lady in the Water "/>
    <x v="2"/>
    <n v="75000000"/>
    <n v="42285169"/>
    <n v="72785169"/>
    <d v="2006-07-21T00:00:00"/>
  </r>
  <r>
    <s v="Monster House "/>
    <x v="1"/>
    <n v="75000000"/>
    <n v="73661010"/>
    <n v="140161010"/>
    <d v="2006-07-21T00:00:00"/>
  </r>
  <r>
    <s v="Dreamgirls "/>
    <x v="10"/>
    <n v="75000000"/>
    <n v="103365956"/>
    <n v="154965956"/>
    <d v="2006-12-15T00:00:00"/>
  </r>
  <r>
    <s v="Hairspray "/>
    <x v="7"/>
    <n v="75000000"/>
    <n v="118823091"/>
    <n v="202823091"/>
    <d v="2007-07-20T00:00:00"/>
  </r>
  <r>
    <s v="Charlie Wilson's War "/>
    <x v="6"/>
    <n v="75000000"/>
    <n v="66661095"/>
    <n v="118661095"/>
    <d v="2007-12-21T00:00:00"/>
  </r>
  <r>
    <s v="Wanted "/>
    <x v="6"/>
    <n v="75000000"/>
    <n v="134508551"/>
    <n v="340934768"/>
    <d v="2008-06-27T00:00:00"/>
  </r>
  <r>
    <s v="Valkyrie "/>
    <x v="15"/>
    <n v="75000000"/>
    <n v="83077470"/>
    <n v="198686497"/>
    <d v="2008-12-25T00:00:00"/>
  </r>
  <r>
    <s v="It's Complicated "/>
    <x v="6"/>
    <n v="75000000"/>
    <n v="104782080"/>
    <n v="168367553"/>
    <d v="2009-12-25T00:00:00"/>
  </r>
  <r>
    <s v="Unbreakable "/>
    <x v="0"/>
    <n v="73243106"/>
    <n v="94999143"/>
    <n v="248099143"/>
    <d v="2000-11-22T00:00:00"/>
  </r>
  <r>
    <s v="Sphere "/>
    <x v="2"/>
    <n v="73000000"/>
    <n v="37068294"/>
    <n v="50168294"/>
    <d v="1998-02-13T00:00:00"/>
  </r>
  <r>
    <s v="Snake Eyes "/>
    <x v="5"/>
    <n v="73000000"/>
    <n v="55591409"/>
    <n v="103891409"/>
    <d v="1998-08-07T00:00:00"/>
  </r>
  <r>
    <s v="Talladega Nights: The Ballad of Ricky Bobby "/>
    <x v="1"/>
    <n v="73000000"/>
    <n v="148213377"/>
    <n v="163013377"/>
    <d v="2006-08-04T00:00:00"/>
  </r>
  <r>
    <s v="The Simpsons Movie "/>
    <x v="3"/>
    <n v="72500000"/>
    <n v="183135014"/>
    <n v="527071022"/>
    <d v="2007-07-27T00:00:00"/>
  </r>
  <r>
    <s v="The Kingdom "/>
    <x v="6"/>
    <n v="72500000"/>
    <n v="47467250"/>
    <n v="86509602"/>
    <d v="2007-09-28T00:00:00"/>
  </r>
  <r>
    <s v="Fool's Gold "/>
    <x v="2"/>
    <n v="72500000"/>
    <n v="70231041"/>
    <n v="111231041"/>
    <d v="2008-02-08T00:00:00"/>
  </r>
  <r>
    <s v="Braveheart "/>
    <x v="5"/>
    <n v="72000000"/>
    <n v="75545647"/>
    <n v="209000000"/>
    <d v="1995-05-24T00:00:00"/>
  </r>
  <r>
    <s v="Driven "/>
    <x v="2"/>
    <n v="72000000"/>
    <n v="32616869"/>
    <n v="54616869"/>
    <d v="2001-04-27T00:00:00"/>
  </r>
  <r>
    <s v="Doctor Dolittle 2 "/>
    <x v="3"/>
    <n v="72000000"/>
    <n v="112950721"/>
    <n v="176101721"/>
    <d v="2001-06-22T00:00:00"/>
  </r>
  <r>
    <s v="The Majestic "/>
    <x v="2"/>
    <n v="72000000"/>
    <n v="27796042"/>
    <n v="37306334"/>
    <d v="2001-12-21T00:00:00"/>
  </r>
  <r>
    <s v="Two Brothers "/>
    <x v="6"/>
    <n v="72000000"/>
    <n v="18947630"/>
    <n v="39925603"/>
    <d v="2004-06-25T00:00:00"/>
  </r>
  <r>
    <s v="Jarhead "/>
    <x v="6"/>
    <n v="72000000"/>
    <n v="62647540"/>
    <n v="96947540"/>
    <d v="2005-11-04T00:00:00"/>
  </r>
  <r>
    <s v="The Village "/>
    <x v="0"/>
    <n v="71682975"/>
    <n v="114197520"/>
    <n v="260197520"/>
    <d v="2004-07-30T00:00:00"/>
  </r>
  <r>
    <s v="Doctor Dolittle "/>
    <x v="3"/>
    <n v="71500000"/>
    <n v="144156605"/>
    <n v="294156605"/>
    <d v="1998-06-26T00:00:00"/>
  </r>
  <r>
    <s v="Signs "/>
    <x v="0"/>
    <n v="70702619"/>
    <n v="227965690"/>
    <n v="408265690"/>
    <d v="2002-08-02T00:00:00"/>
  </r>
  <r>
    <s v="Who Framed Roger Rabbit? "/>
    <x v="0"/>
    <n v="70000000"/>
    <n v="154112492"/>
    <n v="351500000"/>
    <d v="1988-06-22T00:00:00"/>
  </r>
  <r>
    <s v="The Abyss "/>
    <x v="3"/>
    <n v="70000000"/>
    <n v="54243125"/>
    <s v="Unknown"/>
    <d v="1989-08-09T00:00:00"/>
  </r>
  <r>
    <s v="Die Hard 2 "/>
    <x v="3"/>
    <n v="70000000"/>
    <n v="117323878"/>
    <n v="239814025"/>
    <d v="1990-07-04T00:00:00"/>
  </r>
  <r>
    <s v="Hook "/>
    <x v="1"/>
    <n v="70000000"/>
    <n v="119654823"/>
    <n v="300854823"/>
    <d v="1991-12-11T00:00:00"/>
  </r>
  <r>
    <s v="Wolf "/>
    <x v="1"/>
    <n v="70000000"/>
    <n v="65011757"/>
    <n v="131011757"/>
    <d v="1994-06-17T00:00:00"/>
  </r>
  <r>
    <s v="Ransom "/>
    <x v="0"/>
    <n v="70000000"/>
    <n v="136492681"/>
    <n v="308700000"/>
    <d v="1996-11-08T00:00:00"/>
  </r>
  <r>
    <s v="Hercules "/>
    <x v="0"/>
    <n v="70000000"/>
    <n v="99112101"/>
    <n v="250700000"/>
    <d v="1997-06-15T00:00:00"/>
  </r>
  <r>
    <s v="Seven Years in Tibet "/>
    <x v="1"/>
    <n v="70000000"/>
    <n v="37945884"/>
    <n v="131445884"/>
    <d v="1997-10-10T00:00:00"/>
  </r>
  <r>
    <s v="Hard Rain "/>
    <x v="5"/>
    <n v="70000000"/>
    <n v="19870567"/>
    <s v="Unknown"/>
    <d v="1998-01-16T00:00:00"/>
  </r>
  <r>
    <s v="The Siege "/>
    <x v="3"/>
    <n v="70000000"/>
    <n v="40934175"/>
    <n v="116625798"/>
    <d v="1998-11-06T00:00:00"/>
  </r>
  <r>
    <s v="Star Trek: Insurrection "/>
    <x v="5"/>
    <n v="70000000"/>
    <n v="70187658"/>
    <n v="117800000"/>
    <d v="1998-12-11T00:00:00"/>
  </r>
  <r>
    <s v="Runaway Bride "/>
    <x v="5"/>
    <n v="70000000"/>
    <n v="152257509"/>
    <n v="308007919"/>
    <d v="1999-07-30T00:00:00"/>
  </r>
  <r>
    <s v="Sleepy Hollow "/>
    <x v="5"/>
    <n v="70000000"/>
    <n v="101068340"/>
    <n v="207068340"/>
    <d v="1999-11-19T00:00:00"/>
  </r>
  <r>
    <s v="Osmosis Jones "/>
    <x v="2"/>
    <n v="70000000"/>
    <n v="13596911"/>
    <s v="Unknown"/>
    <d v="2001-08-10T00:00:00"/>
  </r>
  <r>
    <s v="Vanilla Sky "/>
    <x v="5"/>
    <n v="70000000"/>
    <n v="100614858"/>
    <n v="202726605"/>
    <d v="2001-12-14T00:00:00"/>
  </r>
  <r>
    <s v="Rollerball "/>
    <x v="11"/>
    <n v="70000000"/>
    <n v="18990542"/>
    <n v="25852508"/>
    <d v="2002-02-08T00:00:00"/>
  </r>
  <r>
    <s v="Hart's War "/>
    <x v="11"/>
    <n v="70000000"/>
    <n v="19076815"/>
    <n v="33076815"/>
    <d v="2002-02-15T00:00:00"/>
  </r>
  <r>
    <s v="We Were Soldiers "/>
    <x v="5"/>
    <n v="70000000"/>
    <n v="78120196"/>
    <n v="114658262"/>
    <d v="2002-03-01T00:00:00"/>
  </r>
  <r>
    <s v="Bad Company "/>
    <x v="0"/>
    <n v="70000000"/>
    <n v="30157016"/>
    <n v="69157016"/>
    <d v="2002-06-07T00:00:00"/>
  </r>
  <r>
    <s v="xXx "/>
    <x v="1"/>
    <n v="70000000"/>
    <n v="141930000"/>
    <n v="267200000"/>
    <d v="2002-08-09T00:00:00"/>
  </r>
  <r>
    <s v="Ballistic: Ecks vs. Sever "/>
    <x v="2"/>
    <n v="70000000"/>
    <n v="14294842"/>
    <s v="Unknown"/>
    <d v="2002-09-20T00:00:00"/>
  </r>
  <r>
    <s v="I Spy "/>
    <x v="1"/>
    <n v="70000000"/>
    <n v="33561137"/>
    <s v="Unknown"/>
    <d v="2002-11-01T00:00:00"/>
  </r>
  <r>
    <s v="S.W.A.T. "/>
    <x v="1"/>
    <n v="70000000"/>
    <n v="116877597"/>
    <n v="198100000"/>
    <d v="2003-08-08T00:00:00"/>
  </r>
  <r>
    <s v="Big Fish "/>
    <x v="8"/>
    <n v="70000000"/>
    <n v="66432867"/>
    <n v="123432867"/>
    <d v="2003-12-10T00:00:00"/>
  </r>
  <r>
    <s v="Shrek 2 "/>
    <x v="10"/>
    <n v="70000000"/>
    <n v="441226247"/>
    <n v="919838758"/>
    <d v="2004-05-19T00:00:00"/>
  </r>
  <r>
    <s v="AVP: Alien Vs. Predator "/>
    <x v="3"/>
    <n v="70000000"/>
    <n v="80281096"/>
    <n v="172543519"/>
    <d v="2004-08-13T00:00:00"/>
  </r>
  <r>
    <s v="Sky Captain and the World of Tomorrow "/>
    <x v="5"/>
    <n v="70000000"/>
    <n v="37760080"/>
    <n v="49730854"/>
    <d v="2004-09-17T00:00:00"/>
  </r>
  <r>
    <s v="Doom "/>
    <x v="6"/>
    <n v="70000000"/>
    <n v="28212337"/>
    <n v="54612337"/>
    <d v="2005-10-21T00:00:00"/>
  </r>
  <r>
    <s v="Basic Instinct 2 "/>
    <x v="11"/>
    <n v="70000000"/>
    <n v="5946136"/>
    <n v="35417162"/>
    <d v="2006-03-31T00:00:00"/>
  </r>
  <r>
    <s v="Cars "/>
    <x v="0"/>
    <n v="70000000"/>
    <n v="244082982"/>
    <n v="461982881"/>
    <d v="2006-06-09T00:00:00"/>
  </r>
  <r>
    <s v="Stardust "/>
    <x v="5"/>
    <n v="70000000"/>
    <n v="38634938"/>
    <n v="135556675"/>
    <d v="2007-08-10T00:00:00"/>
  </r>
  <r>
    <s v="Funny People "/>
    <x v="6"/>
    <n v="70000000"/>
    <n v="51855045"/>
    <n v="71651597"/>
    <d v="2009-07-31T00:00:00"/>
  </r>
  <r>
    <s v="Inglourious Basterds "/>
    <x v="14"/>
    <n v="70000000"/>
    <n v="120831050"/>
    <n v="320351773"/>
    <d v="2009-08-21T00:00:00"/>
  </r>
  <r>
    <s v="Agora "/>
    <x v="9"/>
    <n v="70000000"/>
    <s v="Unknown"/>
    <n v="31317740"/>
    <d v="2009-12-31T00:00:00"/>
  </r>
  <r>
    <s v="Money Train "/>
    <x v="1"/>
    <n v="68000000"/>
    <n v="35324232"/>
    <n v="77224232"/>
    <d v="1995-11-22T00:00:00"/>
  </r>
  <r>
    <s v="The Mystery Men "/>
    <x v="6"/>
    <n v="68000000"/>
    <n v="29762011"/>
    <s v="Unknown"/>
    <d v="1999-08-06T00:00:00"/>
  </r>
  <r>
    <s v="The Insider "/>
    <x v="0"/>
    <n v="68000000"/>
    <n v="28965197"/>
    <n v="60265197"/>
    <d v="1999-11-05T00:00:00"/>
  </r>
  <r>
    <s v="The Score "/>
    <x v="5"/>
    <n v="68000000"/>
    <n v="71069884"/>
    <n v="113542091"/>
    <d v="2001-07-13T00:00:00"/>
  </r>
  <r>
    <s v="The Sum of All Fears "/>
    <x v="5"/>
    <n v="68000000"/>
    <n v="118471320"/>
    <n v="193500000"/>
    <d v="2002-05-31T00:00:00"/>
  </r>
  <r>
    <s v="Dreamcatcher "/>
    <x v="2"/>
    <n v="68000000"/>
    <n v="33685268"/>
    <n v="75685268"/>
    <d v="2003-03-21T00:00:00"/>
  </r>
  <r>
    <s v="Body of Lies "/>
    <x v="5"/>
    <n v="67500000"/>
    <n v="39394666"/>
    <n v="108394666"/>
    <d v="2008-10-10T00:00:00"/>
  </r>
  <r>
    <s v="Last Man Standing "/>
    <x v="7"/>
    <n v="67000000"/>
    <n v="18115927"/>
    <s v="Unknown"/>
    <d v="1996-09-20T00:00:00"/>
  </r>
  <r>
    <s v="The Last Legion "/>
    <x v="14"/>
    <n v="67000000"/>
    <n v="5932060"/>
    <n v="21439015"/>
    <d v="2007-08-17T00:00:00"/>
  </r>
  <r>
    <s v="The X Files: Fight the Future "/>
    <x v="3"/>
    <n v="66000000"/>
    <n v="83898313"/>
    <n v="189176423"/>
    <d v="1998-06-19T00:00:00"/>
  </r>
  <r>
    <s v="Entrapment "/>
    <x v="3"/>
    <n v="66000000"/>
    <n v="87707396"/>
    <n v="211700000"/>
    <d v="1999-04-30T00:00:00"/>
  </r>
  <r>
    <s v="Total Recall "/>
    <x v="1"/>
    <n v="65000000"/>
    <n v="119394839"/>
    <n v="261400000"/>
    <d v="1990-06-01T00:00:00"/>
  </r>
  <r>
    <s v="Hudson Hawk "/>
    <x v="1"/>
    <n v="65000000"/>
    <n v="17218916"/>
    <s v="Unknown"/>
    <d v="1991-05-24T00:00:00"/>
  </r>
  <r>
    <s v="Cliffhanger "/>
    <x v="1"/>
    <n v="65000000"/>
    <n v="84049211"/>
    <n v="255000000"/>
    <d v="1993-05-28T00:00:00"/>
  </r>
  <r>
    <s v="Apollo 13 "/>
    <x v="15"/>
    <n v="65000000"/>
    <n v="172070496"/>
    <n v="334100000"/>
    <d v="1995-06-30T00:00:00"/>
  </r>
  <r>
    <s v="Jumanji "/>
    <x v="1"/>
    <n v="65000000"/>
    <n v="100458310"/>
    <n v="262758310"/>
    <d v="1995-12-15T00:00:00"/>
  </r>
  <r>
    <s v="Broken Arrow "/>
    <x v="3"/>
    <n v="65000000"/>
    <n v="70645997"/>
    <n v="148345997"/>
    <d v="1996-02-09T00:00:00"/>
  </r>
  <r>
    <s v="The Long Kiss Goodnight "/>
    <x v="7"/>
    <n v="65000000"/>
    <n v="33447612"/>
    <s v="Unknown"/>
    <d v="1996-10-11T00:00:00"/>
  </r>
  <r>
    <s v="Primary Colors "/>
    <x v="6"/>
    <n v="65000000"/>
    <n v="39017984"/>
    <s v="Unknown"/>
    <d v="1998-03-20T00:00:00"/>
  </r>
  <r>
    <s v="The Mask of Zorro "/>
    <x v="1"/>
    <n v="65000000"/>
    <n v="93828745"/>
    <n v="233700000"/>
    <d v="1998-07-17T00:00:00"/>
  </r>
  <r>
    <s v="Saving Private Ryan "/>
    <x v="10"/>
    <n v="65000000"/>
    <n v="216335085"/>
    <n v="481635085"/>
    <d v="1998-07-24T00:00:00"/>
  </r>
  <r>
    <s v="You've Got Mail "/>
    <x v="2"/>
    <n v="65000000"/>
    <n v="115821495"/>
    <n v="250800000"/>
    <d v="1998-12-18T00:00:00"/>
  </r>
  <r>
    <s v="The Matrix "/>
    <x v="2"/>
    <n v="65000000"/>
    <n v="171479930"/>
    <n v="460279930"/>
    <d v="1999-03-31T00:00:00"/>
  </r>
  <r>
    <s v="Eyes Wide Shut "/>
    <x v="2"/>
    <n v="65000000"/>
    <n v="55691208"/>
    <n v="86257553"/>
    <d v="1999-07-16T00:00:00"/>
  </r>
  <r>
    <s v="Fight Club "/>
    <x v="3"/>
    <n v="65000000"/>
    <n v="37030102"/>
    <n v="100853753"/>
    <d v="1999-10-15T00:00:00"/>
  </r>
  <r>
    <s v="The Kid "/>
    <x v="0"/>
    <n v="65000000"/>
    <n v="69688384"/>
    <s v="Unknown"/>
    <d v="2000-07-07T00:00:00"/>
  </r>
  <r>
    <s v="Space Cowboys "/>
    <x v="2"/>
    <n v="65000000"/>
    <n v="90454043"/>
    <n v="128874043"/>
    <d v="2000-08-04T00:00:00"/>
  </r>
  <r>
    <s v="Lucky Numbers "/>
    <x v="5"/>
    <n v="65000000"/>
    <n v="10014234"/>
    <s v="Unknown"/>
    <d v="2000-10-27T00:00:00"/>
  </r>
  <r>
    <s v="Proof of Life "/>
    <x v="2"/>
    <n v="65000000"/>
    <n v="32598931"/>
    <n v="62761005"/>
    <d v="2000-12-08T00:00:00"/>
  </r>
  <r>
    <s v="What Women Want "/>
    <x v="5"/>
    <n v="65000000"/>
    <n v="182805123"/>
    <n v="372100000"/>
    <d v="2000-12-15T00:00:00"/>
  </r>
  <r>
    <s v="Ice Age "/>
    <x v="3"/>
    <n v="65000000"/>
    <n v="176387405"/>
    <n v="383257136"/>
    <d v="2002-03-15T00:00:00"/>
  </r>
  <r>
    <s v="The Santa Clause 2 "/>
    <x v="0"/>
    <n v="65000000"/>
    <n v="139225854"/>
    <n v="172825854"/>
    <d v="2002-11-01T00:00:00"/>
  </r>
  <r>
    <s v="The Missing "/>
    <x v="4"/>
    <n v="65000000"/>
    <n v="26900336"/>
    <n v="38253433"/>
    <d v="2003-11-26T00:00:00"/>
  </r>
  <r>
    <s v="Mona Lisa Smile "/>
    <x v="1"/>
    <n v="65000000"/>
    <n v="63803100"/>
    <n v="121598309"/>
    <d v="2003-12-19T00:00:00"/>
  </r>
  <r>
    <s v="Blade: Trinity "/>
    <x v="7"/>
    <n v="65000000"/>
    <n v="52397389"/>
    <n v="132397389"/>
    <d v="2004-12-08T00:00:00"/>
  </r>
  <r>
    <s v="Elektra "/>
    <x v="3"/>
    <n v="65000000"/>
    <n v="24409722"/>
    <n v="56409722"/>
    <d v="2005-01-14T00:00:00"/>
  </r>
  <r>
    <s v="Oliver Twist "/>
    <x v="1"/>
    <n v="65000000"/>
    <n v="2070920"/>
    <n v="26670920"/>
    <d v="2005-09-23T00:00:00"/>
  </r>
  <r>
    <s v="Zathura "/>
    <x v="8"/>
    <n v="65000000"/>
    <n v="28045540"/>
    <n v="58545540"/>
    <d v="2005-11-11T00:00:00"/>
  </r>
  <r>
    <s v="World Trade Center "/>
    <x v="5"/>
    <n v="65000000"/>
    <n v="70278893"/>
    <n v="163278893"/>
    <d v="2006-08-09T00:00:00"/>
  </r>
  <r>
    <s v="Death Race "/>
    <x v="5"/>
    <n v="65000000"/>
    <n v="36316032"/>
    <n v="72516819"/>
    <d v="2008-08-22T00:00:00"/>
  </r>
  <r>
    <s v="Astro Boy "/>
    <x v="16"/>
    <n v="65000000"/>
    <n v="19551067"/>
    <n v="29151067"/>
    <d v="2009-10-23T00:00:00"/>
  </r>
  <r>
    <s v="The Lovely Bones "/>
    <x v="10"/>
    <n v="65000000"/>
    <n v="38647080"/>
    <n v="46507330"/>
    <d v="2009-12-11T00:00:00"/>
  </r>
  <r>
    <s v="Foodfight! "/>
    <x v="17"/>
    <n v="65000000"/>
    <s v="Unknown"/>
    <s v="Unknown"/>
    <d v="2009-12-31T00:00:00"/>
  </r>
  <r>
    <s v="Random Hearts "/>
    <x v="1"/>
    <n v="64000000"/>
    <n v="31054924"/>
    <n v="63200000"/>
    <d v="1999-10-08T00:00:00"/>
  </r>
  <r>
    <s v="Little Man "/>
    <x v="1"/>
    <n v="64000000"/>
    <n v="58636047"/>
    <n v="101636047"/>
    <d v="2006-07-14T00:00:00"/>
  </r>
  <r>
    <s v="Perfume: The Story of a Murderer "/>
    <x v="10"/>
    <n v="63700000"/>
    <n v="2223293"/>
    <n v="132180323"/>
    <d v="2006-12-27T00:00:00"/>
  </r>
  <r>
    <s v="Jurassic Park "/>
    <x v="6"/>
    <n v="63000000"/>
    <n v="357067947"/>
    <n v="923067947"/>
    <d v="1993-06-11T00:00:00"/>
  </r>
  <r>
    <s v="Wyatt Earp "/>
    <x v="2"/>
    <n v="63000000"/>
    <n v="25052000"/>
    <s v="Unknown"/>
    <d v="1994-06-24T00:00:00"/>
  </r>
  <r>
    <s v="Austin Powers in Goldmember "/>
    <x v="7"/>
    <n v="63000000"/>
    <n v="213117789"/>
    <n v="292738626"/>
    <d v="2002-07-25T00:00:00"/>
  </r>
  <r>
    <s v="Clear and Present Danger "/>
    <x v="5"/>
    <n v="62000000"/>
    <n v="122012656"/>
    <n v="207500000"/>
    <d v="1994-08-03T00:00:00"/>
  </r>
  <r>
    <s v="The American President "/>
    <x v="1"/>
    <n v="62000000"/>
    <n v="60022813"/>
    <n v="107822813"/>
    <d v="1995-11-17T00:00:00"/>
  </r>
  <r>
    <s v="U-571 "/>
    <x v="6"/>
    <n v="62000000"/>
    <n v="77086030"/>
    <n v="127630030"/>
    <d v="2000-04-21T00:00:00"/>
  </r>
  <r>
    <s v="3000 Miles to Graceland "/>
    <x v="2"/>
    <n v="62000000"/>
    <n v="15738632"/>
    <n v="18708848"/>
    <d v="2001-02-23T00:00:00"/>
  </r>
  <r>
    <s v="Blades of Glory "/>
    <x v="10"/>
    <n v="61000000"/>
    <n v="118594548"/>
    <n v="145594548"/>
    <d v="2007-03-30T00:00:00"/>
  </r>
  <r>
    <s v="Days of Thunder "/>
    <x v="5"/>
    <n v="60000000"/>
    <n v="82670733"/>
    <n v="157670733"/>
    <d v="1990-06-27T00:00:00"/>
  </r>
  <r>
    <s v="Under Siege 2: Dark Territory "/>
    <x v="2"/>
    <n v="60000000"/>
    <n v="50024083"/>
    <n v="104324083"/>
    <d v="1995-07-14T00:00:00"/>
  </r>
  <r>
    <s v="Goldeneye "/>
    <x v="11"/>
    <n v="60000000"/>
    <n v="106429941"/>
    <n v="356429941"/>
    <d v="1995-11-17T00:00:00"/>
  </r>
  <r>
    <s v="Up Close &amp; Personal "/>
    <x v="0"/>
    <n v="60000000"/>
    <n v="51045801"/>
    <n v="100645801"/>
    <d v="1996-03-01T00:00:00"/>
  </r>
  <r>
    <s v="Jingle All the Way "/>
    <x v="3"/>
    <n v="60000000"/>
    <n v="60592389"/>
    <n v="129832389"/>
    <d v="1996-11-22T00:00:00"/>
  </r>
  <r>
    <s v="The Relic "/>
    <x v="5"/>
    <n v="60000000"/>
    <n v="33956608"/>
    <s v="Unknown"/>
    <d v="1997-01-10T00:00:00"/>
  </r>
  <r>
    <s v="Event Horizon "/>
    <x v="5"/>
    <n v="60000000"/>
    <n v="26673242"/>
    <s v="Unknown"/>
    <d v="1997-08-15T00:00:00"/>
  </r>
  <r>
    <s v="The Jackal "/>
    <x v="6"/>
    <n v="60000000"/>
    <n v="54956941"/>
    <n v="159356941"/>
    <d v="1997-11-14T00:00:00"/>
  </r>
  <r>
    <s v="Alien: Resurrection "/>
    <x v="3"/>
    <n v="60000000"/>
    <n v="47795018"/>
    <n v="160700000"/>
    <d v="1997-11-28T00:00:00"/>
  </r>
  <r>
    <s v="Mercury Rising "/>
    <x v="6"/>
    <n v="60000000"/>
    <n v="32983332"/>
    <s v="Unknown"/>
    <d v="1998-04-03T00:00:00"/>
  </r>
  <r>
    <s v="The Horse Whisperer "/>
    <x v="0"/>
    <n v="60000000"/>
    <n v="75383563"/>
    <s v="Unknown"/>
    <d v="1998-05-15T00:00:00"/>
  </r>
  <r>
    <s v="The Truman Show "/>
    <x v="5"/>
    <n v="60000000"/>
    <n v="125618201"/>
    <n v="248400000"/>
    <d v="1998-06-05T00:00:00"/>
  </r>
  <r>
    <s v="The Avengers "/>
    <x v="2"/>
    <n v="60000000"/>
    <n v="23385416"/>
    <n v="48585416"/>
    <d v="1998-08-14T00:00:00"/>
  </r>
  <r>
    <s v="Antz "/>
    <x v="10"/>
    <n v="60000000"/>
    <n v="90757863"/>
    <n v="152457863"/>
    <d v="1998-10-02T00:00:00"/>
  </r>
  <r>
    <s v="Holy Man "/>
    <x v="0"/>
    <n v="60000000"/>
    <n v="12069719"/>
    <s v="Unknown"/>
    <d v="1998-10-09T00:00:00"/>
  </r>
  <r>
    <s v="Practical Magic "/>
    <x v="2"/>
    <n v="60000000"/>
    <n v="46850558"/>
    <n v="68336997"/>
    <d v="1998-10-16T00:00:00"/>
  </r>
  <r>
    <s v="The Prince of Egypt "/>
    <x v="10"/>
    <n v="60000000"/>
    <n v="101413188"/>
    <n v="218600000"/>
    <d v="1998-12-18T00:00:00"/>
  </r>
  <r>
    <s v="A Civil Action "/>
    <x v="0"/>
    <n v="60000000"/>
    <n v="56709981"/>
    <s v="Unknown"/>
    <d v="1998-12-25T00:00:00"/>
  </r>
  <r>
    <s v="My Favorite Martian "/>
    <x v="0"/>
    <n v="60000000"/>
    <n v="36850101"/>
    <s v="Unknown"/>
    <d v="1999-02-12T00:00:00"/>
  </r>
  <r>
    <s v="EDtv "/>
    <x v="6"/>
    <n v="60000000"/>
    <n v="22508689"/>
    <n v="35319689"/>
    <d v="1999-03-26T00:00:00"/>
  </r>
  <r>
    <s v="The General's Daughter "/>
    <x v="5"/>
    <n v="60000000"/>
    <n v="102705852"/>
    <n v="149705852"/>
    <d v="1999-06-18T00:00:00"/>
  </r>
  <r>
    <s v="Deep Blue Sea "/>
    <x v="2"/>
    <n v="60000000"/>
    <n v="73648228"/>
    <n v="165048228"/>
    <d v="1999-07-28T00:00:00"/>
  </r>
  <r>
    <s v="The Green Mile "/>
    <x v="2"/>
    <n v="60000000"/>
    <n v="136801374"/>
    <n v="286601374"/>
    <d v="1999-12-10T00:00:00"/>
  </r>
  <r>
    <s v="Any Given Sunday "/>
    <x v="2"/>
    <n v="60000000"/>
    <n v="75530832"/>
    <n v="100230832"/>
    <d v="1999-12-22T00:00:00"/>
  </r>
  <r>
    <s v="Supernova "/>
    <x v="11"/>
    <n v="60000000"/>
    <n v="14218868"/>
    <s v="Unknown"/>
    <d v="2000-01-14T00:00:00"/>
  </r>
  <r>
    <s v="Rules of Engagement "/>
    <x v="5"/>
    <n v="60000000"/>
    <n v="61322858"/>
    <n v="71719931"/>
    <d v="2000-04-07T00:00:00"/>
  </r>
  <r>
    <s v="Almost Famous "/>
    <x v="10"/>
    <n v="60000000"/>
    <n v="32522352"/>
    <n v="47371191"/>
    <d v="2000-09-15T00:00:00"/>
  </r>
  <r>
    <s v="The Legend of Bagger Vance "/>
    <x v="10"/>
    <n v="60000000"/>
    <n v="30695227"/>
    <n v="39235486"/>
    <d v="2000-11-03T00:00:00"/>
  </r>
  <r>
    <s v="The Family Man "/>
    <x v="6"/>
    <n v="60000000"/>
    <n v="75764085"/>
    <n v="124715863"/>
    <d v="2000-12-22T00:00:00"/>
  </r>
  <r>
    <s v="Cats &amp; Dogs "/>
    <x v="2"/>
    <n v="60000000"/>
    <n v="93375151"/>
    <n v="200700000"/>
    <d v="2001-07-04T00:00:00"/>
  </r>
  <r>
    <s v="The Last Castle "/>
    <x v="10"/>
    <n v="60000000"/>
    <n v="18208078"/>
    <n v="20541668"/>
    <d v="2001-10-19T00:00:00"/>
  </r>
  <r>
    <s v="Dragonfly "/>
    <x v="6"/>
    <n v="60000000"/>
    <n v="30063805"/>
    <s v="Unknown"/>
    <d v="2002-02-22T00:00:00"/>
  </r>
  <r>
    <s v="The Scorpion King "/>
    <x v="6"/>
    <n v="60000000"/>
    <n v="90580000"/>
    <n v="164529000"/>
    <d v="2002-04-19T00:00:00"/>
  </r>
  <r>
    <s v="The Bourne Identity "/>
    <x v="6"/>
    <n v="60000000"/>
    <n v="121468960"/>
    <n v="213300000"/>
    <d v="2002-06-14T00:00:00"/>
  </r>
  <r>
    <s v="Reign of Fire "/>
    <x v="0"/>
    <n v="60000000"/>
    <n v="43061982"/>
    <n v="82150183"/>
    <d v="2002-07-12T00:00:00"/>
  </r>
  <r>
    <s v="The Tuxedo "/>
    <x v="10"/>
    <n v="60000000"/>
    <n v="50586000"/>
    <s v="Unknown"/>
    <d v="2002-09-27T00:00:00"/>
  </r>
  <r>
    <s v="Analyze That "/>
    <x v="2"/>
    <n v="60000000"/>
    <n v="32122249"/>
    <n v="54994757"/>
    <d v="2002-12-06T00:00:00"/>
  </r>
  <r>
    <s v="Star Trek: Nemesis "/>
    <x v="5"/>
    <n v="60000000"/>
    <n v="43254409"/>
    <n v="67312826"/>
    <d v="2002-12-13T00:00:00"/>
  </r>
  <r>
    <s v="Two Weeks Notice "/>
    <x v="2"/>
    <n v="60000000"/>
    <n v="93354918"/>
    <n v="199043309"/>
    <d v="2002-12-20T00:00:00"/>
  </r>
  <r>
    <s v="Kangaroo Jack "/>
    <x v="2"/>
    <n v="60000000"/>
    <n v="66723216"/>
    <n v="90723216"/>
    <d v="2003-01-17T00:00:00"/>
  </r>
  <r>
    <s v="Daddy Day Care "/>
    <x v="1"/>
    <n v="60000000"/>
    <n v="104148781"/>
    <n v="164285587"/>
    <d v="2003-05-09T00:00:00"/>
  </r>
  <r>
    <s v="The Italian Job "/>
    <x v="5"/>
    <n v="60000000"/>
    <n v="106126012"/>
    <n v="175826012"/>
    <d v="2003-05-30T00:00:00"/>
  </r>
  <r>
    <s v="Sinbad: Legend of the Seven Seas "/>
    <x v="10"/>
    <n v="60000000"/>
    <n v="26483452"/>
    <n v="80767884"/>
    <d v="2003-07-02T00:00:00"/>
  </r>
  <r>
    <s v="Intolerable Cruelty "/>
    <x v="6"/>
    <n v="60000000"/>
    <n v="35327628"/>
    <n v="121327628"/>
    <d v="2003-10-10T00:00:00"/>
  </r>
  <r>
    <s v="Beyond Borders "/>
    <x v="5"/>
    <n v="60000000"/>
    <n v="4426297"/>
    <n v="11427090"/>
    <d v="2003-10-24T00:00:00"/>
  </r>
  <r>
    <s v="Paycheck "/>
    <x v="5"/>
    <n v="60000000"/>
    <n v="53789313"/>
    <n v="89350576"/>
    <d v="2003-12-25T00:00:00"/>
  </r>
  <r>
    <s v="Starsky &amp; Hutch "/>
    <x v="2"/>
    <n v="60000000"/>
    <n v="88200225"/>
    <n v="170200225"/>
    <d v="2004-03-05T00:00:00"/>
  </r>
  <r>
    <s v="Hellboy "/>
    <x v="1"/>
    <n v="60000000"/>
    <n v="59623958"/>
    <n v="99823958"/>
    <d v="2004-04-02T00:00:00"/>
  </r>
  <r>
    <s v="Man on Fire "/>
    <x v="3"/>
    <n v="60000000"/>
    <n v="77906816"/>
    <n v="118706816"/>
    <d v="2004-04-23T00:00:00"/>
  </r>
  <r>
    <s v="Collateral "/>
    <x v="10"/>
    <n v="60000000"/>
    <n v="100170152"/>
    <n v="217670152"/>
    <d v="2004-08-06T00:00:00"/>
  </r>
  <r>
    <s v="Ladder 49 "/>
    <x v="0"/>
    <n v="60000000"/>
    <n v="74541707"/>
    <n v="102332848"/>
    <d v="2004-10-01T00:00:00"/>
  </r>
  <r>
    <s v="Meet the Fockers "/>
    <x v="6"/>
    <n v="60000000"/>
    <n v="279167575"/>
    <n v="516567575"/>
    <d v="2004-12-22T00:00:00"/>
  </r>
  <r>
    <s v="Miss Congeniality 2: Armed and Fabulous "/>
    <x v="2"/>
    <n v="60000000"/>
    <n v="48478006"/>
    <n v="101382396"/>
    <d v="2005-03-24T00:00:00"/>
  </r>
  <r>
    <s v="XXX: State of the Union "/>
    <x v="1"/>
    <n v="60000000"/>
    <n v="26873932"/>
    <n v="71073932"/>
    <d v="2005-04-29T00:00:00"/>
  </r>
  <r>
    <s v="Dark Water "/>
    <x v="0"/>
    <n v="60000000"/>
    <n v="25473093"/>
    <n v="49473093"/>
    <d v="2005-07-08T00:00:00"/>
  </r>
  <r>
    <s v="Sky High "/>
    <x v="0"/>
    <n v="60000000"/>
    <n v="63939454"/>
    <n v="81627454"/>
    <d v="2005-07-29T00:00:00"/>
  </r>
  <r>
    <s v="The Great Raid "/>
    <x v="12"/>
    <n v="60000000"/>
    <n v="10166502"/>
    <n v="10597070"/>
    <d v="2005-08-12T00:00:00"/>
  </r>
  <r>
    <s v="Chicken Little "/>
    <x v="0"/>
    <n v="60000000"/>
    <n v="135386665"/>
    <n v="314432738"/>
    <d v="2005-11-04T00:00:00"/>
  </r>
  <r>
    <s v="Cheaper by the Dozen 2 "/>
    <x v="3"/>
    <n v="60000000"/>
    <n v="82571173"/>
    <n v="135015330"/>
    <d v="2005-12-21T00:00:00"/>
  </r>
  <r>
    <s v="The Shaggy Dog "/>
    <x v="0"/>
    <n v="60000000"/>
    <n v="61123569"/>
    <n v="87123569"/>
    <d v="2006-03-10T00:00:00"/>
  </r>
  <r>
    <s v="The Sentinel "/>
    <x v="3"/>
    <n v="60000000"/>
    <n v="36280697"/>
    <n v="77280697"/>
    <d v="2006-04-21T00:00:00"/>
  </r>
  <r>
    <s v="The Black Dahlia "/>
    <x v="6"/>
    <n v="60000000"/>
    <n v="22672813"/>
    <n v="46672813"/>
    <d v="2006-09-15T00:00:00"/>
  </r>
  <r>
    <s v="Flyboys "/>
    <x v="11"/>
    <n v="60000000"/>
    <n v="13090630"/>
    <n v="14816379"/>
    <d v="2006-09-22T00:00:00"/>
  </r>
  <r>
    <n v="300"/>
    <x v="2"/>
    <n v="60000000"/>
    <n v="210614939"/>
    <n v="456068181"/>
    <d v="2007-03-09T00:00:00"/>
  </r>
  <r>
    <s v="Shooter "/>
    <x v="5"/>
    <n v="60000000"/>
    <n v="47003582"/>
    <n v="95203582"/>
    <d v="2007-03-23T00:00:00"/>
  </r>
  <r>
    <s v="The Happening "/>
    <x v="3"/>
    <n v="60000000"/>
    <n v="64506874"/>
    <n v="163403799"/>
    <d v="2008-06-13T00:00:00"/>
  </r>
  <r>
    <s v="Meet Dave "/>
    <x v="3"/>
    <n v="60000000"/>
    <n v="11803254"/>
    <n v="50648806"/>
    <d v="2008-07-11T00:00:00"/>
  </r>
  <r>
    <s v="Righteous Kill "/>
    <x v="9"/>
    <n v="60000000"/>
    <n v="40081410"/>
    <n v="76781410"/>
    <d v="2008-09-12T00:00:00"/>
  </r>
  <r>
    <s v="Inkheart "/>
    <x v="7"/>
    <n v="60000000"/>
    <n v="17303424"/>
    <n v="58051454"/>
    <d v="2009-01-23T00:00:00"/>
  </r>
  <r>
    <s v="Coraline "/>
    <x v="9"/>
    <n v="60000000"/>
    <n v="75286229"/>
    <n v="124062750"/>
    <d v="2009-02-06T00:00:00"/>
  </r>
  <r>
    <s v="State of Play "/>
    <x v="6"/>
    <n v="60000000"/>
    <n v="37017955"/>
    <n v="88336552"/>
    <d v="2009-04-17T00:00:00"/>
  </r>
  <r>
    <s v="Year One "/>
    <x v="1"/>
    <n v="60000000"/>
    <n v="43337279"/>
    <n v="57604723"/>
    <d v="2009-06-19T00:00:00"/>
  </r>
  <r>
    <s v="Couples Retreat "/>
    <x v="9"/>
    <n v="60000000"/>
    <n v="109189890"/>
    <n v="167737699"/>
    <d v="2009-10-09T00:00:00"/>
  </r>
  <r>
    <s v="Edge of Darkness "/>
    <x v="9"/>
    <n v="60000000"/>
    <n v="19917124"/>
    <s v="Unknown"/>
    <d v="2010-01-29T00:00:00"/>
  </r>
  <r>
    <s v="Rambo III "/>
    <x v="18"/>
    <n v="58000000"/>
    <n v="53715611"/>
    <n v="188715611"/>
    <d v="1988-05-25T00:00:00"/>
  </r>
  <r>
    <s v="Sabrina "/>
    <x v="5"/>
    <n v="58000000"/>
    <n v="53458319"/>
    <n v="87100000"/>
    <d v="1995-12-15T00:00:00"/>
  </r>
  <r>
    <s v="The Flintstones in Viva Rock Vegas "/>
    <x v="6"/>
    <n v="58000000"/>
    <n v="35231365"/>
    <n v="59431365"/>
    <d v="2000-04-28T00:00:00"/>
  </r>
  <r>
    <s v="Just Like Heaven "/>
    <x v="10"/>
    <n v="58000000"/>
    <n v="48318130"/>
    <n v="100687083"/>
    <d v="2005-09-16T00:00:00"/>
  </r>
  <r>
    <s v="Leatherheads "/>
    <x v="6"/>
    <n v="58000000"/>
    <n v="31373938"/>
    <n v="40830862"/>
    <d v="2008-04-04T00:00:00"/>
  </r>
  <r>
    <s v="Sex and the City "/>
    <x v="7"/>
    <n v="57500000"/>
    <n v="152647258"/>
    <n v="415247258"/>
    <d v="2008-05-30T00:00:00"/>
  </r>
  <r>
    <s v="Dragonheart "/>
    <x v="6"/>
    <n v="57000000"/>
    <n v="51364680"/>
    <n v="104364680"/>
    <d v="1996-05-31T00:00:00"/>
  </r>
  <r>
    <s v="Devil's Advocate "/>
    <x v="2"/>
    <n v="57000000"/>
    <n v="61007424"/>
    <n v="153007424"/>
    <d v="1997-10-17T00:00:00"/>
  </r>
  <r>
    <s v="Captain Corelli's Mandolin "/>
    <x v="12"/>
    <n v="57000000"/>
    <n v="25528495"/>
    <n v="62528495"/>
    <d v="2001-08-17T00:00:00"/>
  </r>
  <r>
    <s v="After the Sunset "/>
    <x v="7"/>
    <n v="57000000"/>
    <n v="28328132"/>
    <n v="38329114"/>
    <d v="2004-11-12T00:00:00"/>
  </r>
  <r>
    <s v="Anger Management "/>
    <x v="1"/>
    <n v="56000000"/>
    <n v="135560942"/>
    <n v="195660942"/>
    <d v="2003-04-11T00:00:00"/>
  </r>
  <r>
    <s v="Walking Tall "/>
    <x v="11"/>
    <n v="56000000"/>
    <n v="46213824"/>
    <n v="47313824"/>
    <d v="2004-04-02T00:00:00"/>
  </r>
  <r>
    <s v="The Pacifier "/>
    <x v="0"/>
    <n v="56000000"/>
    <n v="113006880"/>
    <n v="198006880"/>
    <d v="2005-03-04T00:00:00"/>
  </r>
  <r>
    <s v="Tango &amp; Cash "/>
    <x v="2"/>
    <n v="55000000"/>
    <n v="63408614"/>
    <s v="Unknown"/>
    <d v="1989-12-22T00:00:00"/>
  </r>
  <r>
    <s v="Alien³ "/>
    <x v="3"/>
    <n v="55000000"/>
    <n v="54927174"/>
    <n v="158500000"/>
    <d v="1992-05-22T00:00:00"/>
  </r>
  <r>
    <s v="Death Becomes Her "/>
    <x v="6"/>
    <n v="55000000"/>
    <n v="58422650"/>
    <n v="149022650"/>
    <d v="1992-07-31T00:00:00"/>
  </r>
  <r>
    <s v="Forrest Gump "/>
    <x v="5"/>
    <n v="55000000"/>
    <n v="329694499"/>
    <n v="679400525"/>
    <d v="1994-07-06T00:00:00"/>
  </r>
  <r>
    <s v="Stargate "/>
    <x v="11"/>
    <n v="55000000"/>
    <n v="71565669"/>
    <n v="196565669"/>
    <d v="1994-10-28T00:00:00"/>
  </r>
  <r>
    <s v="Crimson Tide "/>
    <x v="0"/>
    <n v="55000000"/>
    <n v="91387195"/>
    <n v="159387195"/>
    <d v="1995-05-12T00:00:00"/>
  </r>
  <r>
    <s v="Casper "/>
    <x v="6"/>
    <n v="55000000"/>
    <n v="100328194"/>
    <n v="282300000"/>
    <d v="1995-05-26T00:00:00"/>
  </r>
  <r>
    <s v="Pocahontas "/>
    <x v="0"/>
    <n v="55000000"/>
    <n v="141579773"/>
    <n v="347100000"/>
    <d v="1995-06-10T00:00:00"/>
  </r>
  <r>
    <s v="Executive Decision "/>
    <x v="2"/>
    <n v="55000000"/>
    <n v="56679192"/>
    <n v="122079192"/>
    <d v="1996-03-15T00:00:00"/>
  </r>
  <r>
    <s v="The Nutty Professor "/>
    <x v="6"/>
    <n v="55000000"/>
    <n v="128814019"/>
    <n v="273814019"/>
    <d v="1996-06-28T00:00:00"/>
  </r>
  <r>
    <s v="Chain Reaction "/>
    <x v="3"/>
    <n v="55000000"/>
    <n v="21226204"/>
    <n v="60209334"/>
    <d v="1996-08-02T00:00:00"/>
  </r>
  <r>
    <s v="The Fan "/>
    <x v="1"/>
    <n v="55000000"/>
    <n v="18582965"/>
    <s v="Unknown"/>
    <d v="1996-08-16T00:00:00"/>
  </r>
  <r>
    <s v="The Ghost and the Darkness "/>
    <x v="5"/>
    <n v="55000000"/>
    <n v="38564422"/>
    <s v="Unknown"/>
    <d v="1996-10-11T00:00:00"/>
  </r>
  <r>
    <s v="Evita "/>
    <x v="0"/>
    <n v="55000000"/>
    <n v="50047179"/>
    <n v="151947179"/>
    <d v="1996-12-25T00:00:00"/>
  </r>
  <r>
    <s v="Turbulence "/>
    <x v="11"/>
    <n v="55000000"/>
    <n v="11532774"/>
    <s v="Unknown"/>
    <d v="1997-01-10T00:00:00"/>
  </r>
  <r>
    <s v="George Of The Jungle "/>
    <x v="0"/>
    <n v="55000000"/>
    <n v="105263257"/>
    <n v="174463257"/>
    <d v="1997-07-16T00:00:00"/>
  </r>
  <r>
    <s v="City of Angels "/>
    <x v="2"/>
    <n v="55000000"/>
    <n v="78750909"/>
    <n v="198750909"/>
    <d v="1998-04-10T00:00:00"/>
  </r>
  <r>
    <s v="Lolita "/>
    <x v="9"/>
    <n v="55000000"/>
    <n v="1147784"/>
    <s v="Unknown"/>
    <d v="1998-07-22T00:00:00"/>
  </r>
  <r>
    <s v="Ronin "/>
    <x v="11"/>
    <n v="55000000"/>
    <n v="41610884"/>
    <s v="Unknown"/>
    <d v="1998-09-25T00:00:00"/>
  </r>
  <r>
    <s v="Instinct "/>
    <x v="0"/>
    <n v="55000000"/>
    <n v="34105207"/>
    <s v="Unknown"/>
    <d v="1999-06-04T00:00:00"/>
  </r>
  <r>
    <s v="Bowfinger "/>
    <x v="6"/>
    <n v="55000000"/>
    <n v="66458769"/>
    <n v="98699769"/>
    <d v="1999-08-13T00:00:00"/>
  </r>
  <r>
    <s v="Shanghai Noon "/>
    <x v="0"/>
    <n v="55000000"/>
    <n v="56932305"/>
    <n v="71189835"/>
    <d v="2000-05-26T00:00:00"/>
  </r>
  <r>
    <s v="Meet the Parents "/>
    <x v="6"/>
    <n v="55000000"/>
    <n v="166225040"/>
    <n v="301500000"/>
    <d v="2000-10-06T00:00:00"/>
  </r>
  <r>
    <s v="Eye See You "/>
    <x v="19"/>
    <n v="55000000"/>
    <n v="79161"/>
    <n v="1807990"/>
    <d v="2002-09-20T00:00:00"/>
  </r>
  <r>
    <s v="Maid in Manhattan "/>
    <x v="1"/>
    <n v="55000000"/>
    <n v="93932896"/>
    <n v="154832896"/>
    <d v="2002-12-13T00:00:00"/>
  </r>
  <r>
    <s v="Gods and Generals "/>
    <x v="2"/>
    <n v="55000000"/>
    <n v="12882934"/>
    <n v="12923936"/>
    <d v="2003-02-21T00:00:00"/>
  </r>
  <r>
    <s v="The Hunted "/>
    <x v="5"/>
    <n v="55000000"/>
    <n v="34234008"/>
    <n v="45016494"/>
    <d v="2003-03-14T00:00:00"/>
  </r>
  <r>
    <s v="American Wedding "/>
    <x v="6"/>
    <n v="55000000"/>
    <n v="104354205"/>
    <n v="126425115"/>
    <d v="2003-08-01T00:00:00"/>
  </r>
  <r>
    <s v="Kill Bill: Volume 1 "/>
    <x v="12"/>
    <n v="55000000"/>
    <n v="70098138"/>
    <n v="180098138"/>
    <d v="2003-10-10T00:00:00"/>
  </r>
  <r>
    <s v="Stuck On You "/>
    <x v="3"/>
    <n v="55000000"/>
    <n v="33832741"/>
    <n v="63537164"/>
    <d v="2003-12-12T00:00:00"/>
  </r>
  <r>
    <s v="Kill Bill: Volume 2 "/>
    <x v="12"/>
    <n v="55000000"/>
    <n v="66207920"/>
    <n v="150907920"/>
    <d v="2004-04-16T00:00:00"/>
  </r>
  <r>
    <s v="Thunderbirds "/>
    <x v="6"/>
    <n v="55000000"/>
    <n v="6768055"/>
    <n v="28768055"/>
    <d v="2004-07-30T00:00:00"/>
  </r>
  <r>
    <s v="A Very Long Engagement "/>
    <x v="20"/>
    <n v="55000000"/>
    <n v="6167817"/>
    <n v="59606587"/>
    <d v="2004-11-26T00:00:00"/>
  </r>
  <r>
    <s v="The Phantom of the Opera "/>
    <x v="2"/>
    <n v="55000000"/>
    <n v="51225796"/>
    <n v="158225796"/>
    <d v="2004-12-22T00:00:00"/>
  </r>
  <r>
    <s v="Hitch "/>
    <x v="1"/>
    <n v="55000000"/>
    <n v="177784257"/>
    <n v="366784257"/>
    <d v="2005-02-11T00:00:00"/>
  </r>
  <r>
    <s v="Flightplan "/>
    <x v="0"/>
    <n v="55000000"/>
    <n v="89706988"/>
    <n v="225706988"/>
    <d v="2005-09-23T00:00:00"/>
  </r>
  <r>
    <s v="Aeon Flux "/>
    <x v="5"/>
    <n v="55000000"/>
    <n v="25857987"/>
    <n v="47953341"/>
    <d v="2005-12-02T00:00:00"/>
  </r>
  <r>
    <s v="R.V. "/>
    <x v="1"/>
    <n v="55000000"/>
    <n v="71724497"/>
    <n v="87524497"/>
    <d v="2006-04-28T00:00:00"/>
  </r>
  <r>
    <s v="All the King's Men "/>
    <x v="1"/>
    <n v="55000000"/>
    <n v="7221458"/>
    <n v="9521458"/>
    <d v="2006-09-22T00:00:00"/>
  </r>
  <r>
    <s v="The Pursuit of Happyness "/>
    <x v="1"/>
    <n v="55000000"/>
    <n v="162586036"/>
    <n v="306086036"/>
    <d v="2006-12-15T00:00:00"/>
  </r>
  <r>
    <s v="Lucky You "/>
    <x v="2"/>
    <n v="55000000"/>
    <n v="5755286"/>
    <n v="6521829"/>
    <d v="2007-05-04T00:00:00"/>
  </r>
  <r>
    <s v="Alvin and the Chipmunks "/>
    <x v="3"/>
    <n v="55000000"/>
    <n v="217326974"/>
    <n v="360578644"/>
    <d v="2007-12-14T00:00:00"/>
  </r>
  <r>
    <s v="The Forbidden Kingdom "/>
    <x v="17"/>
    <n v="55000000"/>
    <n v="52075270"/>
    <n v="129075270"/>
    <d v="2008-04-18T00:00:00"/>
  </r>
  <r>
    <s v="Imagine That "/>
    <x v="5"/>
    <n v="55000000"/>
    <n v="16123323"/>
    <s v="Unknown"/>
    <d v="2009-06-12T00:00:00"/>
  </r>
  <r>
    <s v="The Godfather: Part III "/>
    <x v="5"/>
    <n v="54000000"/>
    <n v="66520529"/>
    <s v="Unknown"/>
    <d v="1990-12-25T00:00:00"/>
  </r>
  <r>
    <s v="Blade 2 "/>
    <x v="7"/>
    <n v="54000000"/>
    <n v="81676888"/>
    <n v="154338601"/>
    <d v="2002-03-22T00:00:00"/>
  </r>
  <r>
    <s v="Gigli "/>
    <x v="8"/>
    <n v="54000000"/>
    <n v="6087542"/>
    <n v="7266209"/>
    <d v="2003-08-01T00:00:00"/>
  </r>
  <r>
    <s v="Elizabethtown "/>
    <x v="10"/>
    <n v="54000000"/>
    <n v="26850426"/>
    <n v="50719373"/>
    <d v="2005-10-14T00:00:00"/>
  </r>
  <r>
    <s v="You, Me and Dupree "/>
    <x v="6"/>
    <n v="54000000"/>
    <n v="75802010"/>
    <n v="130402010"/>
    <d v="2006-07-14T00:00:00"/>
  </r>
  <r>
    <s v="Seven Pounds "/>
    <x v="9"/>
    <n v="54000000"/>
    <n v="69951824"/>
    <n v="166617328"/>
    <d v="2008-12-19T00:00:00"/>
  </r>
  <r>
    <s v="Shaft "/>
    <x v="5"/>
    <n v="53012938"/>
    <n v="70327868"/>
    <n v="107190108"/>
    <d v="2000-06-16T00:00:00"/>
  </r>
  <r>
    <s v="Anastasia "/>
    <x v="3"/>
    <n v="53000000"/>
    <n v="58403409"/>
    <n v="139801410"/>
    <d v="1997-11-14T00:00:00"/>
  </r>
  <r>
    <s v="Beloved "/>
    <x v="0"/>
    <n v="53000000"/>
    <n v="22852487"/>
    <s v="Unknown"/>
    <d v="1998-10-16T00:00:00"/>
  </r>
  <r>
    <s v="Moulin Rouge "/>
    <x v="3"/>
    <n v="53000000"/>
    <n v="57386369"/>
    <n v="179213196"/>
    <d v="2001-05-18T00:00:00"/>
  </r>
  <r>
    <s v="Domestic Disturbance "/>
    <x v="5"/>
    <n v="53000000"/>
    <n v="45207112"/>
    <s v="Unknown"/>
    <d v="2001-11-02T00:00:00"/>
  </r>
  <r>
    <s v="The Dukes of Hazzard "/>
    <x v="2"/>
    <n v="53000000"/>
    <n v="80270227"/>
    <n v="110570227"/>
    <d v="2005-08-05T00:00:00"/>
  </r>
  <r>
    <s v="Flags of Our Fathers "/>
    <x v="10"/>
    <n v="53000000"/>
    <n v="33602376"/>
    <n v="61902376"/>
    <d v="2006-10-20T00:00:00"/>
  </r>
  <r>
    <s v="Grindhouse "/>
    <x v="21"/>
    <n v="53000000"/>
    <n v="25031037"/>
    <n v="50187789"/>
    <d v="2007-04-06T00:00:00"/>
  </r>
  <r>
    <s v="Law Abiding Citizen "/>
    <x v="9"/>
    <n v="53000000"/>
    <n v="73350077"/>
    <n v="98400077"/>
    <d v="2009-10-16T00:00:00"/>
  </r>
  <r>
    <s v="Casino "/>
    <x v="6"/>
    <n v="52000000"/>
    <n v="42438300"/>
    <n v="110400000"/>
    <d v="1995-11-22T00:00:00"/>
  </r>
  <r>
    <s v="The Thin Red Line "/>
    <x v="3"/>
    <n v="52000000"/>
    <n v="36400491"/>
    <s v="Unknown"/>
    <d v="1998-12-23T00:00:00"/>
  </r>
  <r>
    <s v="Man on the Moon "/>
    <x v="6"/>
    <n v="52000000"/>
    <n v="34580635"/>
    <n v="47407635"/>
    <d v="1999-12-22T00:00:00"/>
  </r>
  <r>
    <s v="Catch Me if You Can "/>
    <x v="10"/>
    <n v="52000000"/>
    <n v="164606800"/>
    <n v="351106800"/>
    <d v="2002-12-25T00:00:00"/>
  </r>
  <r>
    <s v="Bulletproof Monk "/>
    <x v="11"/>
    <n v="52000000"/>
    <n v="23010607"/>
    <s v="Unknown"/>
    <d v="2003-04-16T00:00:00"/>
  </r>
  <r>
    <s v="The Break Up "/>
    <x v="6"/>
    <n v="52000000"/>
    <n v="118806699"/>
    <n v="202944203"/>
    <d v="2006-06-02T00:00:00"/>
  </r>
  <r>
    <s v="Me, Myself &amp; Irene "/>
    <x v="3"/>
    <n v="51000000"/>
    <n v="90570999"/>
    <n v="149270999"/>
    <d v="2000-06-23T00:00:00"/>
  </r>
  <r>
    <s v="Barnyard: The Original Party Animals "/>
    <x v="5"/>
    <n v="51000000"/>
    <n v="72779000"/>
    <n v="116618084"/>
    <d v="2006-08-04T00:00:00"/>
  </r>
  <r>
    <s v="Superman II "/>
    <x v="2"/>
    <n v="50000000"/>
    <n v="108185706"/>
    <s v="Unknown"/>
    <d v="1981-06-19T00:00:00"/>
  </r>
  <r>
    <s v="Gremlins 2: The New Batch "/>
    <x v="2"/>
    <n v="50000000"/>
    <n v="41476097"/>
    <s v="Unknown"/>
    <d v="1990-06-15T00:00:00"/>
  </r>
  <r>
    <s v="Robin Hood: Prince of Thieves "/>
    <x v="2"/>
    <n v="50000000"/>
    <n v="165493908"/>
    <n v="390500000"/>
    <d v="1991-06-14T00:00:00"/>
  </r>
  <r>
    <s v="On Deadly Ground "/>
    <x v="2"/>
    <n v="50000000"/>
    <n v="38590458"/>
    <s v="Unknown"/>
    <d v="1994-02-18T00:00:00"/>
  </r>
  <r>
    <s v="Beverly Hills Cop III "/>
    <x v="5"/>
    <n v="50000000"/>
    <n v="42586861"/>
    <n v="119180938"/>
    <d v="1994-05-25T00:00:00"/>
  </r>
  <r>
    <s v="Baby's Day Out "/>
    <x v="3"/>
    <n v="50000000"/>
    <n v="16581575"/>
    <s v="Unknown"/>
    <d v="1994-07-01T00:00:00"/>
  </r>
  <r>
    <s v="Interview with the Vampire: The Vampire Chronicles "/>
    <x v="2"/>
    <n v="50000000"/>
    <n v="105264608"/>
    <n v="223564608"/>
    <d v="1994-11-11T00:00:00"/>
  </r>
  <r>
    <s v="Outbreak "/>
    <x v="2"/>
    <n v="50000000"/>
    <n v="67823573"/>
    <s v="Unknown"/>
    <d v="1995-03-10T00:00:00"/>
  </r>
  <r>
    <s v="Congo "/>
    <x v="5"/>
    <n v="50000000"/>
    <n v="81022333"/>
    <n v="152022333"/>
    <d v="1995-06-09T00:00:00"/>
  </r>
  <r>
    <s v="Assassins "/>
    <x v="2"/>
    <n v="50000000"/>
    <n v="30306268"/>
    <n v="83306268"/>
    <d v="1995-10-06T00:00:00"/>
  </r>
  <r>
    <s v="Jade "/>
    <x v="5"/>
    <n v="50000000"/>
    <n v="9812870"/>
    <s v="Unknown"/>
    <d v="1995-10-13T00:00:00"/>
  </r>
  <r>
    <s v="The Scarlet Letter "/>
    <x v="0"/>
    <n v="50000000"/>
    <n v="10359006"/>
    <s v="Unknown"/>
    <d v="1995-10-13T00:00:00"/>
  </r>
  <r>
    <s v="Fair Game "/>
    <x v="2"/>
    <n v="50000000"/>
    <n v="11497497"/>
    <s v="Unknown"/>
    <d v="1995-11-03T00:00:00"/>
  </r>
  <r>
    <s v="Striptease "/>
    <x v="1"/>
    <n v="50000000"/>
    <n v="32773011"/>
    <s v="Unknown"/>
    <d v="1996-06-28T00:00:00"/>
  </r>
  <r>
    <s v="Escape from L.A. "/>
    <x v="5"/>
    <n v="50000000"/>
    <n v="25426861"/>
    <s v="Unknown"/>
    <d v="1996-08-09T00:00:00"/>
  </r>
  <r>
    <s v="Jerry Maguire "/>
    <x v="1"/>
    <n v="50000000"/>
    <n v="153952592"/>
    <n v="274000000"/>
    <d v="1996-12-13T00:00:00"/>
  </r>
  <r>
    <s v="Absolute Power "/>
    <x v="1"/>
    <n v="50000000"/>
    <n v="50068310"/>
    <s v="Unknown"/>
    <d v="1997-02-14T00:00:00"/>
  </r>
  <r>
    <s v="G.I.Jane "/>
    <x v="0"/>
    <n v="50000000"/>
    <n v="48169156"/>
    <s v="Unknown"/>
    <d v="1997-08-22T00:00:00"/>
  </r>
  <r>
    <s v="The Game "/>
    <x v="13"/>
    <n v="50000000"/>
    <n v="48265581"/>
    <s v="Unknown"/>
    <d v="1997-09-12T00:00:00"/>
  </r>
  <r>
    <s v="The Peacemaker "/>
    <x v="10"/>
    <n v="50000000"/>
    <n v="41263140"/>
    <n v="62967368"/>
    <d v="1997-09-26T00:00:00"/>
  </r>
  <r>
    <s v="Mad City "/>
    <x v="2"/>
    <n v="50000000"/>
    <n v="10561038"/>
    <s v="Unknown"/>
    <d v="1997-11-07T00:00:00"/>
  </r>
  <r>
    <s v="As Good as it Gets "/>
    <x v="1"/>
    <n v="50000000"/>
    <n v="148478011"/>
    <n v="314111923"/>
    <d v="1997-12-24T00:00:00"/>
  </r>
  <r>
    <s v="The Negotiator "/>
    <x v="2"/>
    <n v="50000000"/>
    <n v="44705766"/>
    <n v="49105766"/>
    <d v="1998-07-29T00:00:00"/>
  </r>
  <r>
    <s v="Jack Frost "/>
    <x v="2"/>
    <n v="50000000"/>
    <n v="34645374"/>
    <s v="Unknown"/>
    <d v="1998-12-11T00:00:00"/>
  </r>
  <r>
    <s v="Stepmom "/>
    <x v="22"/>
    <n v="50000000"/>
    <n v="91137662"/>
    <n v="119709917"/>
    <d v="1998-12-25T00:00:00"/>
  </r>
  <r>
    <s v="Patch Adams "/>
    <x v="6"/>
    <n v="50000000"/>
    <n v="135041968"/>
    <n v="202200000"/>
    <d v="1998-12-25T00:00:00"/>
  </r>
  <r>
    <s v="Payback "/>
    <x v="5"/>
    <n v="50000000"/>
    <n v="81526121"/>
    <n v="161626121"/>
    <d v="1999-02-05T00:00:00"/>
  </r>
  <r>
    <s v="The Iron Giant "/>
    <x v="2"/>
    <n v="50000000"/>
    <n v="23159305"/>
    <n v="31333917"/>
    <d v="1999-08-04T00:00:00"/>
  </r>
  <r>
    <s v="For Love of the Game "/>
    <x v="6"/>
    <n v="50000000"/>
    <n v="35188640"/>
    <n v="46112640"/>
    <d v="1999-09-17T00:00:00"/>
  </r>
  <r>
    <s v="The Story of Us "/>
    <x v="6"/>
    <n v="50000000"/>
    <n v="27100030"/>
    <s v="Unknown"/>
    <d v="1999-10-15T00:00:00"/>
  </r>
  <r>
    <s v="The Messenger: The Story of Joan of Arc "/>
    <x v="1"/>
    <n v="50000000"/>
    <n v="14271297"/>
    <s v="Unknown"/>
    <d v="1999-11-12T00:00:00"/>
  </r>
  <r>
    <s v="The Beach "/>
    <x v="3"/>
    <n v="50000000"/>
    <n v="39778599"/>
    <s v="Unknown"/>
    <d v="2000-02-11T00:00:00"/>
  </r>
  <r>
    <s v="What Planet Are You From? "/>
    <x v="1"/>
    <n v="50000000"/>
    <n v="6291602"/>
    <s v="Unknown"/>
    <d v="2000-03-03T00:00:00"/>
  </r>
  <r>
    <s v="Erin Brockovich "/>
    <x v="6"/>
    <n v="50000000"/>
    <n v="125548685"/>
    <n v="258400000"/>
    <d v="2000-03-17T00:00:00"/>
  </r>
  <r>
    <s v="The Replacements "/>
    <x v="2"/>
    <n v="50000000"/>
    <n v="44737059"/>
    <n v="50054511"/>
    <d v="2000-08-11T00:00:00"/>
  </r>
  <r>
    <s v="Shrek "/>
    <x v="10"/>
    <n v="50000000"/>
    <n v="267655011"/>
    <n v="484399218"/>
    <d v="2001-05-18T00:00:00"/>
  </r>
  <r>
    <s v="Don't Say a Word "/>
    <x v="3"/>
    <n v="50000000"/>
    <n v="54997476"/>
    <n v="104488383"/>
    <d v="2001-09-28T00:00:00"/>
  </r>
  <r>
    <s v="Death to Smoochy "/>
    <x v="2"/>
    <n v="50000000"/>
    <n v="8355815"/>
    <n v="8374062"/>
    <d v="2002-03-29T00:00:00"/>
  </r>
  <r>
    <s v="Murder by Numbers "/>
    <x v="2"/>
    <n v="50000000"/>
    <n v="31874869"/>
    <n v="56643267"/>
    <d v="2002-04-19T00:00:00"/>
  </r>
  <r>
    <s v="Unfaithful "/>
    <x v="3"/>
    <n v="50000000"/>
    <n v="52752475"/>
    <n v="119114494"/>
    <d v="2002-05-08T00:00:00"/>
  </r>
  <r>
    <s v="Mr. Deeds "/>
    <x v="1"/>
    <n v="50000000"/>
    <n v="126293452"/>
    <n v="171269535"/>
    <d v="2002-06-28T00:00:00"/>
  </r>
  <r>
    <s v="Blood Work "/>
    <x v="2"/>
    <n v="50000000"/>
    <n v="26199517"/>
    <s v="Unknown"/>
    <d v="2002-08-09T00:00:00"/>
  </r>
  <r>
    <s v="Shanghai Knights "/>
    <x v="0"/>
    <n v="50000000"/>
    <n v="60470220"/>
    <s v="Unknown"/>
    <d v="2003-02-07T00:00:00"/>
  </r>
  <r>
    <s v="How to Lose a Guy in 10 Days "/>
    <x v="5"/>
    <n v="50000000"/>
    <n v="105807520"/>
    <n v="177079973"/>
    <d v="2003-02-07T00:00:00"/>
  </r>
  <r>
    <s v="The Life of David Gale "/>
    <x v="6"/>
    <n v="50000000"/>
    <n v="19694635"/>
    <n v="28920188"/>
    <d v="2003-02-21T00:00:00"/>
  </r>
  <r>
    <s v="Basic "/>
    <x v="1"/>
    <n v="50000000"/>
    <n v="26599248"/>
    <n v="42598498"/>
    <d v="2003-03-28T00:00:00"/>
  </r>
  <r>
    <s v="Out of Time "/>
    <x v="11"/>
    <n v="50000000"/>
    <n v="41083108"/>
    <n v="55489826"/>
    <d v="2003-10-03T00:00:00"/>
  </r>
  <r>
    <s v="The Big Bounce "/>
    <x v="2"/>
    <n v="50000000"/>
    <n v="6471394"/>
    <n v="6626115"/>
    <d v="2004-01-30T00:00:00"/>
  </r>
  <r>
    <s v="Twisted "/>
    <x v="5"/>
    <n v="50000000"/>
    <n v="25195050"/>
    <n v="40119848"/>
    <d v="2004-02-27T00:00:00"/>
  </r>
  <r>
    <s v="Raising Helen "/>
    <x v="0"/>
    <n v="50000000"/>
    <n v="37485528"/>
    <n v="43340302"/>
    <d v="2004-05-28T00:00:00"/>
  </r>
  <r>
    <s v="Garfield "/>
    <x v="3"/>
    <n v="50000000"/>
    <n v="75367693"/>
    <n v="200802638"/>
    <d v="2004-06-11T00:00:00"/>
  </r>
  <r>
    <s v="Resident Evil: Apocalypse "/>
    <x v="1"/>
    <n v="50000000"/>
    <n v="50740078"/>
    <n v="128940078"/>
    <d v="2004-09-10T00:00:00"/>
  </r>
  <r>
    <s v="The Forgotton "/>
    <x v="1"/>
    <n v="50000000"/>
    <n v="66711892"/>
    <n v="111311892"/>
    <d v="2004-09-24T00:00:00"/>
  </r>
  <r>
    <s v="Bridget Jones: The Edge Of Reason "/>
    <x v="6"/>
    <n v="50000000"/>
    <n v="40203020"/>
    <n v="263203020"/>
    <d v="2004-11-12T00:00:00"/>
  </r>
  <r>
    <s v="Christmas with the Kranks "/>
    <x v="1"/>
    <n v="50000000"/>
    <n v="73701902"/>
    <n v="96501902"/>
    <d v="2004-11-24T00:00:00"/>
  </r>
  <r>
    <s v="The Life Aquatic with Steve Zissou "/>
    <x v="0"/>
    <n v="50000000"/>
    <n v="24006726"/>
    <n v="34806726"/>
    <d v="2004-12-10T00:00:00"/>
  </r>
  <r>
    <s v="Man of the House "/>
    <x v="1"/>
    <n v="50000000"/>
    <n v="19699706"/>
    <n v="22099706"/>
    <d v="2005-02-25T00:00:00"/>
  </r>
  <r>
    <s v="The Ring Two "/>
    <x v="10"/>
    <n v="50000000"/>
    <n v="75941727"/>
    <n v="161941727"/>
    <d v="2005-03-18T00:00:00"/>
  </r>
  <r>
    <s v="The Adventures of Sharkboy and Lavagirl in 3-D "/>
    <x v="23"/>
    <n v="50000000"/>
    <n v="39177684"/>
    <n v="69425966"/>
    <d v="2005-06-10T00:00:00"/>
  </r>
  <r>
    <s v="Herbie: Fully Loaded "/>
    <x v="0"/>
    <n v="50000000"/>
    <n v="66010682"/>
    <n v="144110682"/>
    <d v="2005-06-22T00:00:00"/>
  </r>
  <r>
    <s v="Into the Blue "/>
    <x v="11"/>
    <n v="50000000"/>
    <n v="18782227"/>
    <n v="41982227"/>
    <d v="2005-09-30T00:00:00"/>
  </r>
  <r>
    <s v="Domino "/>
    <x v="7"/>
    <n v="50000000"/>
    <n v="10169202"/>
    <n v="17759202"/>
    <d v="2005-10-14T00:00:00"/>
  </r>
  <r>
    <s v="Syriana "/>
    <x v="2"/>
    <n v="50000000"/>
    <n v="50824620"/>
    <n v="95024620"/>
    <d v="2005-11-23T00:00:00"/>
  </r>
  <r>
    <s v="Curious George "/>
    <x v="6"/>
    <n v="50000000"/>
    <n v="58640119"/>
    <n v="70114174"/>
    <d v="2006-02-10T00:00:00"/>
  </r>
  <r>
    <s v="Failure to Launch "/>
    <x v="5"/>
    <n v="50000000"/>
    <n v="88715192"/>
    <n v="128402901"/>
    <d v="2006-03-10T00:00:00"/>
  </r>
  <r>
    <s v="V for Vendetta "/>
    <x v="2"/>
    <n v="50000000"/>
    <n v="70511035"/>
    <n v="132511035"/>
    <d v="2006-03-17T00:00:00"/>
  </r>
  <r>
    <s v="Inside Man "/>
    <x v="6"/>
    <n v="50000000"/>
    <n v="88634237"/>
    <n v="184634237"/>
    <d v="2006-03-24T00:00:00"/>
  </r>
  <r>
    <s v="Silent Hill "/>
    <x v="1"/>
    <n v="50000000"/>
    <n v="46982632"/>
    <n v="99982632"/>
    <d v="2006-04-21T00:00:00"/>
  </r>
  <r>
    <s v="Hannibal Rising "/>
    <x v="9"/>
    <n v="50000000"/>
    <n v="27669725"/>
    <n v="80583311"/>
    <d v="2007-02-09T00:00:00"/>
  </r>
  <r>
    <s v="Yes Man "/>
    <x v="2"/>
    <n v="50000000"/>
    <n v="97690976"/>
    <n v="225990976"/>
    <d v="2008-12-19T00:00:00"/>
  </r>
  <r>
    <s v="Defiance "/>
    <x v="24"/>
    <n v="50000000"/>
    <n v="28644813"/>
    <n v="42268745"/>
    <d v="2008-12-31T00:00:00"/>
  </r>
  <r>
    <s v="Outlander "/>
    <x v="25"/>
    <n v="50000000"/>
    <n v="166003"/>
    <n v="1250617"/>
    <d v="2009-01-23T00:00:00"/>
  </r>
  <r>
    <s v="Knowing "/>
    <x v="9"/>
    <n v="50000000"/>
    <n v="79957634"/>
    <n v="183787915"/>
    <d v="2009-03-20T00:00:00"/>
  </r>
  <r>
    <s v="The Boat That Rocked "/>
    <x v="6"/>
    <n v="50000000"/>
    <n v="8017467"/>
    <n v="36317467"/>
    <d v="2009-11-13T00:00:00"/>
  </r>
  <r>
    <s v="Planet 51 "/>
    <x v="1"/>
    <n v="50000000"/>
    <n v="40970164"/>
    <n v="44190164"/>
    <d v="2009-11-20T00:00:00"/>
  </r>
  <r>
    <s v="Ninja Assassin "/>
    <x v="2"/>
    <n v="50000000"/>
    <n v="38054795"/>
    <n v="57354795"/>
    <d v="2009-11-25T00:00:00"/>
  </r>
  <r>
    <s v="Hannibal the Conqueror "/>
    <x v="1"/>
    <n v="50000000"/>
    <s v="Unknown"/>
    <s v="Unknown"/>
    <d v="2011-12-31T00:00:00"/>
  </r>
  <r>
    <s v="The One "/>
    <x v="1"/>
    <n v="49000000"/>
    <n v="43905746"/>
    <s v="Unknown"/>
    <d v="2001-11-02T00:00:00"/>
  </r>
  <r>
    <s v="The Cotton Club "/>
    <x v="26"/>
    <n v="48000000"/>
    <n v="25928721"/>
    <s v="Unknown"/>
    <d v="1984-12-14T00:00:00"/>
  </r>
  <r>
    <s v="Indiana Jones and the Last Crusade "/>
    <x v="5"/>
    <n v="48000000"/>
    <n v="197171806"/>
    <n v="474171806"/>
    <d v="1989-05-24T00:00:00"/>
  </r>
  <r>
    <s v="Out of Sight "/>
    <x v="6"/>
    <n v="48000000"/>
    <n v="37562568"/>
    <s v="Unknown"/>
    <d v="1998-06-26T00:00:00"/>
  </r>
  <r>
    <s v="The Thomas Crown Affair "/>
    <x v="11"/>
    <n v="48000000"/>
    <n v="69304264"/>
    <n v="124304264"/>
    <d v="1999-08-06T00:00:00"/>
  </r>
  <r>
    <s v="Three Kings "/>
    <x v="2"/>
    <n v="48000000"/>
    <n v="60652036"/>
    <n v="107752036"/>
    <d v="1999-10-01T00:00:00"/>
  </r>
  <r>
    <s v="The Bone Collector "/>
    <x v="6"/>
    <n v="48000000"/>
    <n v="66488090"/>
    <n v="151463090"/>
    <d v="1999-11-05T00:00:00"/>
  </r>
  <r>
    <s v="Bedazzled "/>
    <x v="3"/>
    <n v="48000000"/>
    <n v="37879996"/>
    <n v="90376224"/>
    <d v="2000-10-20T00:00:00"/>
  </r>
  <r>
    <s v="Traffic "/>
    <x v="27"/>
    <n v="48000000"/>
    <n v="124107476"/>
    <n v="208300000"/>
    <d v="2000-12-27T00:00:00"/>
  </r>
  <r>
    <s v="Rat Race "/>
    <x v="5"/>
    <n v="48000000"/>
    <n v="56607223"/>
    <n v="86607223"/>
    <d v="2001-08-17T00:00:00"/>
  </r>
  <r>
    <s v="K-PAX "/>
    <x v="6"/>
    <n v="48000000"/>
    <n v="50315140"/>
    <s v="Unknown"/>
    <d v="2001-10-26T00:00:00"/>
  </r>
  <r>
    <s v="Kate and Leopold "/>
    <x v="12"/>
    <n v="48000000"/>
    <n v="47095453"/>
    <n v="70937778"/>
    <d v="2001-12-25T00:00:00"/>
  </r>
  <r>
    <s v="Panic Room "/>
    <x v="1"/>
    <n v="48000000"/>
    <n v="95308367"/>
    <n v="196308367"/>
    <d v="2002-03-29T00:00:00"/>
  </r>
  <r>
    <s v="The Ring "/>
    <x v="10"/>
    <n v="48000000"/>
    <n v="129094024"/>
    <n v="249094024"/>
    <d v="2002-10-18T00:00:00"/>
  </r>
  <r>
    <s v="3:10 to Yuma "/>
    <x v="1"/>
    <n v="48000000"/>
    <n v="53606916"/>
    <n v="69791889"/>
    <d v="2007-09-07T00:00:00"/>
  </r>
  <r>
    <s v="Rambo "/>
    <x v="17"/>
    <n v="47500000"/>
    <n v="42754105"/>
    <n v="116754105"/>
    <d v="2008-01-25T00:00:00"/>
  </r>
  <r>
    <s v="Dick Tracy "/>
    <x v="0"/>
    <n v="47000000"/>
    <n v="103738726"/>
    <n v="162738726"/>
    <d v="1990-06-15T00:00:00"/>
  </r>
  <r>
    <s v="Mary Reilly "/>
    <x v="1"/>
    <n v="47000000"/>
    <n v="5707094"/>
    <n v="6370115"/>
    <d v="1996-02-23T00:00:00"/>
  </r>
  <r>
    <s v="The Cable Guy "/>
    <x v="1"/>
    <n v="47000000"/>
    <n v="60240295"/>
    <n v="102825796"/>
    <d v="1996-06-14T00:00:00"/>
  </r>
  <r>
    <s v="Riding in Cars with Boys "/>
    <x v="1"/>
    <n v="47000000"/>
    <n v="29781453"/>
    <s v="Unknown"/>
    <d v="2001-10-19T00:00:00"/>
  </r>
  <r>
    <s v="Solaris "/>
    <x v="3"/>
    <n v="47000000"/>
    <n v="14970038"/>
    <s v="Unknown"/>
    <d v="2002-11-27T00:00:00"/>
  </r>
  <r>
    <s v="Happily N'Ever After "/>
    <x v="9"/>
    <n v="47000000"/>
    <n v="15849032"/>
    <n v="38344430"/>
    <d v="2007-01-05T00:00:00"/>
  </r>
  <r>
    <s v="Inchon "/>
    <x v="11"/>
    <n v="46000000"/>
    <n v="4408636"/>
    <s v="Unknown"/>
    <d v="1982-09-17T00:00:00"/>
  </r>
  <r>
    <s v="Courage Under Fire "/>
    <x v="3"/>
    <n v="46000000"/>
    <n v="59003384"/>
    <n v="100833145"/>
    <d v="1996-07-12T00:00:00"/>
  </r>
  <r>
    <s v="Star Trek: First Contact "/>
    <x v="5"/>
    <n v="46000000"/>
    <n v="92027888"/>
    <n v="150000000"/>
    <d v="1996-11-22T00:00:00"/>
  </r>
  <r>
    <s v="My Best Friend's Wedding "/>
    <x v="1"/>
    <n v="46000000"/>
    <n v="126813153"/>
    <n v="287200000"/>
    <d v="1997-06-20T00:00:00"/>
  </r>
  <r>
    <s v="America's Sweethearts "/>
    <x v="1"/>
    <n v="46000000"/>
    <n v="93607673"/>
    <n v="157627733"/>
    <d v="2001-07-20T00:00:00"/>
  </r>
  <r>
    <s v="Insomnia "/>
    <x v="2"/>
    <n v="46000000"/>
    <n v="67263182"/>
    <n v="113622499"/>
    <d v="2002-05-24T00:00:00"/>
  </r>
  <r>
    <s v="Dune "/>
    <x v="6"/>
    <n v="45000000"/>
    <n v="27447471"/>
    <s v="Unknown"/>
    <d v="1984-12-14T00:00:00"/>
  </r>
  <r>
    <s v="Patriot Games "/>
    <x v="5"/>
    <n v="45000000"/>
    <n v="83287363"/>
    <n v="178100000"/>
    <d v="1992-06-05T00:00:00"/>
  </r>
  <r>
    <s v="The Flintstones "/>
    <x v="6"/>
    <n v="45000000"/>
    <n v="130531208"/>
    <n v="358500000"/>
    <d v="1994-05-27T00:00:00"/>
  </r>
  <r>
    <s v="The Client "/>
    <x v="2"/>
    <n v="45000000"/>
    <n v="92115211"/>
    <n v="117615211"/>
    <d v="1994-07-20T00:00:00"/>
  </r>
  <r>
    <s v="The River Wild "/>
    <x v="6"/>
    <n v="45000000"/>
    <n v="46815000"/>
    <n v="94215000"/>
    <d v="1994-09-30T00:00:00"/>
  </r>
  <r>
    <s v="The Specialist "/>
    <x v="2"/>
    <n v="45000000"/>
    <n v="57362581"/>
    <n v="170400000"/>
    <d v="1994-10-07T00:00:00"/>
  </r>
  <r>
    <s v="Frankenstein "/>
    <x v="1"/>
    <n v="45000000"/>
    <n v="22006296"/>
    <n v="112006296"/>
    <d v="1994-11-04T00:00:00"/>
  </r>
  <r>
    <s v="The Indian in the Cupboard "/>
    <x v="5"/>
    <n v="45000000"/>
    <n v="35627222"/>
    <s v="Unknown"/>
    <d v="1995-07-14T00:00:00"/>
  </r>
  <r>
    <s v="Nixon "/>
    <x v="0"/>
    <n v="45000000"/>
    <n v="13668249"/>
    <n v="34668249"/>
    <d v="1995-12-20T00:00:00"/>
  </r>
  <r>
    <s v="The Phantom "/>
    <x v="5"/>
    <n v="45000000"/>
    <n v="17220599"/>
    <s v="Unknown"/>
    <d v="1996-06-07T00:00:00"/>
  </r>
  <r>
    <s v="Multiplicity "/>
    <x v="1"/>
    <n v="45000000"/>
    <n v="20133326"/>
    <s v="Unknown"/>
    <d v="1996-07-17T00:00:00"/>
  </r>
  <r>
    <s v="Jack "/>
    <x v="0"/>
    <n v="45000000"/>
    <n v="58617334"/>
    <s v="Unknown"/>
    <d v="1996-08-09T00:00:00"/>
  </r>
  <r>
    <s v="Tin Cup "/>
    <x v="2"/>
    <n v="45000000"/>
    <n v="53854588"/>
    <n v="75854588"/>
    <d v="1996-08-16T00:00:00"/>
  </r>
  <r>
    <s v="The Glimmer Man "/>
    <x v="2"/>
    <n v="45000000"/>
    <n v="20404841"/>
    <n v="36404841"/>
    <d v="1996-10-04T00:00:00"/>
  </r>
  <r>
    <s v="Shadow Conspiracy "/>
    <x v="9"/>
    <n v="45000000"/>
    <n v="2154540"/>
    <s v="Unknown"/>
    <d v="1997-01-31T00:00:00"/>
  </r>
  <r>
    <s v="Liar Liar "/>
    <x v="6"/>
    <n v="45000000"/>
    <n v="181410615"/>
    <n v="302710615"/>
    <d v="1997-03-21T00:00:00"/>
  </r>
  <r>
    <s v="Anaconda "/>
    <x v="1"/>
    <n v="45000000"/>
    <n v="65598907"/>
    <n v="136998907"/>
    <d v="1997-04-11T00:00:00"/>
  </r>
  <r>
    <s v="Deep Rising "/>
    <x v="0"/>
    <n v="45000000"/>
    <n v="11203026"/>
    <s v="Unknown"/>
    <d v="1998-01-30T00:00:00"/>
  </r>
  <r>
    <s v="Blade "/>
    <x v="7"/>
    <n v="45000000"/>
    <n v="70141876"/>
    <n v="131237688"/>
    <d v="1998-08-21T00:00:00"/>
  </r>
  <r>
    <s v="A Bug's Life "/>
    <x v="0"/>
    <n v="45000000"/>
    <n v="162798565"/>
    <n v="363398565"/>
    <d v="1998-11-20T00:00:00"/>
  </r>
  <r>
    <s v="Galaxy Quest "/>
    <x v="10"/>
    <n v="45000000"/>
    <n v="71423726"/>
    <n v="90523726"/>
    <d v="1999-12-25T00:00:00"/>
  </r>
  <r>
    <s v="Coyote Ugly "/>
    <x v="0"/>
    <n v="45000000"/>
    <n v="60786269"/>
    <n v="115786269"/>
    <d v="2000-08-04T00:00:00"/>
  </r>
  <r>
    <s v="Miss Congeniality "/>
    <x v="2"/>
    <n v="45000000"/>
    <n v="106807667"/>
    <n v="212100000"/>
    <d v="2000-12-22T00:00:00"/>
  </r>
  <r>
    <s v="All the Pretty Horses "/>
    <x v="12"/>
    <n v="45000000"/>
    <n v="15527125"/>
    <n v="18120267"/>
    <d v="2000-12-25T00:00:00"/>
  </r>
  <r>
    <s v="The Pledge "/>
    <x v="2"/>
    <n v="45000000"/>
    <n v="19719930"/>
    <n v="29406132"/>
    <d v="2001-01-19T00:00:00"/>
  </r>
  <r>
    <s v="Scary Movie 2 "/>
    <x v="28"/>
    <n v="45000000"/>
    <n v="71277420"/>
    <n v="141189101"/>
    <d v="2001-07-04T00:00:00"/>
  </r>
  <r>
    <s v="Training Day "/>
    <x v="2"/>
    <n v="45000000"/>
    <n v="76261036"/>
    <n v="104505362"/>
    <d v="2001-10-05T00:00:00"/>
  </r>
  <r>
    <s v="Big Trouble "/>
    <x v="0"/>
    <n v="45000000"/>
    <n v="7262288"/>
    <n v="8488871"/>
    <d v="2002-04-05T00:00:00"/>
  </r>
  <r>
    <s v="Changing Lanes "/>
    <x v="5"/>
    <n v="45000000"/>
    <n v="66790248"/>
    <s v="Unknown"/>
    <d v="2002-04-12T00:00:00"/>
  </r>
  <r>
    <s v="Pinocchio "/>
    <x v="12"/>
    <n v="45000000"/>
    <n v="3681811"/>
    <n v="31681811"/>
    <d v="2002-12-25T00:00:00"/>
  </r>
  <r>
    <s v="Johnny English "/>
    <x v="6"/>
    <n v="45000000"/>
    <n v="28013509"/>
    <n v="160013509"/>
    <d v="2003-07-18T00:00:00"/>
  </r>
  <r>
    <s v="Scary Movie 3 "/>
    <x v="28"/>
    <n v="45000000"/>
    <n v="110000082"/>
    <n v="155200000"/>
    <d v="2003-10-24T00:00:00"/>
  </r>
  <r>
    <s v="Love Actually "/>
    <x v="6"/>
    <n v="45000000"/>
    <n v="59472278"/>
    <n v="247472278"/>
    <d v="2003-11-07T00:00:00"/>
  </r>
  <r>
    <s v="The Princess Diaries 2: Royal Engagement "/>
    <x v="0"/>
    <n v="45000000"/>
    <n v="95149435"/>
    <n v="122071435"/>
    <d v="2004-08-11T00:00:00"/>
  </r>
  <r>
    <s v="Cellular "/>
    <x v="7"/>
    <n v="45000000"/>
    <n v="32003620"/>
    <n v="45261739"/>
    <d v="2004-09-10T00:00:00"/>
  </r>
  <r>
    <s v="Fat Albert "/>
    <x v="3"/>
    <n v="45000000"/>
    <n v="48114556"/>
    <n v="48563556"/>
    <d v="2004-12-25T00:00:00"/>
  </r>
  <r>
    <s v="Coach Carter "/>
    <x v="5"/>
    <n v="45000000"/>
    <n v="67264877"/>
    <n v="76669806"/>
    <d v="2005-01-14T00:00:00"/>
  </r>
  <r>
    <s v="The Hitchhiker's Guide to the Galaxy "/>
    <x v="0"/>
    <n v="45000000"/>
    <n v="51019112"/>
    <n v="104019112"/>
    <d v="2005-04-29T00:00:00"/>
  </r>
  <r>
    <s v="Monster-in-Law "/>
    <x v="7"/>
    <n v="45000000"/>
    <n v="82931301"/>
    <n v="155931301"/>
    <d v="2005-05-13T00:00:00"/>
  </r>
  <r>
    <s v="Kicking and Screaming "/>
    <x v="6"/>
    <n v="45000000"/>
    <n v="52842724"/>
    <n v="55842724"/>
    <d v="2005-05-13T00:00:00"/>
  </r>
  <r>
    <s v="Rebound "/>
    <x v="10"/>
    <n v="45000000"/>
    <n v="16809014"/>
    <n v="17492014"/>
    <d v="2005-07-01T00:00:00"/>
  </r>
  <r>
    <s v="Yours, Mine and Ours "/>
    <x v="5"/>
    <n v="45000000"/>
    <n v="53359917"/>
    <n v="72359917"/>
    <d v="2005-11-23T00:00:00"/>
  </r>
  <r>
    <s v="The Producers: The Movie Musical "/>
    <x v="6"/>
    <n v="45000000"/>
    <n v="19398532"/>
    <n v="32952995"/>
    <d v="2005-12-16T00:00:00"/>
  </r>
  <r>
    <s v="Last Holiday "/>
    <x v="5"/>
    <n v="45000000"/>
    <n v="38399961"/>
    <n v="43343247"/>
    <d v="2006-01-13T00:00:00"/>
  </r>
  <r>
    <s v="Underworld: Evolution "/>
    <x v="1"/>
    <n v="45000000"/>
    <n v="62318875"/>
    <n v="111318875"/>
    <d v="2006-01-20T00:00:00"/>
  </r>
  <r>
    <s v="16 Blocks "/>
    <x v="9"/>
    <n v="45000000"/>
    <n v="36895141"/>
    <n v="65595141"/>
    <d v="2006-03-03T00:00:00"/>
  </r>
  <r>
    <s v="The Ant Bully "/>
    <x v="2"/>
    <n v="45000000"/>
    <n v="28142535"/>
    <n v="55181129"/>
    <d v="2006-07-28T00:00:00"/>
  </r>
  <r>
    <s v="Man cheng jin dai huang jin jia "/>
    <x v="29"/>
    <n v="45000000"/>
    <n v="6566773"/>
    <n v="75566773"/>
    <d v="2006-12-21T00:00:00"/>
  </r>
  <r>
    <s v="Across the Universe "/>
    <x v="1"/>
    <n v="45000000"/>
    <n v="24343673"/>
    <n v="29367143"/>
    <d v="2007-09-14T00:00:00"/>
  </r>
  <r>
    <s v="Resident Evil: Extinction "/>
    <x v="1"/>
    <n v="45000000"/>
    <n v="50648679"/>
    <n v="146162920"/>
    <d v="2007-09-21T00:00:00"/>
  </r>
  <r>
    <s v="Love in the Time of Cholera "/>
    <x v="7"/>
    <n v="45000000"/>
    <n v="4617608"/>
    <n v="31077418"/>
    <d v="2007-11-16T00:00:00"/>
  </r>
  <r>
    <s v="Journey to the Center of the Earth "/>
    <x v="7"/>
    <n v="45000000"/>
    <n v="101704370"/>
    <n v="240904370"/>
    <d v="2008-07-11T00:00:00"/>
  </r>
  <r>
    <s v="Babylon A.D. "/>
    <x v="3"/>
    <n v="45000000"/>
    <n v="22532572"/>
    <n v="70216497"/>
    <d v="2008-08-29T00:00:00"/>
  </r>
  <r>
    <s v="Bangkok Dangerous "/>
    <x v="9"/>
    <n v="45000000"/>
    <n v="15298133"/>
    <n v="46598133"/>
    <d v="2008-09-05T00:00:00"/>
  </r>
  <r>
    <s v="Miracle at St. Anna "/>
    <x v="9"/>
    <n v="45000000"/>
    <n v="7916887"/>
    <n v="9110458"/>
    <d v="2008-09-26T00:00:00"/>
  </r>
  <r>
    <s v="The Ghost Writer "/>
    <x v="9"/>
    <n v="45000000"/>
    <s v="Unknown"/>
    <s v="Unknown"/>
    <d v="2010-02-19T00:00:00"/>
  </r>
  <r>
    <s v="Heaven's Gate "/>
    <x v="15"/>
    <n v="44000000"/>
    <n v="3484331"/>
    <s v="Unknown"/>
    <d v="1980-11-19T00:00:00"/>
  </r>
  <r>
    <s v="Rambo: First Blood Part II "/>
    <x v="18"/>
    <n v="44000000"/>
    <n v="150415432"/>
    <n v="300400000"/>
    <d v="1985-05-22T00:00:00"/>
  </r>
  <r>
    <s v="The Fugitive "/>
    <x v="2"/>
    <n v="44000000"/>
    <n v="183875760"/>
    <n v="368900000"/>
    <d v="1993-08-06T00:00:00"/>
  </r>
  <r>
    <s v="The Juror "/>
    <x v="1"/>
    <n v="44000000"/>
    <n v="22730924"/>
    <n v="35000000"/>
    <d v="1996-02-02T00:00:00"/>
  </r>
  <r>
    <s v="Sleepers "/>
    <x v="2"/>
    <n v="44000000"/>
    <n v="53300852"/>
    <n v="165600852"/>
    <d v="1996-10-18T00:00:00"/>
  </r>
  <r>
    <s v="28 Days "/>
    <x v="1"/>
    <n v="43000000"/>
    <n v="37035515"/>
    <n v="62063972"/>
    <d v="2000-04-14T00:00:00"/>
  </r>
  <r>
    <s v="Finding Forrester "/>
    <x v="1"/>
    <n v="43000000"/>
    <n v="51768623"/>
    <n v="80013623"/>
    <d v="2000-12-19T00:00:00"/>
  </r>
  <r>
    <s v="The Sweetest Thing "/>
    <x v="1"/>
    <n v="43000000"/>
    <n v="24430272"/>
    <n v="44633441"/>
    <d v="2002-04-12T00:00:00"/>
  </r>
  <r>
    <s v="Danny the Dog "/>
    <x v="30"/>
    <n v="43000000"/>
    <n v="24537621"/>
    <n v="49037621"/>
    <d v="2005-05-13T00:00:00"/>
  </r>
  <r>
    <s v="License to Kill "/>
    <x v="11"/>
    <n v="42000000"/>
    <n v="34667015"/>
    <n v="156167015"/>
    <d v="1989-07-14T00:00:00"/>
  </r>
  <r>
    <s v="Boomerang "/>
    <x v="5"/>
    <n v="42000000"/>
    <n v="70052444"/>
    <n v="131052444"/>
    <d v="1992-07-01T00:00:00"/>
  </r>
  <r>
    <s v="Hero "/>
    <x v="1"/>
    <n v="42000000"/>
    <n v="19487173"/>
    <n v="66787173"/>
    <d v="1992-10-02T00:00:00"/>
  </r>
  <r>
    <s v="Super Mario Bros. "/>
    <x v="0"/>
    <n v="42000000"/>
    <n v="20844907"/>
    <s v="Unknown"/>
    <d v="1993-05-28T00:00:00"/>
  </r>
  <r>
    <s v="The Firm "/>
    <x v="5"/>
    <n v="42000000"/>
    <n v="158340892"/>
    <n v="270340892"/>
    <d v="1993-06-30T00:00:00"/>
  </r>
  <r>
    <s v="The Mirror Has Two Faces "/>
    <x v="1"/>
    <n v="42000000"/>
    <n v="41267469"/>
    <s v="Unknown"/>
    <d v="1996-11-15T00:00:00"/>
  </r>
  <r>
    <s v="McHale's Navy "/>
    <x v="6"/>
    <n v="42000000"/>
    <n v="4408420"/>
    <s v="Unknown"/>
    <d v="1997-04-18T00:00:00"/>
  </r>
  <r>
    <s v="Notting Hill "/>
    <x v="6"/>
    <n v="42000000"/>
    <n v="116089678"/>
    <n v="374089678"/>
    <d v="1999-05-28T00:00:00"/>
  </r>
  <r>
    <s v="Chicken Run "/>
    <x v="10"/>
    <n v="42000000"/>
    <n v="106793915"/>
    <n v="227793915"/>
    <d v="2000-06-21T00:00:00"/>
  </r>
  <r>
    <s v="15 Minutes "/>
    <x v="7"/>
    <n v="42000000"/>
    <n v="24375436"/>
    <n v="56331864"/>
    <d v="2001-03-09T00:00:00"/>
  </r>
  <r>
    <s v="The Mothman Prophecies "/>
    <x v="1"/>
    <n v="42000000"/>
    <n v="35228696"/>
    <n v="54639865"/>
    <d v="2002-01-25T00:00:00"/>
  </r>
  <r>
    <s v="High Crimes "/>
    <x v="3"/>
    <n v="42000000"/>
    <n v="41543207"/>
    <n v="63781100"/>
    <d v="2002-04-05T00:00:00"/>
  </r>
  <r>
    <s v="Along Came Polly "/>
    <x v="6"/>
    <n v="42000000"/>
    <n v="88073507"/>
    <n v="170360435"/>
    <d v="2004-01-16T00:00:00"/>
  </r>
  <r>
    <s v="Lord of War "/>
    <x v="9"/>
    <n v="42000000"/>
    <n v="24149632"/>
    <n v="62142629"/>
    <d v="2005-09-16T00:00:00"/>
  </r>
  <r>
    <s v="Les Bronzés 3: amis pour la vie "/>
    <x v="9"/>
    <n v="42000000"/>
    <s v="Unknown"/>
    <n v="83833602"/>
    <d v="2006-02-01T00:00:00"/>
  </r>
  <r>
    <s v="A Knight's Tale "/>
    <x v="1"/>
    <n v="41000000"/>
    <n v="56083966"/>
    <s v="Unknown"/>
    <d v="2001-05-11T00:00:00"/>
  </r>
  <r>
    <s v="8 Mile "/>
    <x v="6"/>
    <n v="41000000"/>
    <n v="116724075"/>
    <n v="242924075"/>
    <d v="2002-11-08T00:00:00"/>
  </r>
  <r>
    <s v="The Medallion "/>
    <x v="8"/>
    <n v="41000000"/>
    <n v="22108977"/>
    <s v="Unknown"/>
    <d v="2003-08-22T00:00:00"/>
  </r>
  <r>
    <s v="Raise the Titanic "/>
    <x v="9"/>
    <n v="40000000"/>
    <n v="7000000"/>
    <s v="Unknown"/>
    <d v="1980-08-01T00:00:00"/>
  </r>
  <r>
    <s v="Legal Eagles "/>
    <x v="6"/>
    <n v="40000000"/>
    <n v="49851591"/>
    <s v="Unknown"/>
    <d v="1986-06-18T00:00:00"/>
  </r>
  <r>
    <s v="Pirates "/>
    <x v="9"/>
    <n v="40000000"/>
    <n v="1641825"/>
    <n v="6341825"/>
    <d v="1986-07-01T00:00:00"/>
  </r>
  <r>
    <s v="Ishtar "/>
    <x v="1"/>
    <n v="40000000"/>
    <n v="14375181"/>
    <s v="Unknown"/>
    <d v="1987-05-15T00:00:00"/>
  </r>
  <r>
    <s v="The Living Daylights "/>
    <x v="11"/>
    <n v="40000000"/>
    <n v="51185000"/>
    <n v="191200000"/>
    <d v="1987-07-31T00:00:00"/>
  </r>
  <r>
    <s v="Back to the Future Part II "/>
    <x v="6"/>
    <n v="40000000"/>
    <n v="118450002"/>
    <n v="332000000"/>
    <d v="1989-11-22T00:00:00"/>
  </r>
  <r>
    <s v="Back to the Future Part III "/>
    <x v="6"/>
    <n v="40000000"/>
    <n v="87666629"/>
    <n v="243700000"/>
    <d v="1990-05-24T00:00:00"/>
  </r>
  <r>
    <s v="The Doors "/>
    <x v="1"/>
    <n v="40000000"/>
    <n v="34167219"/>
    <s v="Unknown"/>
    <d v="1991-03-01T00:00:00"/>
  </r>
  <r>
    <s v="JFK "/>
    <x v="2"/>
    <n v="40000000"/>
    <n v="70405498"/>
    <n v="205400000"/>
    <d v="1991-12-20T00:00:00"/>
  </r>
  <r>
    <s v="Medicine Man "/>
    <x v="0"/>
    <n v="40000000"/>
    <n v="44948240"/>
    <s v="Unknown"/>
    <d v="1992-02-07T00:00:00"/>
  </r>
  <r>
    <s v="Memoirs of an Invisible Man "/>
    <x v="2"/>
    <n v="40000000"/>
    <n v="14358033"/>
    <s v="Unknown"/>
    <d v="1992-02-28T00:00:00"/>
  </r>
  <r>
    <s v="A League of Their Own "/>
    <x v="1"/>
    <n v="40000000"/>
    <n v="107533925"/>
    <n v="132440066"/>
    <d v="1992-07-01T00:00:00"/>
  </r>
  <r>
    <s v="The Last of the Mohicans "/>
    <x v="3"/>
    <n v="40000000"/>
    <n v="72455275"/>
    <s v="Unknown"/>
    <d v="1992-09-25T00:00:00"/>
  </r>
  <r>
    <s v="Dracula "/>
    <x v="1"/>
    <n v="40000000"/>
    <n v="82522790"/>
    <n v="215862692"/>
    <d v="1992-11-13T00:00:00"/>
  </r>
  <r>
    <s v="The Hudsucker Proxy "/>
    <x v="2"/>
    <n v="40000000"/>
    <n v="2816518"/>
    <s v="Unknown"/>
    <d v="1994-03-11T00:00:00"/>
  </r>
  <r>
    <s v="Renaissance Man "/>
    <x v="0"/>
    <n v="40000000"/>
    <n v="24172899"/>
    <s v="Unknown"/>
    <d v="1994-06-03T00:00:00"/>
  </r>
  <r>
    <s v="The Shadow "/>
    <x v="6"/>
    <n v="40000000"/>
    <n v="31835600"/>
    <s v="Unknown"/>
    <d v="1994-07-01T00:00:00"/>
  </r>
  <r>
    <s v="Ri¢hie Ri¢h "/>
    <x v="2"/>
    <n v="40000000"/>
    <n v="38087756"/>
    <s v="Unknown"/>
    <d v="1994-12-21T00:00:00"/>
  </r>
  <r>
    <s v="Kiss of Death "/>
    <x v="3"/>
    <n v="40000000"/>
    <n v="14942422"/>
    <n v="17000000"/>
    <d v="1995-04-21T00:00:00"/>
  </r>
  <r>
    <s v="Showgirls "/>
    <x v="11"/>
    <n v="40000000"/>
    <n v="20254932"/>
    <s v="Unknown"/>
    <d v="1995-09-22T00:00:00"/>
  </r>
  <r>
    <s v="City Hall "/>
    <x v="1"/>
    <n v="40000000"/>
    <n v="20278055"/>
    <n v="33300000"/>
    <d v="1996-02-16T00:00:00"/>
  </r>
  <r>
    <s v="A Time to Kill "/>
    <x v="2"/>
    <n v="40000000"/>
    <n v="108766007"/>
    <n v="152266007"/>
    <d v="1996-07-24T00:00:00"/>
  </r>
  <r>
    <s v="The Island of Dr. Moreau "/>
    <x v="7"/>
    <n v="40000000"/>
    <n v="27682712"/>
    <s v="Unknown"/>
    <d v="1996-08-23T00:00:00"/>
  </r>
  <r>
    <s v="Spawn "/>
    <x v="9"/>
    <n v="40000000"/>
    <n v="54979992"/>
    <n v="87949859"/>
    <d v="1997-07-31T00:00:00"/>
  </r>
  <r>
    <s v="The Rainmaker "/>
    <x v="9"/>
    <n v="40000000"/>
    <n v="45916769"/>
    <s v="Unknown"/>
    <d v="1997-11-21T00:00:00"/>
  </r>
  <r>
    <s v="Amistad "/>
    <x v="10"/>
    <n v="40000000"/>
    <n v="44212592"/>
    <s v="Unknown"/>
    <d v="1997-12-12T00:00:00"/>
  </r>
  <r>
    <s v="Quest for Camelot "/>
    <x v="2"/>
    <n v="40000000"/>
    <n v="22772500"/>
    <n v="38172500"/>
    <d v="1998-05-15T00:00:00"/>
  </r>
  <r>
    <s v="Small Soldiers "/>
    <x v="10"/>
    <n v="40000000"/>
    <n v="55143823"/>
    <n v="71743823"/>
    <d v="1998-07-10T00:00:00"/>
  </r>
  <r>
    <s v="At First Sight "/>
    <x v="11"/>
    <n v="40000000"/>
    <n v="22365133"/>
    <s v="Unknown"/>
    <d v="1999-01-15T00:00:00"/>
  </r>
  <r>
    <s v="8MM "/>
    <x v="1"/>
    <n v="40000000"/>
    <n v="36443442"/>
    <n v="96398826"/>
    <d v="1999-02-26T00:00:00"/>
  </r>
  <r>
    <s v="The Deep End of the Ocean "/>
    <x v="1"/>
    <n v="40000000"/>
    <n v="13508635"/>
    <s v="Unknown"/>
    <d v="1999-03-12T00:00:00"/>
  </r>
  <r>
    <s v="The Out-of-Towners "/>
    <x v="5"/>
    <n v="40000000"/>
    <n v="28544120"/>
    <s v="Unknown"/>
    <d v="1999-04-02T00:00:00"/>
  </r>
  <r>
    <s v="The Sixth Sense "/>
    <x v="0"/>
    <n v="40000000"/>
    <n v="293506292"/>
    <n v="672806292"/>
    <d v="1999-08-06T00:00:00"/>
  </r>
  <r>
    <s v="Mickey Blue Eyes "/>
    <x v="2"/>
    <n v="40000000"/>
    <n v="33864342"/>
    <n v="53864342"/>
    <d v="1999-08-20T00:00:00"/>
  </r>
  <r>
    <s v="Universal Soldier II: The Return "/>
    <x v="1"/>
    <n v="40000000"/>
    <n v="10447421"/>
    <n v="10717421"/>
    <d v="1999-08-20T00:00:00"/>
  </r>
  <r>
    <s v="Double Jeopardy "/>
    <x v="5"/>
    <n v="40000000"/>
    <n v="116735231"/>
    <n v="177835231"/>
    <d v="1999-09-24T00:00:00"/>
  </r>
  <r>
    <s v="The Talented Mr. Ripley "/>
    <x v="5"/>
    <n v="40000000"/>
    <n v="81292135"/>
    <s v="Unknown"/>
    <d v="1999-12-25T00:00:00"/>
  </r>
  <r>
    <s v="Scream 3 "/>
    <x v="12"/>
    <n v="40000000"/>
    <n v="89138076"/>
    <n v="161838076"/>
    <d v="2000-02-04T00:00:00"/>
  </r>
  <r>
    <s v="Hanging Up "/>
    <x v="1"/>
    <n v="40000000"/>
    <n v="36037909"/>
    <n v="51867723"/>
    <d v="2000-02-18T00:00:00"/>
  </r>
  <r>
    <s v="Bless the Child "/>
    <x v="5"/>
    <n v="40000000"/>
    <n v="29374178"/>
    <n v="40435694"/>
    <d v="2000-08-11T00:00:00"/>
  </r>
  <r>
    <s v="Autumn in New York "/>
    <x v="11"/>
    <n v="40000000"/>
    <n v="37752931"/>
    <n v="90717684"/>
    <d v="2000-08-11T00:00:00"/>
  </r>
  <r>
    <s v="The Art of War "/>
    <x v="2"/>
    <n v="40000000"/>
    <n v="30199105"/>
    <n v="30700000"/>
    <d v="2000-08-25T00:00:00"/>
  </r>
  <r>
    <s v="Get Carter "/>
    <x v="2"/>
    <n v="40000000"/>
    <n v="14967182"/>
    <n v="19417182"/>
    <d v="2000-10-06T00:00:00"/>
  </r>
  <r>
    <s v="Pay it Forward "/>
    <x v="2"/>
    <n v="40000000"/>
    <n v="33508922"/>
    <s v="Unknown"/>
    <d v="2000-10-20T00:00:00"/>
  </r>
  <r>
    <s v="Sweet November "/>
    <x v="2"/>
    <n v="40000000"/>
    <n v="25288103"/>
    <n v="65754228"/>
    <d v="2001-02-16T00:00:00"/>
  </r>
  <r>
    <s v="The Mexican "/>
    <x v="10"/>
    <n v="40000000"/>
    <n v="66808615"/>
    <n v="147808615"/>
    <d v="2001-03-02T00:00:00"/>
  </r>
  <r>
    <s v="Just Visiting "/>
    <x v="0"/>
    <n v="40000000"/>
    <n v="4777007"/>
    <n v="16172200"/>
    <d v="2001-04-06T00:00:00"/>
  </r>
  <r>
    <s v="The Musketeer "/>
    <x v="6"/>
    <n v="40000000"/>
    <n v="27053815"/>
    <s v="Unknown"/>
    <d v="2001-09-07T00:00:00"/>
  </r>
  <r>
    <s v="Shallow Hal "/>
    <x v="3"/>
    <n v="40000000"/>
    <n v="70836296"/>
    <s v="Unknown"/>
    <d v="2001-11-09T00:00:00"/>
  </r>
  <r>
    <s v="Behind Enemy Lines "/>
    <x v="3"/>
    <n v="40000000"/>
    <n v="58855732"/>
    <s v="Unknown"/>
    <d v="2001-11-30T00:00:00"/>
  </r>
  <r>
    <s v="Impostor "/>
    <x v="12"/>
    <n v="40000000"/>
    <n v="6114237"/>
    <s v="Unknown"/>
    <d v="2002-01-04T00:00:00"/>
  </r>
  <r>
    <s v="The Count of Monte Cristo "/>
    <x v="0"/>
    <n v="40000000"/>
    <n v="54228104"/>
    <s v="Unknown"/>
    <d v="2002-01-25T00:00:00"/>
  </r>
  <r>
    <s v="Life, or Something Like It "/>
    <x v="3"/>
    <n v="40000000"/>
    <n v="14448589"/>
    <s v="Unknown"/>
    <d v="2002-04-26T00:00:00"/>
  </r>
  <r>
    <s v="FearDotCom "/>
    <x v="2"/>
    <n v="40000000"/>
    <n v="13208023"/>
    <s v="Unknown"/>
    <d v="2002-08-30T00:00:00"/>
  </r>
  <r>
    <s v="City by the Sea "/>
    <x v="2"/>
    <n v="40000000"/>
    <n v="22433915"/>
    <s v="Unknown"/>
    <d v="2002-09-06T00:00:00"/>
  </r>
  <r>
    <s v="Extreme Ops "/>
    <x v="5"/>
    <n v="40000000"/>
    <n v="4835968"/>
    <n v="12624471"/>
    <d v="2002-11-27T00:00:00"/>
  </r>
  <r>
    <s v="Spy Kids 3-D: Game Over "/>
    <x v="28"/>
    <n v="40000000"/>
    <n v="111760631"/>
    <n v="167851995"/>
    <d v="2003-07-25T00:00:00"/>
  </r>
  <r>
    <s v="Duplex "/>
    <x v="12"/>
    <n v="40000000"/>
    <n v="9652000"/>
    <n v="10070651"/>
    <d v="2003-09-26T00:00:00"/>
  </r>
  <r>
    <s v="Cheaper by the Dozen "/>
    <x v="3"/>
    <n v="40000000"/>
    <n v="138614544"/>
    <n v="189714544"/>
    <d v="2003-12-25T00:00:00"/>
  </r>
  <r>
    <s v="Torque "/>
    <x v="2"/>
    <n v="40000000"/>
    <n v="21176322"/>
    <n v="46176322"/>
    <d v="2004-01-16T00:00:00"/>
  </r>
  <r>
    <s v="Secret Window "/>
    <x v="1"/>
    <n v="40000000"/>
    <n v="47958031"/>
    <n v="92958031"/>
    <d v="2004-03-12T00:00:00"/>
  </r>
  <r>
    <s v="New York Minute "/>
    <x v="2"/>
    <n v="40000000"/>
    <n v="14018364"/>
    <n v="21215882"/>
    <d v="2004-05-07T00:00:00"/>
  </r>
  <r>
    <s v="The Last Shot "/>
    <x v="0"/>
    <n v="40000000"/>
    <n v="463730"/>
    <s v="Unknown"/>
    <d v="2004-09-24T00:00:00"/>
  </r>
  <r>
    <s v="Shall We Dance? "/>
    <x v="12"/>
    <n v="40000000"/>
    <n v="57887882"/>
    <n v="118097882"/>
    <d v="2004-10-15T00:00:00"/>
  </r>
  <r>
    <s v="Ray "/>
    <x v="6"/>
    <n v="40000000"/>
    <n v="75305995"/>
    <n v="125305995"/>
    <d v="2004-10-29T00:00:00"/>
  </r>
  <r>
    <s v="Alfie "/>
    <x v="5"/>
    <n v="40000000"/>
    <n v="13395939"/>
    <n v="35195939"/>
    <d v="2004-11-05T00:00:00"/>
  </r>
  <r>
    <s v="Sin City "/>
    <x v="28"/>
    <n v="40000000"/>
    <n v="74103820"/>
    <n v="158753820"/>
    <d v="2005-04-01T00:00:00"/>
  </r>
  <r>
    <s v="Fever Pitch "/>
    <x v="3"/>
    <n v="40000000"/>
    <n v="42071069"/>
    <n v="50071069"/>
    <d v="2005-04-08T00:00:00"/>
  </r>
  <r>
    <s v="The Wedding Crashers "/>
    <x v="7"/>
    <n v="40000000"/>
    <n v="209218368"/>
    <n v="283218368"/>
    <d v="2005-07-15T00:00:00"/>
  </r>
  <r>
    <s v="The Skeleton Key "/>
    <x v="6"/>
    <n v="40000000"/>
    <n v="47907715"/>
    <n v="92907715"/>
    <d v="2005-08-12T00:00:00"/>
  </r>
  <r>
    <s v="Get Rich or Die Tryin' "/>
    <x v="5"/>
    <n v="40000000"/>
    <n v="30981850"/>
    <n v="46437122"/>
    <d v="2005-11-09T00:00:00"/>
  </r>
  <r>
    <s v="Rent "/>
    <x v="1"/>
    <n v="40000000"/>
    <n v="29077547"/>
    <n v="31670620"/>
    <d v="2005-11-23T00:00:00"/>
  </r>
  <r>
    <s v="Big Momma's House 2 "/>
    <x v="3"/>
    <n v="40000000"/>
    <n v="70165972"/>
    <n v="137047376"/>
    <d v="2006-01-27T00:00:00"/>
  </r>
  <r>
    <s v="Eight Below "/>
    <x v="0"/>
    <n v="40000000"/>
    <n v="81612565"/>
    <n v="120612565"/>
    <d v="2006-02-17T00:00:00"/>
  </r>
  <r>
    <s v="Scary Movie 4 "/>
    <x v="23"/>
    <n v="40000000"/>
    <n v="90710620"/>
    <n v="178710620"/>
    <d v="2006-04-14T00:00:00"/>
  </r>
  <r>
    <s v="The Lake House "/>
    <x v="2"/>
    <n v="40000000"/>
    <n v="52330111"/>
    <n v="114830111"/>
    <d v="2006-06-16T00:00:00"/>
  </r>
  <r>
    <s v="Alex Rider: Operation Stormbreaker "/>
    <x v="14"/>
    <n v="40000000"/>
    <n v="659210"/>
    <n v="9351567"/>
    <d v="2006-10-13T00:00:00"/>
  </r>
  <r>
    <s v="The Prestige "/>
    <x v="2"/>
    <n v="40000000"/>
    <n v="53089891"/>
    <n v="107896006"/>
    <d v="2006-10-20T00:00:00"/>
  </r>
  <r>
    <s v="Marie Antoinette "/>
    <x v="1"/>
    <n v="40000000"/>
    <n v="15962471"/>
    <n v="60862471"/>
    <d v="2006-10-20T00:00:00"/>
  </r>
  <r>
    <s v="Apocalypto "/>
    <x v="0"/>
    <n v="40000000"/>
    <n v="50866635"/>
    <n v="117785051"/>
    <d v="2006-12-08T00:00:00"/>
  </r>
  <r>
    <s v="Music and Lyrics "/>
    <x v="2"/>
    <n v="40000000"/>
    <n v="50572589"/>
    <n v="145556146"/>
    <d v="2007-02-14T00:00:00"/>
  </r>
  <r>
    <s v="Nomad "/>
    <x v="14"/>
    <n v="40000000"/>
    <n v="79123"/>
    <s v="Unknown"/>
    <d v="2007-03-16T00:00:00"/>
  </r>
  <r>
    <s v="The Reaping "/>
    <x v="2"/>
    <n v="40000000"/>
    <n v="25126214"/>
    <n v="62226214"/>
    <d v="2007-04-05T00:00:00"/>
  </r>
  <r>
    <s v="Sunshine "/>
    <x v="9"/>
    <n v="40000000"/>
    <n v="3688560"/>
    <n v="32030610"/>
    <d v="2007-07-20T00:00:00"/>
  </r>
  <r>
    <s v="The Other Boleyn Girl "/>
    <x v="1"/>
    <n v="40000000"/>
    <n v="26814957"/>
    <n v="72944278"/>
    <d v="2008-02-29T00:00:00"/>
  </r>
  <r>
    <s v="Drillbit Taylor "/>
    <x v="5"/>
    <n v="40000000"/>
    <n v="32862104"/>
    <n v="49686263"/>
    <d v="2008-03-21T00:00:00"/>
  </r>
  <r>
    <s v="Made of Honor "/>
    <x v="1"/>
    <n v="40000000"/>
    <n v="46012734"/>
    <n v="105508112"/>
    <d v="2008-05-02T00:00:00"/>
  </r>
  <r>
    <s v="The Proposal "/>
    <x v="0"/>
    <n v="40000000"/>
    <n v="163958031"/>
    <n v="314658031"/>
    <d v="2009-06-19T00:00:00"/>
  </r>
  <r>
    <s v="Julie &amp; Julia "/>
    <x v="1"/>
    <n v="40000000"/>
    <n v="94125426"/>
    <n v="123896342"/>
    <d v="2009-08-07T00:00:00"/>
  </r>
  <r>
    <s v="The Final Destination "/>
    <x v="2"/>
    <n v="40000000"/>
    <n v="66477700"/>
    <n v="185777700"/>
    <d v="2009-08-28T00:00:00"/>
  </r>
  <r>
    <s v="Pandorum "/>
    <x v="9"/>
    <n v="40000000"/>
    <n v="10330853"/>
    <s v="Unknown"/>
    <d v="2009-09-25T00:00:00"/>
  </r>
  <r>
    <s v="Cirque du Freak: The Vampire's Assistant "/>
    <x v="6"/>
    <n v="40000000"/>
    <n v="13869515"/>
    <n v="28750759"/>
    <d v="2009-10-23T00:00:00"/>
  </r>
  <r>
    <s v="Amelia "/>
    <x v="9"/>
    <n v="40000000"/>
    <n v="14246488"/>
    <n v="19367501"/>
    <d v="2009-10-23T00:00:00"/>
  </r>
  <r>
    <s v="Red Cliff "/>
    <x v="31"/>
    <n v="40000000"/>
    <n v="594649"/>
    <n v="119594649"/>
    <d v="2009-11-20T00:00:00"/>
  </r>
  <r>
    <s v="Superman III "/>
    <x v="2"/>
    <n v="39000000"/>
    <n v="59950623"/>
    <s v="Unknown"/>
    <d v="1983-06-17T00:00:00"/>
  </r>
  <r>
    <s v="Sgt. Bilko "/>
    <x v="6"/>
    <n v="39000000"/>
    <n v="30356589"/>
    <n v="37956589"/>
    <d v="1996-03-29T00:00:00"/>
  </r>
  <r>
    <s v="Against the Ropes "/>
    <x v="5"/>
    <n v="39000000"/>
    <n v="5881504"/>
    <n v="6429865"/>
    <d v="2004-02-20T00:00:00"/>
  </r>
  <r>
    <s v="Serenity "/>
    <x v="6"/>
    <n v="39000000"/>
    <n v="25514517"/>
    <n v="38514517"/>
    <d v="2005-09-30T00:00:00"/>
  </r>
  <r>
    <s v="The Time Traveler's Wife "/>
    <x v="2"/>
    <n v="39000000"/>
    <n v="63414846"/>
    <n v="82410583"/>
    <d v="2009-08-14T00:00:00"/>
  </r>
  <r>
    <s v="Star Trek: Generations "/>
    <x v="5"/>
    <n v="38000000"/>
    <n v="75671262"/>
    <n v="120000000"/>
    <d v="1994-11-18T00:00:00"/>
  </r>
  <r>
    <s v="White Squall "/>
    <x v="0"/>
    <n v="38000000"/>
    <n v="10229300"/>
    <s v="Unknown"/>
    <d v="1996-02-02T00:00:00"/>
  </r>
  <r>
    <s v="Extreme Measures "/>
    <x v="1"/>
    <n v="38000000"/>
    <n v="17378193"/>
    <s v="Unknown"/>
    <d v="1996-09-27T00:00:00"/>
  </r>
  <r>
    <s v="Switchback "/>
    <x v="5"/>
    <n v="38000000"/>
    <n v="6504442"/>
    <s v="Unknown"/>
    <d v="1997-10-31T00:00:00"/>
  </r>
  <r>
    <s v="Mouse Hunt "/>
    <x v="10"/>
    <n v="38000000"/>
    <n v="61894591"/>
    <s v="Unknown"/>
    <d v="1997-12-19T00:00:00"/>
  </r>
  <r>
    <s v="The Hurricane "/>
    <x v="6"/>
    <n v="38000000"/>
    <n v="50699241"/>
    <n v="73956241"/>
    <d v="1999-12-29T00:00:00"/>
  </r>
  <r>
    <s v="The Ninth Gate "/>
    <x v="32"/>
    <n v="38000000"/>
    <n v="18653746"/>
    <n v="58394308"/>
    <d v="2000-03-10T00:00:00"/>
  </r>
  <r>
    <s v="Heartbreakers "/>
    <x v="11"/>
    <n v="38000000"/>
    <n v="40334024"/>
    <n v="57753825"/>
    <d v="2001-03-23T00:00:00"/>
  </r>
  <r>
    <s v="Angel Eyes "/>
    <x v="2"/>
    <n v="38000000"/>
    <n v="24044532"/>
    <s v="Unknown"/>
    <d v="2001-05-18T00:00:00"/>
  </r>
  <r>
    <s v="The Fast and the Furious "/>
    <x v="6"/>
    <n v="38000000"/>
    <n v="144512310"/>
    <n v="206512310"/>
    <d v="2001-06-22T00:00:00"/>
  </r>
  <r>
    <s v="Rock Star "/>
    <x v="2"/>
    <n v="38000000"/>
    <n v="16991902"/>
    <n v="19317765"/>
    <d v="2001-09-07T00:00:00"/>
  </r>
  <r>
    <s v="Texas Rangers "/>
    <x v="12"/>
    <n v="38000000"/>
    <n v="623374"/>
    <s v="Unknown"/>
    <d v="2001-11-30T00:00:00"/>
  </r>
  <r>
    <s v="Joe Somebody "/>
    <x v="3"/>
    <n v="38000000"/>
    <n v="22770864"/>
    <n v="24515990"/>
    <d v="2001-12-21T00:00:00"/>
  </r>
  <r>
    <s v="Enough "/>
    <x v="1"/>
    <n v="38000000"/>
    <n v="39177215"/>
    <s v="Unknown"/>
    <d v="2002-05-24T00:00:00"/>
  </r>
  <r>
    <s v="Spy Kids 2: The Island of Lost Dreams "/>
    <x v="28"/>
    <n v="38000000"/>
    <n v="85846296"/>
    <n v="119721296"/>
    <d v="2002-08-07T00:00:00"/>
  </r>
  <r>
    <s v="Sweet Home Alabama "/>
    <x v="0"/>
    <n v="38000000"/>
    <n v="127214072"/>
    <n v="163379330"/>
    <d v="2002-09-27T00:00:00"/>
  </r>
  <r>
    <s v="City of Ember "/>
    <x v="3"/>
    <n v="38000000"/>
    <n v="7871693"/>
    <n v="11817059"/>
    <d v="2008-10-10T00:00:00"/>
  </r>
  <r>
    <s v="Push "/>
    <x v="33"/>
    <n v="38000000"/>
    <n v="31811527"/>
    <n v="44411527"/>
    <d v="2009-02-06T00:00:00"/>
  </r>
  <r>
    <s v="The Ugly Truth "/>
    <x v="1"/>
    <n v="38000000"/>
    <n v="88915214"/>
    <n v="203115214"/>
    <d v="2009-07-24T00:00:00"/>
  </r>
  <r>
    <s v="The Express "/>
    <x v="6"/>
    <n v="37500000"/>
    <n v="9793406"/>
    <n v="9808102"/>
    <d v="2008-10-10T00:00:00"/>
  </r>
  <r>
    <s v="Magnolia "/>
    <x v="7"/>
    <n v="37000000"/>
    <n v="22450975"/>
    <n v="48446802"/>
    <d v="1999-12-17T00:00:00"/>
  </r>
  <r>
    <s v="Nim's Island "/>
    <x v="3"/>
    <n v="37000000"/>
    <n v="48006762"/>
    <n v="94081683"/>
    <d v="2008-04-04T00:00:00"/>
  </r>
  <r>
    <s v="Space Chimps "/>
    <x v="3"/>
    <n v="37000000"/>
    <n v="30105968"/>
    <n v="59517784"/>
    <d v="2008-07-18T00:00:00"/>
  </r>
  <r>
    <s v="Burn After Reading "/>
    <x v="9"/>
    <n v="37000000"/>
    <n v="60355347"/>
    <n v="161155347"/>
    <d v="2008-09-12T00:00:00"/>
  </r>
  <r>
    <s v="Twilight "/>
    <x v="16"/>
    <n v="37000000"/>
    <n v="192769854"/>
    <n v="396439854"/>
    <d v="2008-11-21T00:00:00"/>
  </r>
  <r>
    <s v="Obitaemyy ostrov "/>
    <x v="9"/>
    <n v="36500000"/>
    <s v="Unknown"/>
    <n v="15000000"/>
    <d v="2009-01-01T00:00:00"/>
  </r>
  <r>
    <s v="Never Say Never Again "/>
    <x v="2"/>
    <n v="36000000"/>
    <n v="55500000"/>
    <n v="160000000"/>
    <d v="1983-10-07T00:00:00"/>
  </r>
  <r>
    <s v="Ghosts of Mississippi "/>
    <x v="1"/>
    <n v="36000000"/>
    <n v="13052741"/>
    <s v="Unknown"/>
    <d v="1996-12-20T00:00:00"/>
  </r>
  <r>
    <s v="Breakdown "/>
    <x v="5"/>
    <n v="36000000"/>
    <n v="50159144"/>
    <s v="Unknown"/>
    <d v="1997-05-02T00:00:00"/>
  </r>
  <r>
    <s v="Gattaca "/>
    <x v="1"/>
    <n v="36000000"/>
    <n v="12532777"/>
    <s v="Unknown"/>
    <d v="1997-10-24T00:00:00"/>
  </r>
  <r>
    <s v="Blue Streak "/>
    <x v="1"/>
    <n v="36000000"/>
    <n v="68208190"/>
    <n v="117448157"/>
    <d v="1999-09-17T00:00:00"/>
  </r>
  <r>
    <s v="Snow Falling on Cedars "/>
    <x v="6"/>
    <n v="36000000"/>
    <n v="14378353"/>
    <s v="Unknown"/>
    <d v="1999-12-24T00:00:00"/>
  </r>
  <r>
    <s v="Isn't She Great "/>
    <x v="6"/>
    <n v="36000000"/>
    <n v="2954405"/>
    <s v="Unknown"/>
    <d v="2000-01-28T00:00:00"/>
  </r>
  <r>
    <s v="Reindeer Games "/>
    <x v="12"/>
    <n v="36000000"/>
    <n v="23360779"/>
    <s v="Unknown"/>
    <d v="2000-02-25T00:00:00"/>
  </r>
  <r>
    <s v="John Q "/>
    <x v="7"/>
    <n v="36000000"/>
    <n v="71026631"/>
    <n v="102226631"/>
    <d v="2002-02-15T00:00:00"/>
  </r>
  <r>
    <s v="A Man Apart "/>
    <x v="7"/>
    <n v="36000000"/>
    <n v="26500000"/>
    <n v="44114828"/>
    <d v="2003-04-04T00:00:00"/>
  </r>
  <r>
    <s v="Head of State "/>
    <x v="10"/>
    <n v="35200000"/>
    <n v="37788228"/>
    <n v="38283765"/>
    <d v="2003-03-28T00:00:00"/>
  </r>
  <r>
    <s v="Lion of the Desert "/>
    <x v="9"/>
    <n v="35000000"/>
    <n v="1500000"/>
    <s v="Unknown"/>
    <d v="1980-01-01T00:00:00"/>
  </r>
  <r>
    <s v="Flash Gordon "/>
    <x v="6"/>
    <n v="35000000"/>
    <n v="27107960"/>
    <s v="Unknown"/>
    <d v="1980-12-05T00:00:00"/>
  </r>
  <r>
    <s v="Batman "/>
    <x v="2"/>
    <n v="35000000"/>
    <n v="251188924"/>
    <n v="411348924"/>
    <d v="1989-06-23T00:00:00"/>
  </r>
  <r>
    <s v="Predator 2 "/>
    <x v="3"/>
    <n v="35000000"/>
    <n v="28317513"/>
    <n v="54768418"/>
    <d v="1990-11-21T00:00:00"/>
  </r>
  <r>
    <s v="Flight of the Intruder "/>
    <x v="5"/>
    <n v="35000000"/>
    <n v="14471440"/>
    <s v="Unknown"/>
    <d v="1991-01-18T00:00:00"/>
  </r>
  <r>
    <s v="Cape Fear "/>
    <x v="6"/>
    <n v="35000000"/>
    <n v="79091969"/>
    <n v="182291969"/>
    <d v="1991-11-15T00:00:00"/>
  </r>
  <r>
    <s v="Radio Flyer "/>
    <x v="1"/>
    <n v="35000000"/>
    <n v="4651977"/>
    <s v="Unknown"/>
    <d v="1992-02-21T00:00:00"/>
  </r>
  <r>
    <s v="Lethal Weapon 3 "/>
    <x v="2"/>
    <n v="35000000"/>
    <n v="144731527"/>
    <n v="319700000"/>
    <d v="1992-05-15T00:00:00"/>
  </r>
  <r>
    <s v="Malcolm X "/>
    <x v="2"/>
    <n v="35000000"/>
    <n v="48169910"/>
    <s v="Unknown"/>
    <d v="1992-11-18T00:00:00"/>
  </r>
  <r>
    <s v="Bound by Honor "/>
    <x v="0"/>
    <n v="35000000"/>
    <n v="4496583"/>
    <s v="Unknown"/>
    <d v="1993-04-16T00:00:00"/>
  </r>
  <r>
    <s v="Street Fighter "/>
    <x v="6"/>
    <n v="35000000"/>
    <n v="33423000"/>
    <n v="99423000"/>
    <d v="1994-12-23T00:00:00"/>
  </r>
  <r>
    <s v="Species "/>
    <x v="11"/>
    <n v="35000000"/>
    <n v="60054449"/>
    <n v="113354449"/>
    <d v="1995-07-07T00:00:00"/>
  </r>
  <r>
    <s v="Le hussard sur le toit "/>
    <x v="9"/>
    <n v="35000000"/>
    <n v="1320043"/>
    <s v="Unknown"/>
    <d v="1996-04-19T00:00:00"/>
  </r>
  <r>
    <s v="The English Patient "/>
    <x v="12"/>
    <n v="35000000"/>
    <n v="78716374"/>
    <n v="231716374"/>
    <d v="1996-11-15T00:00:00"/>
  </r>
  <r>
    <s v="Donnie Brasco "/>
    <x v="1"/>
    <n v="35000000"/>
    <n v="41954997"/>
    <n v="55954997"/>
    <d v="1997-02-28T00:00:00"/>
  </r>
  <r>
    <s v="Smilla's Sense of Snow "/>
    <x v="9"/>
    <n v="35000000"/>
    <n v="2221994"/>
    <s v="Unknown"/>
    <d v="1997-02-28T00:00:00"/>
  </r>
  <r>
    <s v="Warriors of Virtue "/>
    <x v="9"/>
    <n v="35000000"/>
    <n v="6448817"/>
    <s v="Unknown"/>
    <d v="1997-05-02T00:00:00"/>
  </r>
  <r>
    <s v="L.A. Confidential "/>
    <x v="2"/>
    <n v="35000000"/>
    <n v="64604977"/>
    <n v="110604977"/>
    <d v="1997-09-19T00:00:00"/>
  </r>
  <r>
    <s v="In &amp; Out "/>
    <x v="5"/>
    <n v="35000000"/>
    <n v="63826569"/>
    <n v="83226569"/>
    <d v="1997-09-19T00:00:00"/>
  </r>
  <r>
    <s v="Midnight in the Garden of Good and Evil "/>
    <x v="2"/>
    <n v="35000000"/>
    <n v="25078937"/>
    <s v="Unknown"/>
    <d v="1997-11-21T00:00:00"/>
  </r>
  <r>
    <s v="The Man in the Iron Mask "/>
    <x v="11"/>
    <n v="35000000"/>
    <n v="56968169"/>
    <s v="Unknown"/>
    <d v="1998-03-13T00:00:00"/>
  </r>
  <r>
    <s v="Knock Off "/>
    <x v="1"/>
    <n v="35000000"/>
    <n v="10319915"/>
    <s v="Unknown"/>
    <d v="1998-09-04T00:00:00"/>
  </r>
  <r>
    <s v="Rush Hour "/>
    <x v="7"/>
    <n v="35000000"/>
    <n v="141186864"/>
    <n v="245300000"/>
    <d v="1998-09-18T00:00:00"/>
  </r>
  <r>
    <s v="Blast from the Past "/>
    <x v="7"/>
    <n v="35000000"/>
    <n v="26613620"/>
    <s v="Unknown"/>
    <d v="1999-02-12T00:00:00"/>
  </r>
  <r>
    <s v="Austin Powers: The Spy Who Shagged Me "/>
    <x v="7"/>
    <n v="35000000"/>
    <n v="206040085"/>
    <n v="309600000"/>
    <d v="1999-06-10T00:00:00"/>
  </r>
  <r>
    <s v="Ride With the Devil "/>
    <x v="27"/>
    <n v="35000000"/>
    <n v="630779"/>
    <s v="Unknown"/>
    <d v="1999-11-24T00:00:00"/>
  </r>
  <r>
    <s v="Wonder Boys "/>
    <x v="5"/>
    <n v="35000000"/>
    <n v="19389454"/>
    <n v="33422485"/>
    <d v="2000-02-23T00:00:00"/>
  </r>
  <r>
    <s v="The Cell "/>
    <x v="7"/>
    <n v="35000000"/>
    <n v="61280963"/>
    <s v="Unknown"/>
    <d v="2000-08-18T00:00:00"/>
  </r>
  <r>
    <s v="Bait "/>
    <x v="2"/>
    <n v="35000000"/>
    <n v="15325127"/>
    <n v="15471969"/>
    <d v="2000-09-15T00:00:00"/>
  </r>
  <r>
    <s v="Bounce "/>
    <x v="12"/>
    <n v="35000000"/>
    <n v="36779296"/>
    <n v="53399300"/>
    <d v="2000-11-17T00:00:00"/>
  </r>
  <r>
    <s v="Dungeons and Dragons "/>
    <x v="7"/>
    <n v="35000000"/>
    <n v="15185241"/>
    <n v="33771965"/>
    <d v="2000-12-08T00:00:00"/>
  </r>
  <r>
    <s v="Spy Kids "/>
    <x v="28"/>
    <n v="35000000"/>
    <n v="112692062"/>
    <n v="197692062"/>
    <d v="2001-03-30T00:00:00"/>
  </r>
  <r>
    <s v="American Outlaws "/>
    <x v="2"/>
    <n v="35000000"/>
    <n v="13264986"/>
    <s v="Unknown"/>
    <d v="2001-08-17T00:00:00"/>
  </r>
  <r>
    <s v="From Hell "/>
    <x v="3"/>
    <n v="35000000"/>
    <n v="31598308"/>
    <s v="Unknown"/>
    <d v="2001-10-19T00:00:00"/>
  </r>
  <r>
    <s v="Heist "/>
    <x v="7"/>
    <n v="35000000"/>
    <n v="23483357"/>
    <n v="28483168"/>
    <d v="2001-11-09T00:00:00"/>
  </r>
  <r>
    <s v="Black Knight "/>
    <x v="3"/>
    <n v="35000000"/>
    <n v="33422806"/>
    <s v="Unknown"/>
    <d v="2001-11-21T00:00:00"/>
  </r>
  <r>
    <s v="The Shipping News "/>
    <x v="12"/>
    <n v="35000000"/>
    <n v="11405825"/>
    <n v="24405825"/>
    <d v="2001-12-25T00:00:00"/>
  </r>
  <r>
    <s v="Queen of the Damned "/>
    <x v="2"/>
    <n v="35000000"/>
    <n v="30307804"/>
    <s v="Unknown"/>
    <d v="2002-02-22T00:00:00"/>
  </r>
  <r>
    <s v="Resident Evil "/>
    <x v="1"/>
    <n v="35000000"/>
    <n v="39532308"/>
    <n v="103200000"/>
    <d v="2002-03-15T00:00:00"/>
  </r>
  <r>
    <s v="The Four Feathers "/>
    <x v="5"/>
    <n v="35000000"/>
    <n v="18306166"/>
    <n v="29882645"/>
    <d v="2002-09-20T00:00:00"/>
  </r>
  <r>
    <s v="Femme Fatale "/>
    <x v="2"/>
    <n v="35000000"/>
    <n v="6592103"/>
    <s v="Unknown"/>
    <d v="2002-11-06T00:00:00"/>
  </r>
  <r>
    <s v="The Pianist "/>
    <x v="30"/>
    <n v="35000000"/>
    <n v="32519322"/>
    <n v="120000000"/>
    <d v="2002-12-27T00:00:00"/>
  </r>
  <r>
    <s v="The Order "/>
    <x v="3"/>
    <n v="35000000"/>
    <n v="7659747"/>
    <n v="11559747"/>
    <d v="2003-09-05T00:00:00"/>
  </r>
  <r>
    <s v="Luther "/>
    <x v="34"/>
    <n v="35000000"/>
    <n v="5781086"/>
    <n v="29465190"/>
    <d v="2003-09-26T00:00:00"/>
  </r>
  <r>
    <s v="Radio "/>
    <x v="1"/>
    <n v="35000000"/>
    <n v="52333738"/>
    <n v="53293628"/>
    <d v="2003-10-24T00:00:00"/>
  </r>
  <r>
    <s v="Jersey Girl "/>
    <x v="12"/>
    <n v="35000000"/>
    <n v="25266129"/>
    <n v="37066129"/>
    <d v="2004-03-26T00:00:00"/>
  </r>
  <r>
    <s v="The Ladykillers "/>
    <x v="0"/>
    <n v="35000000"/>
    <n v="39692139"/>
    <n v="77692139"/>
    <d v="2004-03-26T00:00:00"/>
  </r>
  <r>
    <s v="Ella Enchanted "/>
    <x v="12"/>
    <n v="35000000"/>
    <n v="22913677"/>
    <s v="Unknown"/>
    <d v="2004-04-09T00:00:00"/>
  </r>
  <r>
    <s v="Wimbledon "/>
    <x v="6"/>
    <n v="35000000"/>
    <n v="16862585"/>
    <n v="41862585"/>
    <d v="2004-09-17T00:00:00"/>
  </r>
  <r>
    <s v="Closer "/>
    <x v="1"/>
    <n v="35000000"/>
    <n v="33987757"/>
    <n v="115987757"/>
    <d v="2004-12-03T00:00:00"/>
  </r>
  <r>
    <s v="Cursed "/>
    <x v="28"/>
    <n v="35000000"/>
    <n v="19294901"/>
    <n v="25114901"/>
    <d v="2005-02-25T00:00:00"/>
  </r>
  <r>
    <s v="Guess Who "/>
    <x v="1"/>
    <n v="35000000"/>
    <n v="68915888"/>
    <n v="102115888"/>
    <d v="2005-03-25T00:00:00"/>
  </r>
  <r>
    <s v="House of Wax "/>
    <x v="2"/>
    <n v="35000000"/>
    <n v="32064800"/>
    <n v="70064800"/>
    <d v="2005-05-06T00:00:00"/>
  </r>
  <r>
    <s v="The Bad News Bears "/>
    <x v="5"/>
    <n v="35000000"/>
    <n v="32868349"/>
    <n v="33500620"/>
    <d v="2005-07-22T00:00:00"/>
  </r>
  <r>
    <s v="Must Love Dogs "/>
    <x v="2"/>
    <n v="35000000"/>
    <n v="43894863"/>
    <n v="58894863"/>
    <d v="2005-07-29T00:00:00"/>
  </r>
  <r>
    <s v="Valiant "/>
    <x v="0"/>
    <n v="35000000"/>
    <n v="19478106"/>
    <n v="61746888"/>
    <d v="2005-08-19T00:00:00"/>
  </r>
  <r>
    <s v="The Benchwarmers "/>
    <x v="1"/>
    <n v="35000000"/>
    <n v="59843754"/>
    <n v="64843754"/>
    <d v="2006-04-07T00:00:00"/>
  </r>
  <r>
    <s v="The Devil Wears Prada "/>
    <x v="3"/>
    <n v="35000000"/>
    <n v="124740460"/>
    <n v="326551094"/>
    <d v="2006-06-30T00:00:00"/>
  </r>
  <r>
    <s v="Zoom "/>
    <x v="1"/>
    <n v="35000000"/>
    <n v="11989328"/>
    <n v="12506188"/>
    <d v="2006-08-11T00:00:00"/>
  </r>
  <r>
    <s v="Bandidas "/>
    <x v="3"/>
    <n v="35000000"/>
    <s v="Unknown"/>
    <n v="10496317"/>
    <d v="2006-09-22T00:00:00"/>
  </r>
  <r>
    <s v="A Good Year "/>
    <x v="3"/>
    <n v="35000000"/>
    <n v="7459300"/>
    <n v="42064105"/>
    <d v="2006-11-10T00:00:00"/>
  </r>
  <r>
    <s v="The Fountain "/>
    <x v="2"/>
    <n v="35000000"/>
    <n v="10144010"/>
    <n v="15461638"/>
    <d v="2006-11-22T00:00:00"/>
  </r>
  <r>
    <s v="The Nativity Story "/>
    <x v="7"/>
    <n v="35000000"/>
    <n v="37629831"/>
    <n v="46432264"/>
    <d v="2006-12-01T00:00:00"/>
  </r>
  <r>
    <s v="TMNT "/>
    <x v="14"/>
    <n v="35000000"/>
    <n v="54149098"/>
    <n v="95009888"/>
    <d v="2007-03-23T00:00:00"/>
  </r>
  <r>
    <s v="License to Wed "/>
    <x v="2"/>
    <n v="35000000"/>
    <n v="43792641"/>
    <n v="70792641"/>
    <d v="2007-07-03T00:00:00"/>
  </r>
  <r>
    <s v="Lions for Lambs "/>
    <x v="15"/>
    <n v="35000000"/>
    <n v="14998070"/>
    <n v="63211088"/>
    <d v="2007-11-09T00:00:00"/>
  </r>
  <r>
    <s v="Walk Hard: The Dewey Cox Story "/>
    <x v="1"/>
    <n v="35000000"/>
    <n v="18317151"/>
    <n v="20575121"/>
    <d v="2007-12-21T00:00:00"/>
  </r>
  <r>
    <s v="Untraceable "/>
    <x v="1"/>
    <n v="35000000"/>
    <n v="28687835"/>
    <n v="52649951"/>
    <d v="2008-01-25T00:00:00"/>
  </r>
  <r>
    <n v="21"/>
    <x v="11"/>
    <n v="35000000"/>
    <n v="81159365"/>
    <n v="157852532"/>
    <d v="2008-03-28T00:00:00"/>
  </r>
  <r>
    <s v="The X-Files: I Want to Believe "/>
    <x v="3"/>
    <n v="35000000"/>
    <n v="20982478"/>
    <n v="68369434"/>
    <d v="2008-07-25T00:00:00"/>
  </r>
  <r>
    <s v="Max Payne "/>
    <x v="3"/>
    <n v="35000000"/>
    <n v="40687294"/>
    <n v="85761789"/>
    <d v="2008-10-17T00:00:00"/>
  </r>
  <r>
    <s v="Punisher: War Zone "/>
    <x v="17"/>
    <n v="35000000"/>
    <n v="8050977"/>
    <n v="8199130"/>
    <d v="2008-12-05T00:00:00"/>
  </r>
  <r>
    <s v="Black Water Transit "/>
    <x v="9"/>
    <n v="35000000"/>
    <s v="Unknown"/>
    <s v="Unknown"/>
    <d v="2008-12-31T00:00:00"/>
  </r>
  <r>
    <s v="The Hangover "/>
    <x v="2"/>
    <n v="35000000"/>
    <n v="277322503"/>
    <n v="462872445"/>
    <d v="2009-06-05T00:00:00"/>
  </r>
  <r>
    <s v="Whiteout "/>
    <x v="2"/>
    <n v="35000000"/>
    <n v="10275638"/>
    <n v="12254746"/>
    <d v="2009-09-11T00:00:00"/>
  </r>
  <r>
    <s v="The Young Victoria "/>
    <x v="9"/>
    <n v="35000000"/>
    <n v="8271771"/>
    <s v="Unknown"/>
    <d v="2009-12-18T00:00:00"/>
  </r>
  <r>
    <s v="The Age of Innocence "/>
    <x v="8"/>
    <n v="34000000"/>
    <n v="32014993"/>
    <s v="Unknown"/>
    <d v="1993-09-17T00:00:00"/>
  </r>
  <r>
    <s v="The Astronaut's Wife "/>
    <x v="7"/>
    <n v="34000000"/>
    <n v="10672566"/>
    <s v="Unknown"/>
    <d v="1999-08-27T00:00:00"/>
  </r>
  <r>
    <s v="Chill Factor "/>
    <x v="2"/>
    <n v="34000000"/>
    <n v="11263966"/>
    <s v="Unknown"/>
    <d v="1999-09-01T00:00:00"/>
  </r>
  <r>
    <s v="I Dreamed of Africa "/>
    <x v="1"/>
    <n v="34000000"/>
    <n v="6543194"/>
    <s v="Unknown"/>
    <d v="2000-05-05T00:00:00"/>
  </r>
  <r>
    <s v="Reds "/>
    <x v="5"/>
    <n v="33500000"/>
    <n v="50000000"/>
    <s v="Unknown"/>
    <d v="1981-12-04T00:00:00"/>
  </r>
  <r>
    <s v="A Few Good Men "/>
    <x v="1"/>
    <n v="33000000"/>
    <n v="141340178"/>
    <n v="236500000"/>
    <d v="1992-12-11T00:00:00"/>
  </r>
  <r>
    <s v="Pushing Tin "/>
    <x v="3"/>
    <n v="33000000"/>
    <n v="8408835"/>
    <s v="Unknown"/>
    <d v="1999-04-23T00:00:00"/>
  </r>
  <r>
    <s v="Big Momma's House "/>
    <x v="3"/>
    <n v="33000000"/>
    <n v="117559438"/>
    <n v="173559438"/>
    <d v="2000-06-02T00:00:00"/>
  </r>
  <r>
    <s v="The Watcher "/>
    <x v="6"/>
    <n v="33000000"/>
    <n v="28946615"/>
    <n v="47267829"/>
    <d v="2000-09-08T00:00:00"/>
  </r>
  <r>
    <s v="Exit Wounds "/>
    <x v="2"/>
    <n v="33000000"/>
    <n v="51758599"/>
    <n v="79958599"/>
    <d v="2001-03-16T00:00:00"/>
  </r>
  <r>
    <s v="The Punisher "/>
    <x v="32"/>
    <n v="33000000"/>
    <n v="33664370"/>
    <n v="54664370"/>
    <d v="2004-04-16T00:00:00"/>
  </r>
  <r>
    <s v="Goal! "/>
    <x v="9"/>
    <n v="33000000"/>
    <n v="4283255"/>
    <n v="27610873"/>
    <d v="2006-05-12T00:00:00"/>
  </r>
  <r>
    <s v="Snakes on a Plane "/>
    <x v="7"/>
    <n v="33000000"/>
    <n v="34020814"/>
    <n v="62020814"/>
    <d v="2006-08-18T00:00:00"/>
  </r>
  <r>
    <s v="Doomsday "/>
    <x v="30"/>
    <n v="33000000"/>
    <n v="11008770"/>
    <n v="21621188"/>
    <d v="2008-03-14T00:00:00"/>
  </r>
  <r>
    <s v="The Reader "/>
    <x v="14"/>
    <n v="33000000"/>
    <n v="34192652"/>
    <n v="106107610"/>
    <d v="2008-12-10T00:00:00"/>
  </r>
  <r>
    <s v="Star Wars Ep. VI: Return of the Jedi "/>
    <x v="3"/>
    <n v="32500000"/>
    <n v="309205079"/>
    <n v="572700000"/>
    <d v="1983-05-25T00:00:00"/>
  </r>
  <r>
    <s v="Alive "/>
    <x v="0"/>
    <n v="32000000"/>
    <n v="36299670"/>
    <s v="Unknown"/>
    <d v="1993-01-15T00:00:00"/>
  </r>
  <r>
    <s v="The Quick and the Dead "/>
    <x v="1"/>
    <n v="32000000"/>
    <n v="18552460"/>
    <s v="Unknown"/>
    <d v="1995-02-10T00:00:00"/>
  </r>
  <r>
    <s v="Phenomenon "/>
    <x v="9"/>
    <n v="32000000"/>
    <n v="104636382"/>
    <n v="142836382"/>
    <d v="1996-07-05T00:00:00"/>
  </r>
  <r>
    <s v="Bogus "/>
    <x v="2"/>
    <n v="32000000"/>
    <n v="4357406"/>
    <s v="Unknown"/>
    <d v="1996-09-06T00:00:00"/>
  </r>
  <r>
    <s v="Cats Don't Dance "/>
    <x v="2"/>
    <n v="32000000"/>
    <n v="3588602"/>
    <s v="Unknown"/>
    <d v="1997-03-26T00:00:00"/>
  </r>
  <r>
    <s v="Stigmata "/>
    <x v="11"/>
    <n v="32000000"/>
    <n v="50041732"/>
    <n v="89441732"/>
    <d v="1999-09-10T00:00:00"/>
  </r>
  <r>
    <s v="Bringing Out The Dead "/>
    <x v="5"/>
    <n v="32000000"/>
    <n v="16640210"/>
    <s v="Unknown"/>
    <d v="1999-10-22T00:00:00"/>
  </r>
  <r>
    <s v="Cradle Will Rock "/>
    <x v="0"/>
    <n v="32000000"/>
    <n v="2899970"/>
    <s v="Unknown"/>
    <d v="1999-12-08T00:00:00"/>
  </r>
  <r>
    <s v="Men of Honor "/>
    <x v="3"/>
    <n v="32000000"/>
    <n v="48814909"/>
    <n v="82339483"/>
    <d v="2000-11-10T00:00:00"/>
  </r>
  <r>
    <s v="Snow Dogs "/>
    <x v="0"/>
    <n v="32000000"/>
    <n v="81150692"/>
    <n v="115010692"/>
    <d v="2002-01-18T00:00:00"/>
  </r>
  <r>
    <s v="Elf "/>
    <x v="7"/>
    <n v="32000000"/>
    <n v="173398518"/>
    <n v="220443451"/>
    <d v="2003-11-07T00:00:00"/>
  </r>
  <r>
    <s v="Laws of Attraction "/>
    <x v="7"/>
    <n v="32000000"/>
    <n v="17848322"/>
    <n v="29948322"/>
    <d v="2004-04-30T00:00:00"/>
  </r>
  <r>
    <s v="George and the Dragon "/>
    <x v="9"/>
    <n v="32000000"/>
    <s v="Unknown"/>
    <s v="Unknown"/>
    <d v="2004-12-31T00:00:00"/>
  </r>
  <r>
    <s v="The Transporter 2 "/>
    <x v="3"/>
    <n v="32000000"/>
    <n v="43095856"/>
    <n v="85095856"/>
    <d v="2005-09-02T00:00:00"/>
  </r>
  <r>
    <s v="A History of Violence "/>
    <x v="7"/>
    <n v="32000000"/>
    <n v="31493782"/>
    <n v="59993782"/>
    <d v="2005-09-23T00:00:00"/>
  </r>
  <r>
    <s v="Nacho Libre "/>
    <x v="5"/>
    <n v="32000000"/>
    <n v="80197993"/>
    <n v="99197993"/>
    <d v="2006-06-16T00:00:00"/>
  </r>
  <r>
    <s v="The Good German "/>
    <x v="2"/>
    <n v="32000000"/>
    <n v="1308696"/>
    <s v="Unknown"/>
    <d v="2006-12-15T00:00:00"/>
  </r>
  <r>
    <s v="The Number 23 "/>
    <x v="7"/>
    <n v="32000000"/>
    <n v="35193167"/>
    <n v="76593167"/>
    <d v="2007-02-23T00:00:00"/>
  </r>
  <r>
    <s v="D-War "/>
    <x v="35"/>
    <n v="32000000"/>
    <n v="10977721"/>
    <n v="79915361"/>
    <d v="2007-09-14T00:00:00"/>
  </r>
  <r>
    <s v="Out of Africa "/>
    <x v="6"/>
    <n v="31000000"/>
    <n v="79096868"/>
    <n v="258210860"/>
    <d v="1985-12-18T00:00:00"/>
  </r>
  <r>
    <s v="Arachnophobia "/>
    <x v="0"/>
    <n v="31000000"/>
    <n v="53208180"/>
    <s v="Unknown"/>
    <d v="1990-07-18T00:00:00"/>
  </r>
  <r>
    <s v="Frequency "/>
    <x v="7"/>
    <n v="31000000"/>
    <n v="44983704"/>
    <n v="68079671"/>
    <d v="2000-04-28T00:00:00"/>
  </r>
  <r>
    <s v="Hearts in Atlantis "/>
    <x v="2"/>
    <n v="31000000"/>
    <n v="24185781"/>
    <n v="30885781"/>
    <d v="2001-09-28T00:00:00"/>
  </r>
  <r>
    <s v="Get Shorty "/>
    <x v="11"/>
    <n v="30250000"/>
    <n v="72021008"/>
    <n v="115021008"/>
    <d v="1995-10-20T00:00:00"/>
  </r>
  <r>
    <s v="Ghostbusters "/>
    <x v="8"/>
    <n v="30000000"/>
    <n v="238632124"/>
    <n v="291632124"/>
    <d v="1984-06-08T00:00:00"/>
  </r>
  <r>
    <s v="A View to a Kill "/>
    <x v="11"/>
    <n v="30000000"/>
    <n v="50327960"/>
    <n v="152627960"/>
    <d v="1985-05-24T00:00:00"/>
  </r>
  <r>
    <s v="Howard the Duck "/>
    <x v="6"/>
    <n v="30000000"/>
    <n v="16295774"/>
    <s v="Unknown"/>
    <d v="1986-08-01T00:00:00"/>
  </r>
  <r>
    <s v="Little Shop of Horrors "/>
    <x v="2"/>
    <n v="30000000"/>
    <n v="38747385"/>
    <s v="Unknown"/>
    <d v="1986-12-19T00:00:00"/>
  </r>
  <r>
    <s v="The Running Man "/>
    <x v="9"/>
    <n v="30000000"/>
    <n v="38122000"/>
    <s v="Unknown"/>
    <d v="1987-11-13T00:00:00"/>
  </r>
  <r>
    <s v="Midnight Run "/>
    <x v="6"/>
    <n v="30000000"/>
    <n v="38413606"/>
    <n v="81613606"/>
    <d v="1988-07-20T00:00:00"/>
  </r>
  <r>
    <s v="Star Trek V: The Final Frontier "/>
    <x v="5"/>
    <n v="30000000"/>
    <n v="52210049"/>
    <n v="70200000"/>
    <d v="1989-06-09T00:00:00"/>
  </r>
  <r>
    <s v="Black Rain "/>
    <x v="5"/>
    <n v="30000000"/>
    <n v="45892212"/>
    <s v="Unknown"/>
    <d v="1989-09-22T00:00:00"/>
  </r>
  <r>
    <s v="The Hunt for Red October "/>
    <x v="5"/>
    <n v="30000000"/>
    <n v="120709866"/>
    <n v="200500000"/>
    <d v="1990-03-02T00:00:00"/>
  </r>
  <r>
    <s v="The Addams Family "/>
    <x v="5"/>
    <n v="30000000"/>
    <n v="113502246"/>
    <n v="191502246"/>
    <d v="1991-11-22T00:00:00"/>
  </r>
  <r>
    <s v="The Prince of Tides "/>
    <x v="8"/>
    <n v="30000000"/>
    <n v="74787599"/>
    <s v="Unknown"/>
    <d v="1991-12-25T00:00:00"/>
  </r>
  <r>
    <s v="Naked Gun 33 1/3: The Final Insult "/>
    <x v="5"/>
    <n v="30000000"/>
    <n v="51041856"/>
    <s v="Unknown"/>
    <d v="1994-03-18T00:00:00"/>
  </r>
  <r>
    <s v="Speed "/>
    <x v="9"/>
    <n v="30000000"/>
    <n v="121248145"/>
    <n v="283200000"/>
    <d v="1994-06-10T00:00:00"/>
  </r>
  <r>
    <s v="Legends of the Fall "/>
    <x v="1"/>
    <n v="30000000"/>
    <n v="66502573"/>
    <s v="Unknown"/>
    <d v="1994-12-23T00:00:00"/>
  </r>
  <r>
    <s v="Virtuosity "/>
    <x v="5"/>
    <n v="30000000"/>
    <n v="23998226"/>
    <s v="Unknown"/>
    <d v="1995-08-04T00:00:00"/>
  </r>
  <r>
    <s v="Babe "/>
    <x v="6"/>
    <n v="30000000"/>
    <n v="63658910"/>
    <n v="246100000"/>
    <d v="1995-08-04T00:00:00"/>
  </r>
  <r>
    <s v="Se7en "/>
    <x v="7"/>
    <n v="30000000"/>
    <n v="100125643"/>
    <n v="328125643"/>
    <d v="1995-09-22T00:00:00"/>
  </r>
  <r>
    <s v="Ace Ventura: When Nature Calls "/>
    <x v="2"/>
    <n v="30000000"/>
    <n v="108360063"/>
    <n v="212400000"/>
    <d v="1995-11-10T00:00:00"/>
  </r>
  <r>
    <s v="Toy Story "/>
    <x v="0"/>
    <n v="30000000"/>
    <n v="191796233"/>
    <n v="361996233"/>
    <d v="1995-11-22T00:00:00"/>
  </r>
  <r>
    <s v="Fled "/>
    <x v="11"/>
    <n v="30000000"/>
    <n v="17192205"/>
    <n v="19892205"/>
    <d v="1996-07-19T00:00:00"/>
  </r>
  <r>
    <s v="The First Wives Club "/>
    <x v="5"/>
    <n v="30000000"/>
    <n v="105489203"/>
    <n v="181489203"/>
    <d v="1996-09-20T00:00:00"/>
  </r>
  <r>
    <s v="Mortal Kombat: Annihilation "/>
    <x v="9"/>
    <n v="30000000"/>
    <n v="35927406"/>
    <n v="51327406"/>
    <d v="1997-11-21T00:00:00"/>
  </r>
  <r>
    <s v="The Replacement Killers "/>
    <x v="1"/>
    <n v="30000000"/>
    <n v="19035741"/>
    <s v="Unknown"/>
    <d v="1998-02-06T00:00:00"/>
  </r>
  <r>
    <s v="Bulworth "/>
    <x v="3"/>
    <n v="30000000"/>
    <n v="26528684"/>
    <n v="29203383"/>
    <d v="1998-05-15T00:00:00"/>
  </r>
  <r>
    <s v="Hope Floats "/>
    <x v="3"/>
    <n v="30000000"/>
    <n v="60110313"/>
    <n v="81529000"/>
    <d v="1998-05-29T00:00:00"/>
  </r>
  <r>
    <s v="One True Thing "/>
    <x v="6"/>
    <n v="30000000"/>
    <n v="23337196"/>
    <n v="26708196"/>
    <d v="1998-09-18T00:00:00"/>
  </r>
  <r>
    <s v="In Dreams "/>
    <x v="10"/>
    <n v="30000000"/>
    <n v="12017369"/>
    <s v="Unknown"/>
    <d v="1999-01-15T00:00:00"/>
  </r>
  <r>
    <s v="Gloria "/>
    <x v="1"/>
    <n v="30000000"/>
    <n v="4167493"/>
    <n v="4967493"/>
    <d v="1999-01-22T00:00:00"/>
  </r>
  <r>
    <s v="Message in a Bottle "/>
    <x v="2"/>
    <n v="30000000"/>
    <n v="52880016"/>
    <s v="Unknown"/>
    <d v="1999-02-12T00:00:00"/>
  </r>
  <r>
    <s v="Analyze This "/>
    <x v="2"/>
    <n v="30000000"/>
    <n v="106885658"/>
    <n v="176885658"/>
    <d v="1999-03-05T00:00:00"/>
  </r>
  <r>
    <s v="Wing Commander "/>
    <x v="3"/>
    <n v="30000000"/>
    <n v="11578022"/>
    <s v="Unknown"/>
    <d v="1999-03-12T00:00:00"/>
  </r>
  <r>
    <s v="Big Daddy "/>
    <x v="1"/>
    <n v="30000000"/>
    <n v="163479795"/>
    <n v="234779795"/>
    <d v="1999-06-25T00:00:00"/>
  </r>
  <r>
    <s v="Pokemon 2000 "/>
    <x v="2"/>
    <n v="30000000"/>
    <n v="43746923"/>
    <n v="133946923"/>
    <d v="2000-07-21T00:00:00"/>
  </r>
  <r>
    <s v="Remember the Titans "/>
    <x v="0"/>
    <n v="30000000"/>
    <n v="115654751"/>
    <n v="136706683"/>
    <d v="2000-09-29T00:00:00"/>
  </r>
  <r>
    <s v="Rugrats in Paris "/>
    <x v="5"/>
    <n v="30000000"/>
    <n v="76501438"/>
    <n v="103284813"/>
    <d v="2000-11-17T00:00:00"/>
  </r>
  <r>
    <s v="Antitrust "/>
    <x v="11"/>
    <n v="30000000"/>
    <n v="10965209"/>
    <s v="Unknown"/>
    <d v="2001-01-12T00:00:00"/>
  </r>
  <r>
    <s v="Down to Earth "/>
    <x v="5"/>
    <n v="30000000"/>
    <n v="64172251"/>
    <n v="71172251"/>
    <d v="2001-02-16T00:00:00"/>
  </r>
  <r>
    <s v="Blow "/>
    <x v="7"/>
    <n v="30000000"/>
    <n v="52990775"/>
    <n v="83282296"/>
    <d v="2001-04-06T00:00:00"/>
  </r>
  <r>
    <s v="What's the Worst That Could Happen? "/>
    <x v="11"/>
    <n v="30000000"/>
    <n v="32267774"/>
    <n v="38462071"/>
    <d v="2001-06-01T00:00:00"/>
  </r>
  <r>
    <s v="The Princess Diaries "/>
    <x v="0"/>
    <n v="30000000"/>
    <n v="108244774"/>
    <n v="165334774"/>
    <d v="2001-08-03T00:00:00"/>
  </r>
  <r>
    <s v="American Pie 2 "/>
    <x v="6"/>
    <n v="30000000"/>
    <n v="145096820"/>
    <n v="286500000"/>
    <d v="2001-08-10T00:00:00"/>
  </r>
  <r>
    <s v="Like Mike "/>
    <x v="3"/>
    <n v="30000000"/>
    <n v="51432423"/>
    <n v="62432423"/>
    <d v="2002-07-03T00:00:00"/>
  </r>
  <r>
    <s v="Eight Legged Freaks "/>
    <x v="2"/>
    <n v="30000000"/>
    <n v="17266505"/>
    <s v="Unknown"/>
    <d v="2002-07-17T00:00:00"/>
  </r>
  <r>
    <s v="Blue Crush "/>
    <x v="6"/>
    <n v="30000000"/>
    <n v="40118420"/>
    <n v="51327420"/>
    <d v="2002-08-16T00:00:00"/>
  </r>
  <r>
    <s v="Trapped "/>
    <x v="1"/>
    <n v="30000000"/>
    <n v="6916869"/>
    <s v="Unknown"/>
    <d v="2002-09-20T00:00:00"/>
  </r>
  <r>
    <s v="About Schmidt "/>
    <x v="7"/>
    <n v="30000000"/>
    <n v="65005217"/>
    <n v="105823486"/>
    <d v="2002-12-13T00:00:00"/>
  </r>
  <r>
    <s v="Chicago "/>
    <x v="12"/>
    <n v="30000000"/>
    <n v="170687518"/>
    <n v="307687518"/>
    <d v="2002-12-27T00:00:00"/>
  </r>
  <r>
    <s v="The Good Thief "/>
    <x v="36"/>
    <n v="30000000"/>
    <n v="3517797"/>
    <s v="Unknown"/>
    <d v="2003-04-02T00:00:00"/>
  </r>
  <r>
    <s v="Dumb and Dumberer: When Harry Met Lloyd "/>
    <x v="7"/>
    <n v="30000000"/>
    <n v="26214846"/>
    <s v="Unknown"/>
    <d v="2003-06-13T00:00:00"/>
  </r>
  <r>
    <s v="Alex &amp; Emma "/>
    <x v="2"/>
    <n v="30000000"/>
    <n v="14208384"/>
    <n v="15358583"/>
    <d v="2003-06-20T00:00:00"/>
  </r>
  <r>
    <s v="Secondhand Lions "/>
    <x v="7"/>
    <n v="30000000"/>
    <n v="42023715"/>
    <n v="47855342"/>
    <d v="2003-09-19T00:00:00"/>
  </r>
  <r>
    <s v="Mystic River "/>
    <x v="2"/>
    <n v="30000000"/>
    <n v="90135191"/>
    <n v="156835191"/>
    <d v="2003-10-08T00:00:00"/>
  </r>
  <r>
    <s v="The Prince &amp; Me "/>
    <x v="5"/>
    <n v="30000000"/>
    <n v="28165882"/>
    <n v="29356757"/>
    <d v="2004-04-02T00:00:00"/>
  </r>
  <r>
    <s v="The Whole Ten Yards "/>
    <x v="2"/>
    <n v="30000000"/>
    <n v="16323969"/>
    <n v="26323969"/>
    <d v="2004-04-09T00:00:00"/>
  </r>
  <r>
    <s v="13 Going On 30 "/>
    <x v="1"/>
    <n v="30000000"/>
    <n v="57139723"/>
    <n v="96439723"/>
    <d v="2004-04-23T00:00:00"/>
  </r>
  <r>
    <s v="Godsend "/>
    <x v="17"/>
    <n v="30000000"/>
    <n v="14334645"/>
    <n v="16910708"/>
    <d v="2004-04-30T00:00:00"/>
  </r>
  <r>
    <s v="Dodgeball: A True Underdog Story "/>
    <x v="3"/>
    <n v="30000000"/>
    <n v="114326736"/>
    <n v="167726736"/>
    <d v="2004-06-18T00:00:00"/>
  </r>
  <r>
    <s v="The Notebook "/>
    <x v="7"/>
    <n v="30000000"/>
    <n v="81001787"/>
    <n v="102276787"/>
    <d v="2004-06-25T00:00:00"/>
  </r>
  <r>
    <s v="Little Black Book "/>
    <x v="1"/>
    <n v="30000000"/>
    <n v="20422207"/>
    <n v="21758371"/>
    <d v="2004-08-06T00:00:00"/>
  </r>
  <r>
    <s v="Without a Paddle "/>
    <x v="5"/>
    <n v="30000000"/>
    <n v="58156435"/>
    <n v="65121280"/>
    <d v="2004-08-20T00:00:00"/>
  </r>
  <r>
    <s v="Wicker Park "/>
    <x v="11"/>
    <n v="30000000"/>
    <n v="12831121"/>
    <n v="13400080"/>
    <d v="2004-09-03T00:00:00"/>
  </r>
  <r>
    <s v="Mr. 3000 "/>
    <x v="0"/>
    <n v="30000000"/>
    <n v="21800302"/>
    <n v="21827296"/>
    <d v="2004-09-17T00:00:00"/>
  </r>
  <r>
    <s v="First Daughter "/>
    <x v="3"/>
    <n v="30000000"/>
    <n v="9055010"/>
    <n v="10419084"/>
    <d v="2004-09-24T00:00:00"/>
  </r>
  <r>
    <s v="Friday Night Lights "/>
    <x v="6"/>
    <n v="30000000"/>
    <n v="61255921"/>
    <n v="61950770"/>
    <d v="2004-10-08T00:00:00"/>
  </r>
  <r>
    <s v="SpongeBob SquarePants "/>
    <x v="5"/>
    <n v="30000000"/>
    <n v="85416609"/>
    <n v="140416609"/>
    <d v="2004-11-19T00:00:00"/>
  </r>
  <r>
    <s v="Million Dollar Baby "/>
    <x v="2"/>
    <n v="30000000"/>
    <n v="100492203"/>
    <n v="216763646"/>
    <d v="2004-12-15T00:00:00"/>
  </r>
  <r>
    <s v="The Merchant of Venice "/>
    <x v="29"/>
    <n v="30000000"/>
    <n v="3765585"/>
    <n v="18765585"/>
    <d v="2004-12-29T00:00:00"/>
  </r>
  <r>
    <s v="White Noise "/>
    <x v="6"/>
    <n v="30000000"/>
    <n v="56094360"/>
    <n v="92094360"/>
    <d v="2005-01-07T00:00:00"/>
  </r>
  <r>
    <s v="Racing Stripes "/>
    <x v="2"/>
    <n v="30000000"/>
    <n v="49772522"/>
    <n v="93772522"/>
    <d v="2005-01-14T00:00:00"/>
  </r>
  <r>
    <s v="Assault On Precinct 13 "/>
    <x v="30"/>
    <n v="30000000"/>
    <n v="20040895"/>
    <n v="36040895"/>
    <d v="2005-01-19T00:00:00"/>
  </r>
  <r>
    <s v="Four Brothers "/>
    <x v="5"/>
    <n v="30000000"/>
    <n v="74494381"/>
    <n v="92494381"/>
    <d v="2005-08-12T00:00:00"/>
  </r>
  <r>
    <s v="Supercross "/>
    <x v="3"/>
    <n v="30000000"/>
    <n v="3102550"/>
    <n v="3252550"/>
    <d v="2005-08-17T00:00:00"/>
  </r>
  <r>
    <s v="The Cave "/>
    <x v="1"/>
    <n v="30000000"/>
    <n v="15007991"/>
    <n v="27147991"/>
    <d v="2005-08-26T00:00:00"/>
  </r>
  <r>
    <s v="An Unfinished Life "/>
    <x v="1"/>
    <n v="30000000"/>
    <n v="8535575"/>
    <n v="18535575"/>
    <d v="2005-09-09T00:00:00"/>
  </r>
  <r>
    <s v="The Corpse Bride "/>
    <x v="2"/>
    <n v="30000000"/>
    <n v="53359111"/>
    <n v="117359111"/>
    <d v="2005-09-16T00:00:00"/>
  </r>
  <r>
    <s v="Wallace &amp; Gromit: The Curse of the Were-Rabbit "/>
    <x v="10"/>
    <n v="30000000"/>
    <n v="56068547"/>
    <n v="185724838"/>
    <d v="2005-10-05T00:00:00"/>
  </r>
  <r>
    <s v="North Country "/>
    <x v="2"/>
    <n v="30000000"/>
    <n v="18324242"/>
    <n v="23624242"/>
    <d v="2005-10-21T00:00:00"/>
  </r>
  <r>
    <s v="The New World "/>
    <x v="7"/>
    <n v="30000000"/>
    <n v="12712093"/>
    <n v="26184400"/>
    <d v="2005-12-25T00:00:00"/>
  </r>
  <r>
    <s v="Ultraviolet "/>
    <x v="1"/>
    <n v="30000000"/>
    <n v="18522064"/>
    <n v="20722064"/>
    <d v="2006-03-03T00:00:00"/>
  </r>
  <r>
    <s v="Take the Lead "/>
    <x v="7"/>
    <n v="30000000"/>
    <n v="34742066"/>
    <n v="65742066"/>
    <d v="2006-04-07T00:00:00"/>
  </r>
  <r>
    <s v="Wu ji "/>
    <x v="9"/>
    <n v="30000000"/>
    <n v="669625"/>
    <n v="35869934"/>
    <d v="2006-05-05T00:00:00"/>
  </r>
  <r>
    <s v="Gridiron Gang "/>
    <x v="1"/>
    <n v="30000000"/>
    <n v="38432823"/>
    <n v="41480851"/>
    <d v="2006-09-15T00:00:00"/>
  </r>
  <r>
    <s v="Stranger Than Fiction "/>
    <x v="9"/>
    <n v="30000000"/>
    <n v="40435190"/>
    <n v="45235190"/>
    <d v="2006-11-10T00:00:00"/>
  </r>
  <r>
    <s v="Miss Potter "/>
    <x v="14"/>
    <n v="30000000"/>
    <n v="3005605"/>
    <n v="35025861"/>
    <d v="2006-12-29T00:00:00"/>
  </r>
  <r>
    <s v="Goodbye Bafana "/>
    <x v="9"/>
    <n v="30000000"/>
    <s v="Unknown"/>
    <n v="2717302"/>
    <d v="2007-04-13T00:00:00"/>
  </r>
  <r>
    <s v="DOA: Dead or Alive "/>
    <x v="28"/>
    <n v="30000000"/>
    <n v="480314"/>
    <n v="2670860"/>
    <d v="2007-06-15T00:00:00"/>
  </r>
  <r>
    <s v="The Assassination of Jesse James by the Coward Robert Ford "/>
    <x v="2"/>
    <n v="30000000"/>
    <n v="3909149"/>
    <n v="15001776"/>
    <d v="2007-09-21T00:00:00"/>
  </r>
  <r>
    <s v="30 Days of Night "/>
    <x v="1"/>
    <n v="30000000"/>
    <n v="39568996"/>
    <n v="75066323"/>
    <d v="2007-10-19T00:00:00"/>
  </r>
  <r>
    <s v="Atonement "/>
    <x v="30"/>
    <n v="30000000"/>
    <n v="50980159"/>
    <n v="128448676"/>
    <d v="2007-12-07T00:00:00"/>
  </r>
  <r>
    <s v="Meet the Spartans "/>
    <x v="3"/>
    <n v="30000000"/>
    <n v="38233676"/>
    <n v="84646831"/>
    <d v="2008-01-25T00:00:00"/>
  </r>
  <r>
    <s v="88 Minutes "/>
    <x v="9"/>
    <n v="30000000"/>
    <n v="16930884"/>
    <n v="32955399"/>
    <d v="2008-04-18T00:00:00"/>
  </r>
  <r>
    <s v="Igor "/>
    <x v="14"/>
    <n v="30000000"/>
    <n v="19528188"/>
    <n v="26608350"/>
    <d v="2008-09-19T00:00:00"/>
  </r>
  <r>
    <s v="Pride and Glory "/>
    <x v="7"/>
    <n v="30000000"/>
    <n v="15740721"/>
    <n v="43440721"/>
    <d v="2008-10-24T00:00:00"/>
  </r>
  <r>
    <s v="Bride Wars "/>
    <x v="3"/>
    <n v="30000000"/>
    <n v="58715510"/>
    <n v="115150424"/>
    <d v="2009-01-09T00:00:00"/>
  </r>
  <r>
    <s v="Drag Me To Hell "/>
    <x v="9"/>
    <n v="30000000"/>
    <n v="42100625"/>
    <n v="85724728"/>
    <d v="2009-05-29T00:00:00"/>
  </r>
  <r>
    <s v="District 9 "/>
    <x v="1"/>
    <n v="30000000"/>
    <n v="115646235"/>
    <n v="203646235"/>
    <d v="2009-08-14T00:00:00"/>
  </r>
  <r>
    <n v="9"/>
    <x v="30"/>
    <n v="30000000"/>
    <n v="31749894"/>
    <n v="46603791"/>
    <d v="2009-09-09T00:00:00"/>
  </r>
  <r>
    <s v="The Imaginarium of Doctor Parnassus "/>
    <x v="9"/>
    <n v="30000000"/>
    <n v="6414678"/>
    <n v="47494678"/>
    <d v="2009-12-25T00:00:00"/>
  </r>
  <r>
    <s v="Barney's Version "/>
    <x v="9"/>
    <n v="30000000"/>
    <s v="Unknown"/>
    <s v="Unknown"/>
    <d v="2010-12-31T00:00:00"/>
  </r>
  <r>
    <s v="Twelve Monkeys "/>
    <x v="6"/>
    <n v="29000000"/>
    <n v="57141459"/>
    <n v="168841459"/>
    <d v="1995-12-27T00:00:00"/>
  </r>
  <r>
    <s v="The Borrowers "/>
    <x v="13"/>
    <n v="29000000"/>
    <n v="22619589"/>
    <n v="52619589"/>
    <d v="1998-02-13T00:00:00"/>
  </r>
  <r>
    <s v="Keeping the Faith "/>
    <x v="0"/>
    <n v="29000000"/>
    <n v="37036404"/>
    <n v="45336404"/>
    <d v="2000-04-14T00:00:00"/>
  </r>
  <r>
    <s v="Serving Sara "/>
    <x v="5"/>
    <n v="29000000"/>
    <n v="16930185"/>
    <n v="20146150"/>
    <d v="2002-08-23T00:00:00"/>
  </r>
  <r>
    <s v="Confessions of a Dangerous Mind "/>
    <x v="12"/>
    <n v="29000000"/>
    <n v="16007718"/>
    <n v="21696792"/>
    <d v="2002-12-31T00:00:00"/>
  </r>
  <r>
    <s v="Once Upon a Time in Mexico "/>
    <x v="8"/>
    <n v="29000000"/>
    <n v="56330657"/>
    <n v="98156459"/>
    <d v="2003-09-12T00:00:00"/>
  </r>
  <r>
    <s v="Seed of Chucky "/>
    <x v="30"/>
    <n v="29000000"/>
    <n v="17016190"/>
    <n v="24716190"/>
    <d v="2004-11-12T00:00:00"/>
  </r>
  <r>
    <s v="Walk the Line "/>
    <x v="3"/>
    <n v="29000000"/>
    <n v="119519402"/>
    <n v="184319402"/>
    <d v="2005-11-18T00:00:00"/>
  </r>
  <r>
    <s v="Frost/Nixon "/>
    <x v="6"/>
    <n v="29000000"/>
    <n v="18622031"/>
    <n v="26870381"/>
    <d v="2008-12-05T00:00:00"/>
  </r>
  <r>
    <s v="Taking Woodstock "/>
    <x v="30"/>
    <n v="29000000"/>
    <n v="7460204"/>
    <n v="9966833"/>
    <d v="2009-08-28T00:00:00"/>
  </r>
  <r>
    <s v="Mumford "/>
    <x v="0"/>
    <n v="28700000"/>
    <n v="4559569"/>
    <s v="Unknown"/>
    <d v="1999-09-24T00:00:00"/>
  </r>
  <r>
    <s v="The Jacket "/>
    <x v="37"/>
    <n v="28500000"/>
    <n v="6301131"/>
    <n v="15452978"/>
    <d v="2005-03-04T00:00:00"/>
  </r>
  <r>
    <s v="For Your Eyes Only "/>
    <x v="11"/>
    <n v="28000000"/>
    <n v="54800000"/>
    <n v="195300000"/>
    <d v="1981-06-26T00:00:00"/>
  </r>
  <r>
    <s v="Blade Runner "/>
    <x v="2"/>
    <n v="28000000"/>
    <n v="32656328"/>
    <n v="33139618"/>
    <d v="1982-06-25T00:00:00"/>
  </r>
  <r>
    <s v="Indiana Jones and the Temple of Doom "/>
    <x v="5"/>
    <n v="28000000"/>
    <n v="179880271"/>
    <n v="333080271"/>
    <d v="1984-05-23T00:00:00"/>
  </r>
  <r>
    <s v="Die Hard "/>
    <x v="3"/>
    <n v="28000000"/>
    <n v="81350242"/>
    <n v="139109346"/>
    <d v="1988-07-15T00:00:00"/>
  </r>
  <r>
    <s v="Aladdin "/>
    <x v="0"/>
    <n v="28000000"/>
    <n v="217350219"/>
    <n v="504050219"/>
    <d v="1992-11-11T00:00:00"/>
  </r>
  <r>
    <s v="Hocus Pocus "/>
    <x v="0"/>
    <n v="28000000"/>
    <n v="39360491"/>
    <s v="Unknown"/>
    <d v="1993-07-16T00:00:00"/>
  </r>
  <r>
    <s v="Timecop "/>
    <x v="6"/>
    <n v="28000000"/>
    <n v="44853581"/>
    <n v="102053581"/>
    <d v="1994-09-16T00:00:00"/>
  </r>
  <r>
    <s v="Rob Roy "/>
    <x v="11"/>
    <n v="28000000"/>
    <n v="31390587"/>
    <s v="Unknown"/>
    <d v="1995-04-07T00:00:00"/>
  </r>
  <r>
    <s v="A Simple Wish "/>
    <x v="9"/>
    <n v="28000000"/>
    <n v="8165213"/>
    <s v="Unknown"/>
    <d v="1997-07-11T00:00:00"/>
  </r>
  <r>
    <s v="Kundun "/>
    <x v="0"/>
    <n v="28000000"/>
    <n v="5686694"/>
    <s v="Unknown"/>
    <d v="1997-12-25T00:00:00"/>
  </r>
  <r>
    <s v="The Rugrats Movie "/>
    <x v="5"/>
    <n v="28000000"/>
    <n v="100494685"/>
    <n v="140894685"/>
    <d v="1998-11-20T00:00:00"/>
  </r>
  <r>
    <s v="Mystery, Alaska "/>
    <x v="0"/>
    <n v="28000000"/>
    <n v="8891623"/>
    <s v="Unknown"/>
    <d v="1999-10-01T00:00:00"/>
  </r>
  <r>
    <s v="Lost Souls "/>
    <x v="7"/>
    <n v="28000000"/>
    <n v="16779636"/>
    <n v="31320293"/>
    <d v="2000-10-13T00:00:00"/>
  </r>
  <r>
    <s v="Dracula 2000 "/>
    <x v="12"/>
    <n v="28000000"/>
    <n v="33000377"/>
    <s v="Unknown"/>
    <d v="2000-12-22T00:00:00"/>
  </r>
  <r>
    <s v="The Wedding Planner "/>
    <x v="1"/>
    <n v="28000000"/>
    <n v="60400856"/>
    <n v="94728529"/>
    <d v="2001-01-26T00:00:00"/>
  </r>
  <r>
    <s v="Along Came a Spider "/>
    <x v="5"/>
    <n v="28000000"/>
    <n v="74058698"/>
    <n v="105159085"/>
    <d v="2001-04-06T00:00:00"/>
  </r>
  <r>
    <s v="John Carpenter's Ghosts of Mars "/>
    <x v="38"/>
    <n v="28000000"/>
    <n v="8434601"/>
    <s v="Unknown"/>
    <d v="2001-08-24T00:00:00"/>
  </r>
  <r>
    <s v="Zoolander "/>
    <x v="5"/>
    <n v="28000000"/>
    <n v="45172250"/>
    <n v="60780981"/>
    <d v="2001-09-28T00:00:00"/>
  </r>
  <r>
    <s v="Serendipity "/>
    <x v="12"/>
    <n v="28000000"/>
    <n v="50255310"/>
    <n v="75294136"/>
    <d v="2001-10-05T00:00:00"/>
  </r>
  <r>
    <s v="The Royal Tenenbaums "/>
    <x v="0"/>
    <n v="28000000"/>
    <n v="52353636"/>
    <n v="71430876"/>
    <d v="2001-12-14T00:00:00"/>
  </r>
  <r>
    <s v="Identity "/>
    <x v="1"/>
    <n v="28000000"/>
    <n v="52131264"/>
    <n v="90231264"/>
    <d v="2003-04-25T00:00:00"/>
  </r>
  <r>
    <s v="The Miracle "/>
    <x v="0"/>
    <n v="28000000"/>
    <n v="64378093"/>
    <n v="64445708"/>
    <d v="2004-02-06T00:00:00"/>
  </r>
  <r>
    <s v="Dawn of the Dead "/>
    <x v="6"/>
    <n v="28000000"/>
    <n v="58990765"/>
    <n v="96990765"/>
    <d v="2004-03-19T00:00:00"/>
  </r>
  <r>
    <s v="Pride and Prejudice "/>
    <x v="30"/>
    <n v="28000000"/>
    <n v="38372662"/>
    <n v="121372662"/>
    <d v="2005-11-11T00:00:00"/>
  </r>
  <r>
    <s v="Just My Luck "/>
    <x v="3"/>
    <n v="28000000"/>
    <n v="17326650"/>
    <n v="38326650"/>
    <d v="2006-05-12T00:00:00"/>
  </r>
  <r>
    <s v="No Reservations "/>
    <x v="2"/>
    <n v="28000000"/>
    <n v="43107979"/>
    <n v="92107979"/>
    <d v="2007-07-27T00:00:00"/>
  </r>
  <r>
    <s v="We Own the Night "/>
    <x v="6"/>
    <n v="28000000"/>
    <n v="28563179"/>
    <n v="54700285"/>
    <d v="2007-10-12T00:00:00"/>
  </r>
  <r>
    <s v="Alatriste "/>
    <x v="9"/>
    <n v="28000000"/>
    <s v="Unknown"/>
    <n v="22860477"/>
    <d v="2007-12-31T00:00:00"/>
  </r>
  <r>
    <s v="How to Lose Friends &amp; Alienate People "/>
    <x v="9"/>
    <n v="28000000"/>
    <n v="2775593"/>
    <n v="12031443"/>
    <d v="2008-10-03T00:00:00"/>
  </r>
  <r>
    <s v="Octopussy "/>
    <x v="11"/>
    <n v="27500000"/>
    <n v="67900000"/>
    <n v="187500000"/>
    <d v="1983-06-10T00:00:00"/>
  </r>
  <r>
    <s v="Knocked Up "/>
    <x v="6"/>
    <n v="27500000"/>
    <n v="148761765"/>
    <n v="218994109"/>
    <d v="2007-06-01T00:00:00"/>
  </r>
  <r>
    <s v="Rendition "/>
    <x v="7"/>
    <n v="27500000"/>
    <n v="9736045"/>
    <n v="20437142"/>
    <d v="2007-10-19T00:00:00"/>
  </r>
  <r>
    <s v="Welcome Home Roscoe Jenkins "/>
    <x v="6"/>
    <n v="27500000"/>
    <n v="42436517"/>
    <n v="43607627"/>
    <d v="2008-02-08T00:00:00"/>
  </r>
  <r>
    <s v="My Sister's Keeper "/>
    <x v="1"/>
    <n v="27500000"/>
    <n v="49200230"/>
    <n v="83311181"/>
    <d v="2009-06-26T00:00:00"/>
  </r>
  <r>
    <s v="The Blues Brothers "/>
    <x v="6"/>
    <n v="27000000"/>
    <n v="57229890"/>
    <s v="Unknown"/>
    <d v="1980-06-20T00:00:00"/>
  </r>
  <r>
    <s v="The Right Stuff "/>
    <x v="2"/>
    <n v="27000000"/>
    <n v="21500000"/>
    <s v="Unknown"/>
    <d v="1983-10-21T00:00:00"/>
  </r>
  <r>
    <s v="Die Unendliche Geschichte "/>
    <x v="2"/>
    <n v="27000000"/>
    <n v="21300000"/>
    <s v="Unknown"/>
    <d v="1984-07-20T00:00:00"/>
  </r>
  <r>
    <s v="Return to Oz "/>
    <x v="0"/>
    <n v="27000000"/>
    <n v="10618813"/>
    <s v="Unknown"/>
    <d v="1985-06-21T00:00:00"/>
  </r>
  <r>
    <s v="Star Trek VI: The Undiscovered Country "/>
    <x v="5"/>
    <n v="27000000"/>
    <n v="74888996"/>
    <n v="96900000"/>
    <d v="1991-12-06T00:00:00"/>
  </r>
  <r>
    <s v="The Jungle Book "/>
    <x v="0"/>
    <n v="27000000"/>
    <n v="44342956"/>
    <s v="Unknown"/>
    <d v="1994-12-23T00:00:00"/>
  </r>
  <r>
    <s v="Kiss the Girls "/>
    <x v="5"/>
    <n v="27000000"/>
    <n v="60527873"/>
    <s v="Unknown"/>
    <d v="1997-10-03T00:00:00"/>
  </r>
  <r>
    <s v="Dark City "/>
    <x v="7"/>
    <n v="27000000"/>
    <n v="14435076"/>
    <n v="27257061"/>
    <d v="1998-02-27T00:00:00"/>
  </r>
  <r>
    <s v="The Newton Boys "/>
    <x v="3"/>
    <n v="27000000"/>
    <n v="10341093"/>
    <s v="Unknown"/>
    <d v="1998-03-27T00:00:00"/>
  </r>
  <r>
    <s v="Lake Placid "/>
    <x v="3"/>
    <n v="27000000"/>
    <n v="31770413"/>
    <s v="Unknown"/>
    <d v="1999-07-16T00:00:00"/>
  </r>
  <r>
    <s v="Flawless "/>
    <x v="11"/>
    <n v="27000000"/>
    <n v="4485485"/>
    <s v="Unknown"/>
    <d v="1999-11-24T00:00:00"/>
  </r>
  <r>
    <s v="About a Boy "/>
    <x v="6"/>
    <n v="27000000"/>
    <n v="40803000"/>
    <n v="129803000"/>
    <d v="2002-05-17T00:00:00"/>
  </r>
  <r>
    <s v="The Divine Secrets of the Ya-Ya Sisterhood "/>
    <x v="2"/>
    <n v="27000000"/>
    <n v="69586544"/>
    <n v="73826768"/>
    <d v="2002-06-07T00:00:00"/>
  </r>
  <r>
    <s v="Formula 51 "/>
    <x v="39"/>
    <n v="27000000"/>
    <n v="5204007"/>
    <s v="Unknown"/>
    <d v="2002-10-18T00:00:00"/>
  </r>
  <r>
    <s v="The Statement "/>
    <x v="1"/>
    <n v="27000000"/>
    <n v="765637"/>
    <n v="1545064"/>
    <d v="2003-12-12T00:00:00"/>
  </r>
  <r>
    <s v="Suspect Zero "/>
    <x v="5"/>
    <n v="27000000"/>
    <n v="8712564"/>
    <s v="Unknown"/>
    <d v="2004-08-27T00:00:00"/>
  </r>
  <r>
    <s v="Mindhunters "/>
    <x v="28"/>
    <n v="27000000"/>
    <n v="4476235"/>
    <n v="16566235"/>
    <d v="2005-05-13T00:00:00"/>
  </r>
  <r>
    <s v="The Honeymooners "/>
    <x v="5"/>
    <n v="27000000"/>
    <n v="12834849"/>
    <n v="13174426"/>
    <d v="2005-06-10T00:00:00"/>
  </r>
  <r>
    <s v="Lucky Number Slevin "/>
    <x v="14"/>
    <n v="27000000"/>
    <n v="22495466"/>
    <n v="55495466"/>
    <d v="2006-04-07T00:00:00"/>
  </r>
  <r>
    <s v="The Martian Child "/>
    <x v="7"/>
    <n v="27000000"/>
    <n v="7500310"/>
    <n v="9076823"/>
    <d v="2007-11-02T00:00:00"/>
  </r>
  <r>
    <s v="The Sisterhood of the Traveling Pants 2 "/>
    <x v="2"/>
    <n v="27000000"/>
    <n v="44089964"/>
    <n v="44154645"/>
    <d v="2008-08-06T00:00:00"/>
  </r>
  <r>
    <s v="What Just Happened "/>
    <x v="9"/>
    <n v="27000000"/>
    <n v="1090947"/>
    <n v="2412123"/>
    <d v="2008-10-17T00:00:00"/>
  </r>
  <r>
    <s v="The Magic Flute "/>
    <x v="9"/>
    <n v="27000000"/>
    <s v="Unknown"/>
    <s v="Unknown"/>
    <d v="2010-12-31T00:00:00"/>
  </r>
  <r>
    <s v="Silverado "/>
    <x v="8"/>
    <n v="26000000"/>
    <n v="33200000"/>
    <s v="Unknown"/>
    <d v="1985-07-10T00:00:00"/>
  </r>
  <r>
    <s v="Flatliners "/>
    <x v="8"/>
    <n v="26000000"/>
    <n v="61308153"/>
    <s v="Unknown"/>
    <d v="1990-08-10T00:00:00"/>
  </r>
  <r>
    <s v="Kindergarten Cop "/>
    <x v="6"/>
    <n v="26000000"/>
    <n v="91457688"/>
    <n v="202000000"/>
    <d v="1990-12-21T00:00:00"/>
  </r>
  <r>
    <s v="Philadelphia "/>
    <x v="1"/>
    <n v="26000000"/>
    <n v="77324422"/>
    <n v="201300000"/>
    <d v="1993-12-22T00:00:00"/>
  </r>
  <r>
    <s v="Highlander III: The Sorcerer "/>
    <x v="12"/>
    <n v="26000000"/>
    <n v="13738574"/>
    <s v="Unknown"/>
    <d v="1995-01-27T00:00:00"/>
  </r>
  <r>
    <s v="Blood and Wine "/>
    <x v="36"/>
    <n v="26000000"/>
    <n v="1083350"/>
    <s v="Unknown"/>
    <d v="1997-02-21T00:00:00"/>
  </r>
  <r>
    <s v="Ever After: A Cinderella Story "/>
    <x v="3"/>
    <n v="26000000"/>
    <n v="65705772"/>
    <s v="Unknown"/>
    <d v="1998-07-31T00:00:00"/>
  </r>
  <r>
    <s v="Shakespeare in Love "/>
    <x v="12"/>
    <n v="26000000"/>
    <n v="100317794"/>
    <n v="279500000"/>
    <d v="1998-12-11T00:00:00"/>
  </r>
  <r>
    <s v="O Brother, Where Art Thou "/>
    <x v="0"/>
    <n v="26000000"/>
    <n v="45506619"/>
    <n v="74506619"/>
    <d v="2000-12-22T00:00:00"/>
  </r>
  <r>
    <s v="Original Sin "/>
    <x v="11"/>
    <n v="26000000"/>
    <n v="16521410"/>
    <s v="Unknown"/>
    <d v="2001-08-03T00:00:00"/>
  </r>
  <r>
    <s v="The Curse of the Jade Scorpion "/>
    <x v="10"/>
    <n v="26000000"/>
    <n v="7496522"/>
    <n v="18496522"/>
    <d v="2001-08-24T00:00:00"/>
  </r>
  <r>
    <s v="Clockstoppers "/>
    <x v="5"/>
    <n v="26000000"/>
    <n v="36985501"/>
    <n v="38788828"/>
    <d v="2002-03-29T00:00:00"/>
  </r>
  <r>
    <s v="Final Destination 2 "/>
    <x v="7"/>
    <n v="26000000"/>
    <n v="46896664"/>
    <n v="89626226"/>
    <d v="2003-01-31T00:00:00"/>
  </r>
  <r>
    <s v="Freaky Friday "/>
    <x v="0"/>
    <n v="26000000"/>
    <n v="110222438"/>
    <n v="160822438"/>
    <d v="2003-08-06T00:00:00"/>
  </r>
  <r>
    <s v="Open Range "/>
    <x v="0"/>
    <n v="26000000"/>
    <n v="58328680"/>
    <n v="68293719"/>
    <d v="2003-08-15T00:00:00"/>
  </r>
  <r>
    <s v="Welcome to Mooseport "/>
    <x v="3"/>
    <n v="26000000"/>
    <n v="14469428"/>
    <s v="Unknown"/>
    <d v="2004-02-20T00:00:00"/>
  </r>
  <r>
    <s v="Agent Cody Banks 2: Destination London "/>
    <x v="11"/>
    <n v="26000000"/>
    <n v="23514247"/>
    <n v="28703083"/>
    <d v="2004-03-12T00:00:00"/>
  </r>
  <r>
    <s v="In Good Company "/>
    <x v="6"/>
    <n v="26000000"/>
    <n v="45489752"/>
    <n v="63489752"/>
    <d v="2004-12-29T00:00:00"/>
  </r>
  <r>
    <s v="Red-Eye "/>
    <x v="10"/>
    <n v="26000000"/>
    <n v="57891803"/>
    <n v="95891803"/>
    <d v="2005-08-19T00:00:00"/>
  </r>
  <r>
    <s v="The 40 Year-old Virgin "/>
    <x v="6"/>
    <n v="26000000"/>
    <n v="109449237"/>
    <n v="177339049"/>
    <d v="2005-08-19T00:00:00"/>
  </r>
  <r>
    <s v="The Pineapple Express "/>
    <x v="1"/>
    <n v="26000000"/>
    <n v="87341380"/>
    <n v="100941380"/>
    <d v="2008-08-06T00:00:00"/>
  </r>
  <r>
    <s v="Paul Blart: Mall Cop "/>
    <x v="5"/>
    <n v="26000000"/>
    <n v="146336178"/>
    <n v="180449670"/>
    <d v="2009-01-16T00:00:00"/>
  </r>
  <r>
    <s v="Legion "/>
    <x v="1"/>
    <n v="26000000"/>
    <n v="30241387"/>
    <n v="31341387"/>
    <d v="2010-01-22T00:00:00"/>
  </r>
  <r>
    <s v="The Constant Gardener "/>
    <x v="30"/>
    <n v="25500000"/>
    <n v="33579798"/>
    <n v="81079798"/>
    <d v="2005-08-31T00:00:00"/>
  </r>
  <r>
    <s v="W. "/>
    <x v="17"/>
    <n v="25100000"/>
    <n v="25534493"/>
    <n v="28575778"/>
    <d v="2008-10-17T00:00:00"/>
  </r>
  <r>
    <s v="Scarface "/>
    <x v="6"/>
    <n v="25000000"/>
    <n v="44942821"/>
    <s v="Unknown"/>
    <d v="1983-12-09T00:00:00"/>
  </r>
  <r>
    <s v="Sheena "/>
    <x v="8"/>
    <n v="25000000"/>
    <n v="5778353"/>
    <s v="Unknown"/>
    <d v="1984-08-17T00:00:00"/>
  </r>
  <r>
    <s v="Lifeforce "/>
    <x v="18"/>
    <n v="25000000"/>
    <n v="11603545"/>
    <s v="Unknown"/>
    <d v="1985-06-21T00:00:00"/>
  </r>
  <r>
    <s v="Legend "/>
    <x v="6"/>
    <n v="25000000"/>
    <n v="15502112"/>
    <s v="Unknown"/>
    <d v="1986-04-18T00:00:00"/>
  </r>
  <r>
    <s v="The Untouchables "/>
    <x v="5"/>
    <n v="25000000"/>
    <n v="76270454"/>
    <s v="Unknown"/>
    <d v="1987-06-03T00:00:00"/>
  </r>
  <r>
    <s v="The Last Emperor "/>
    <x v="8"/>
    <n v="25000000"/>
    <n v="43984000"/>
    <s v="Unknown"/>
    <d v="1987-11-20T00:00:00"/>
  </r>
  <r>
    <s v="Bright Lights, Big City "/>
    <x v="9"/>
    <n v="25000000"/>
    <n v="16118077"/>
    <s v="Unknown"/>
    <d v="1988-04-01T00:00:00"/>
  </r>
  <r>
    <s v="Rain Man "/>
    <x v="15"/>
    <n v="25000000"/>
    <n v="172825435"/>
    <n v="412800000"/>
    <d v="1988-12-16T00:00:00"/>
  </r>
  <r>
    <s v="Goodfellas "/>
    <x v="2"/>
    <n v="25000000"/>
    <n v="46743809"/>
    <s v="Unknown"/>
    <d v="1990-09-19T00:00:00"/>
  </r>
  <r>
    <s v="Teenage Mutant Ninja Turtles II: The Secret of the Ooze "/>
    <x v="7"/>
    <n v="25000000"/>
    <n v="78656813"/>
    <s v="Unknown"/>
    <d v="1991-03-22T00:00:00"/>
  </r>
  <r>
    <s v="Stone Cold "/>
    <x v="1"/>
    <n v="25000000"/>
    <n v="9286314"/>
    <s v="Unknown"/>
    <d v="1991-05-17T00:00:00"/>
  </r>
  <r>
    <s v="Gettysburg "/>
    <x v="7"/>
    <n v="25000000"/>
    <n v="10731997"/>
    <s v="Unknown"/>
    <d v="1993-10-08T00:00:00"/>
  </r>
  <r>
    <s v="Mrs. Doubtfire "/>
    <x v="3"/>
    <n v="25000000"/>
    <n v="219195051"/>
    <n v="441286003"/>
    <d v="1993-11-24T00:00:00"/>
  </r>
  <r>
    <s v="Schindler's List "/>
    <x v="6"/>
    <n v="25000000"/>
    <n v="96067179"/>
    <n v="321200000"/>
    <d v="1993-12-15T00:00:00"/>
  </r>
  <r>
    <s v="Tombstone "/>
    <x v="0"/>
    <n v="25000000"/>
    <n v="56505000"/>
    <s v="Unknown"/>
    <d v="1993-12-25T00:00:00"/>
  </r>
  <r>
    <s v="The Shawshank Redemption "/>
    <x v="1"/>
    <n v="25000000"/>
    <n v="28241469"/>
    <s v="Unknown"/>
    <d v="1994-09-23T00:00:00"/>
  </r>
  <r>
    <s v="Tank Girl "/>
    <x v="9"/>
    <n v="25000000"/>
    <n v="4064333"/>
    <s v="Unknown"/>
    <d v="1995-03-01T00:00:00"/>
  </r>
  <r>
    <s v="Don Juan DeMarco "/>
    <x v="7"/>
    <n v="25000000"/>
    <n v="22032635"/>
    <s v="Unknown"/>
    <d v="1995-04-07T00:00:00"/>
  </r>
  <r>
    <s v="Mrs. Winterbourne "/>
    <x v="1"/>
    <n v="25000000"/>
    <n v="10039566"/>
    <s v="Unknown"/>
    <d v="1996-04-19T00:00:00"/>
  </r>
  <r>
    <s v="Kingpin "/>
    <x v="11"/>
    <n v="25000000"/>
    <n v="25023424"/>
    <n v="32223424"/>
    <d v="1996-07-26T00:00:00"/>
  </r>
  <r>
    <s v="The Adventures of Pinocchio "/>
    <x v="7"/>
    <n v="25000000"/>
    <n v="15382170"/>
    <n v="36682170"/>
    <d v="1996-07-26T00:00:00"/>
  </r>
  <r>
    <s v="Maximum Risk "/>
    <x v="1"/>
    <n v="25000000"/>
    <n v="14102929"/>
    <n v="51702929"/>
    <d v="1996-09-13T00:00:00"/>
  </r>
  <r>
    <s v="Michael Collins "/>
    <x v="2"/>
    <n v="25000000"/>
    <n v="11092559"/>
    <n v="27572844"/>
    <d v="1996-10-11T00:00:00"/>
  </r>
  <r>
    <s v="Money Talks "/>
    <x v="7"/>
    <n v="25000000"/>
    <n v="41076865"/>
    <s v="Unknown"/>
    <d v="1997-08-22T00:00:00"/>
  </r>
  <r>
    <s v="Spiceworld "/>
    <x v="1"/>
    <n v="25000000"/>
    <n v="29342592"/>
    <n v="56042592"/>
    <d v="1998-01-23T00:00:00"/>
  </r>
  <r>
    <s v="He Got Game "/>
    <x v="0"/>
    <n v="25000000"/>
    <n v="21567853"/>
    <s v="Unknown"/>
    <d v="1998-05-01T00:00:00"/>
  </r>
  <r>
    <s v="Without Limits "/>
    <x v="2"/>
    <n v="25000000"/>
    <n v="780326"/>
    <s v="Unknown"/>
    <d v="1998-09-11T00:00:00"/>
  </r>
  <r>
    <s v="Bride of Chucky "/>
    <x v="6"/>
    <n v="25000000"/>
    <n v="32404188"/>
    <n v="50692188"/>
    <d v="1998-10-16T00:00:00"/>
  </r>
  <r>
    <s v="Elizabeth "/>
    <x v="40"/>
    <n v="25000000"/>
    <n v="30082699"/>
    <n v="82082699"/>
    <d v="1998-11-06T00:00:00"/>
  </r>
  <r>
    <s v="Angela's Ashes "/>
    <x v="5"/>
    <n v="25000000"/>
    <n v="13038660"/>
    <s v="Unknown"/>
    <d v="1999-12-24T00:00:00"/>
  </r>
  <r>
    <s v="The Next Best Thing "/>
    <x v="5"/>
    <n v="25000000"/>
    <n v="14983572"/>
    <n v="24355762"/>
    <d v="2000-03-03T00:00:00"/>
  </r>
  <r>
    <s v="Romeo Must Die "/>
    <x v="2"/>
    <n v="25000000"/>
    <n v="55973336"/>
    <n v="91036760"/>
    <d v="2000-03-22T00:00:00"/>
  </r>
  <r>
    <s v="Chocolat "/>
    <x v="12"/>
    <n v="25000000"/>
    <n v="71309760"/>
    <n v="152500343"/>
    <d v="2000-12-15T00:00:00"/>
  </r>
  <r>
    <s v="Say It Isn't So "/>
    <x v="3"/>
    <n v="25000000"/>
    <n v="5516708"/>
    <s v="Unknown"/>
    <d v="2001-03-23T00:00:00"/>
  </r>
  <r>
    <s v="Bridget Jones's Diary "/>
    <x v="12"/>
    <n v="25000000"/>
    <n v="71500556"/>
    <n v="281500556"/>
    <d v="2001-04-13T00:00:00"/>
  </r>
  <r>
    <s v="Crocodile Dundee in Los Angeles "/>
    <x v="5"/>
    <n v="25000000"/>
    <n v="25590119"/>
    <n v="39393111"/>
    <d v="2001-04-20T00:00:00"/>
  </r>
  <r>
    <s v="Kiss of the Dragon "/>
    <x v="3"/>
    <n v="25000000"/>
    <n v="36833473"/>
    <s v="Unknown"/>
    <d v="2001-07-06T00:00:00"/>
  </r>
  <r>
    <s v="Jimmy Neutron: Boy Genius "/>
    <x v="5"/>
    <n v="25000000"/>
    <n v="80936232"/>
    <n v="102992536"/>
    <d v="2001-12-21T00:00:00"/>
  </r>
  <r>
    <s v="Undercover Brother "/>
    <x v="6"/>
    <n v="25000000"/>
    <n v="38230435"/>
    <s v="Unknown"/>
    <d v="2002-05-31T00:00:00"/>
  </r>
  <r>
    <s v="The Powerpuff Girls "/>
    <x v="2"/>
    <n v="25000000"/>
    <n v="11411644"/>
    <n v="16425701"/>
    <d v="2002-07-03T00:00:00"/>
  </r>
  <r>
    <s v="Possession "/>
    <x v="30"/>
    <n v="25000000"/>
    <n v="10103647"/>
    <n v="14805812"/>
    <d v="2002-08-16T00:00:00"/>
  </r>
  <r>
    <s v="Stealing Harvard "/>
    <x v="1"/>
    <n v="25000000"/>
    <n v="13973532"/>
    <s v="Unknown"/>
    <d v="2002-09-13T00:00:00"/>
  </r>
  <r>
    <s v="Punch-Drunk Love "/>
    <x v="1"/>
    <n v="25000000"/>
    <n v="17791031"/>
    <n v="24591031"/>
    <d v="2002-10-11T00:00:00"/>
  </r>
  <r>
    <s v="Abandon "/>
    <x v="5"/>
    <n v="25000000"/>
    <n v="10719367"/>
    <n v="12219367"/>
    <d v="2002-10-18T00:00:00"/>
  </r>
  <r>
    <s v="Half Past Dead "/>
    <x v="1"/>
    <n v="25000000"/>
    <n v="15567860"/>
    <n v="19233280"/>
    <d v="2002-11-15T00:00:00"/>
  </r>
  <r>
    <s v="The Wild Thornberrys "/>
    <x v="5"/>
    <n v="25000000"/>
    <n v="40108697"/>
    <n v="60694737"/>
    <d v="2002-12-20T00:00:00"/>
  </r>
  <r>
    <s v="The Hours "/>
    <x v="5"/>
    <n v="25000000"/>
    <n v="41675994"/>
    <n v="108775994"/>
    <d v="2002-12-27T00:00:00"/>
  </r>
  <r>
    <s v="Cradle 2 the Grave "/>
    <x v="2"/>
    <n v="25000000"/>
    <n v="34657731"/>
    <n v="56434942"/>
    <d v="2003-02-28T00:00:00"/>
  </r>
  <r>
    <s v="Agent Cody Banks "/>
    <x v="11"/>
    <n v="25000000"/>
    <n v="47545060"/>
    <n v="58240458"/>
    <d v="2003-03-14T00:00:00"/>
  </r>
  <r>
    <s v="What a Girl Wants "/>
    <x v="2"/>
    <n v="25000000"/>
    <n v="35990505"/>
    <s v="Unknown"/>
    <d v="2003-04-04T00:00:00"/>
  </r>
  <r>
    <s v="Rugrats Go Wild "/>
    <x v="5"/>
    <n v="25000000"/>
    <n v="39402572"/>
    <n v="55443032"/>
    <d v="2003-06-13T00:00:00"/>
  </r>
  <r>
    <s v="Legally Blonde 2: Red, White &amp; Blonde "/>
    <x v="11"/>
    <n v="25000000"/>
    <n v="90639088"/>
    <n v="125339088"/>
    <d v="2003-07-02T00:00:00"/>
  </r>
  <r>
    <s v="Freddy vs. Jason "/>
    <x v="7"/>
    <n v="25000000"/>
    <n v="82622655"/>
    <n v="114326122"/>
    <d v="2003-08-15T00:00:00"/>
  </r>
  <r>
    <s v="Jeepers Creepers II "/>
    <x v="11"/>
    <n v="25000000"/>
    <n v="35623801"/>
    <s v="Unknown"/>
    <d v="2003-08-29T00:00:00"/>
  </r>
  <r>
    <s v="Eurotrip "/>
    <x v="10"/>
    <n v="25000000"/>
    <n v="17718223"/>
    <s v="Unknown"/>
    <d v="2004-02-20T00:00:00"/>
  </r>
  <r>
    <s v="The Passion of the Christ "/>
    <x v="41"/>
    <n v="25000000"/>
    <n v="370782930"/>
    <n v="611899420"/>
    <d v="2004-02-25T00:00:00"/>
  </r>
  <r>
    <s v="Scooby-Doo 2: Monsters Unleashed "/>
    <x v="2"/>
    <n v="25000000"/>
    <n v="84185387"/>
    <n v="181185387"/>
    <d v="2004-03-26T00:00:00"/>
  </r>
  <r>
    <s v="The Girl Next Door "/>
    <x v="3"/>
    <n v="25000000"/>
    <n v="14589444"/>
    <n v="18589444"/>
    <d v="2004-04-09T00:00:00"/>
  </r>
  <r>
    <s v="Anchorman: The Legend of Ron Burgundy "/>
    <x v="10"/>
    <n v="25000000"/>
    <n v="84136909"/>
    <n v="89366354"/>
    <d v="2004-07-09T00:00:00"/>
  </r>
  <r>
    <s v="Anacondas: The Hunt for the Blood Orchid "/>
    <x v="1"/>
    <n v="25000000"/>
    <n v="31526393"/>
    <n v="70326393"/>
    <d v="2004-08-27T00:00:00"/>
  </r>
  <r>
    <s v="Finding Neverland "/>
    <x v="12"/>
    <n v="25000000"/>
    <n v="51676606"/>
    <n v="118676606"/>
    <d v="2004-11-12T00:00:00"/>
  </r>
  <r>
    <s v="Hide and Seek "/>
    <x v="3"/>
    <n v="25000000"/>
    <n v="51100486"/>
    <n v="123100486"/>
    <d v="2005-01-28T00:00:00"/>
  </r>
  <r>
    <s v="Ice Princess "/>
    <x v="0"/>
    <n v="25000000"/>
    <n v="24381334"/>
    <n v="25732334"/>
    <d v="2005-03-18T00:00:00"/>
  </r>
  <r>
    <s v="Beauty Shop "/>
    <x v="11"/>
    <n v="25000000"/>
    <n v="36351350"/>
    <n v="38351350"/>
    <d v="2005-03-30T00:00:00"/>
  </r>
  <r>
    <s v="A Lot Like Love "/>
    <x v="0"/>
    <n v="25000000"/>
    <n v="21835784"/>
    <n v="47835784"/>
    <d v="2005-04-22T00:00:00"/>
  </r>
  <r>
    <s v="King's Ransom "/>
    <x v="7"/>
    <n v="25000000"/>
    <n v="4008527"/>
    <n v="4049527"/>
    <d v="2005-04-22T00:00:00"/>
  </r>
  <r>
    <s v="Sisterhood of the Traveling Pants "/>
    <x v="2"/>
    <n v="25000000"/>
    <n v="39053061"/>
    <n v="41560117"/>
    <d v="2005-06-01T00:00:00"/>
  </r>
  <r>
    <s v="The Lords of Dogtown "/>
    <x v="1"/>
    <n v="25000000"/>
    <n v="11273517"/>
    <n v="11354893"/>
    <d v="2005-06-03T00:00:00"/>
  </r>
  <r>
    <s v="Underclassman "/>
    <x v="12"/>
    <n v="25000000"/>
    <n v="5654777"/>
    <s v="Unknown"/>
    <d v="2005-09-02T00:00:00"/>
  </r>
  <r>
    <s v="Venom "/>
    <x v="28"/>
    <n v="25000000"/>
    <n v="881745"/>
    <s v="Unknown"/>
    <d v="2005-09-16T00:00:00"/>
  </r>
  <r>
    <s v="The Greatest Game Ever Played "/>
    <x v="0"/>
    <n v="25000000"/>
    <n v="15331289"/>
    <n v="15425073"/>
    <d v="2005-09-30T00:00:00"/>
  </r>
  <r>
    <s v="Where the Truth Lies "/>
    <x v="42"/>
    <n v="25000000"/>
    <n v="872142"/>
    <n v="1415656"/>
    <d v="2005-10-14T00:00:00"/>
  </r>
  <r>
    <s v="The World's Fastest Indian "/>
    <x v="9"/>
    <n v="25000000"/>
    <n v="5128124"/>
    <n v="16509706"/>
    <d v="2005-12-07T00:00:00"/>
  </r>
  <r>
    <s v="BloodRayne "/>
    <x v="9"/>
    <n v="25000000"/>
    <n v="2405420"/>
    <s v="Unknown"/>
    <d v="2006-01-06T00:00:00"/>
  </r>
  <r>
    <s v="Nanny McPhee "/>
    <x v="6"/>
    <n v="25000000"/>
    <n v="47279279"/>
    <n v="122279279"/>
    <d v="2006-01-27T00:00:00"/>
  </r>
  <r>
    <s v="Final Destination 3 "/>
    <x v="7"/>
    <n v="25000000"/>
    <n v="54098051"/>
    <n v="112798051"/>
    <d v="2006-02-10T00:00:00"/>
  </r>
  <r>
    <s v="She's the Man "/>
    <x v="10"/>
    <n v="25000000"/>
    <n v="33889159"/>
    <n v="56889159"/>
    <d v="2006-03-17T00:00:00"/>
  </r>
  <r>
    <s v="The Omen "/>
    <x v="3"/>
    <n v="25000000"/>
    <n v="54607383"/>
    <n v="119607383"/>
    <d v="2006-06-06T00:00:00"/>
  </r>
  <r>
    <s v="Unaccompanied Minors "/>
    <x v="2"/>
    <n v="25000000"/>
    <n v="16655224"/>
    <n v="21949214"/>
    <d v="2006-12-08T00:00:00"/>
  </r>
  <r>
    <s v="Bridge to Terabithia "/>
    <x v="0"/>
    <n v="25000000"/>
    <n v="82234139"/>
    <n v="136934139"/>
    <d v="2007-02-16T00:00:00"/>
  </r>
  <r>
    <s v="The Hoax "/>
    <x v="9"/>
    <n v="25000000"/>
    <n v="7164995"/>
    <s v="Unknown"/>
    <d v="2007-04-06T00:00:00"/>
  </r>
  <r>
    <s v="Hot Rod "/>
    <x v="5"/>
    <n v="25000000"/>
    <n v="13938332"/>
    <n v="14334401"/>
    <d v="2007-08-03T00:00:00"/>
  </r>
  <r>
    <s v="War "/>
    <x v="17"/>
    <n v="25000000"/>
    <n v="22466994"/>
    <n v="40666994"/>
    <d v="2007-08-24T00:00:00"/>
  </r>
  <r>
    <s v="Mr. Bean's Holiday "/>
    <x v="6"/>
    <n v="25000000"/>
    <n v="33302167"/>
    <n v="229700105"/>
    <d v="2007-08-24T00:00:00"/>
  </r>
  <r>
    <s v="Good Luck Chuck "/>
    <x v="17"/>
    <n v="25000000"/>
    <n v="35017297"/>
    <n v="59183821"/>
    <d v="2007-09-21T00:00:00"/>
  </r>
  <r>
    <s v="No Country for Old Men "/>
    <x v="12"/>
    <n v="25000000"/>
    <n v="74273505"/>
    <n v="162103209"/>
    <d v="2007-11-09T00:00:00"/>
  </r>
  <r>
    <s v="August Rush "/>
    <x v="2"/>
    <n v="25000000"/>
    <n v="31664162"/>
    <n v="65627510"/>
    <d v="2007-11-21T00:00:00"/>
  </r>
  <r>
    <s v="Cloverfield "/>
    <x v="5"/>
    <n v="25000000"/>
    <n v="80048433"/>
    <n v="170764033"/>
    <d v="2008-01-18T00:00:00"/>
  </r>
  <r>
    <s v="The Ruins "/>
    <x v="5"/>
    <n v="25000000"/>
    <n v="17432844"/>
    <n v="22177122"/>
    <d v="2008-04-04T00:00:00"/>
  </r>
  <r>
    <s v="Fly Me To the Moon "/>
    <x v="9"/>
    <n v="25000000"/>
    <n v="14532946"/>
    <n v="40087234"/>
    <d v="2008-08-15T00:00:00"/>
  </r>
  <r>
    <s v="The House Bunny "/>
    <x v="9"/>
    <n v="25000000"/>
    <n v="48237389"/>
    <n v="70237389"/>
    <d v="2008-08-22T00:00:00"/>
  </r>
  <r>
    <s v="Blindness "/>
    <x v="12"/>
    <n v="25000000"/>
    <n v="3073392"/>
    <n v="14542658"/>
    <d v="2008-10-03T00:00:00"/>
  </r>
  <r>
    <s v="Taken "/>
    <x v="9"/>
    <n v="25000000"/>
    <n v="145000989"/>
    <n v="225461461"/>
    <d v="2009-01-30T00:00:00"/>
  </r>
  <r>
    <s v="Dance Flick "/>
    <x v="5"/>
    <n v="25000000"/>
    <n v="25662155"/>
    <n v="32092761"/>
    <d v="2009-05-22T00:00:00"/>
  </r>
  <r>
    <s v="The Box "/>
    <x v="2"/>
    <n v="25000000"/>
    <n v="15051977"/>
    <s v="Unknown"/>
    <d v="2009-11-06T00:00:00"/>
  </r>
  <r>
    <s v="Bad Lieutenant: Port of Call New Orleans "/>
    <x v="9"/>
    <n v="25000000"/>
    <n v="1616556"/>
    <s v="Unknown"/>
    <d v="2009-11-20T00:00:00"/>
  </r>
  <r>
    <s v="Me and Orson Welles "/>
    <x v="9"/>
    <n v="25000000"/>
    <n v="1134606"/>
    <s v="Unknown"/>
    <d v="2009-11-25T00:00:00"/>
  </r>
  <r>
    <s v="Shinjuku Incident "/>
    <x v="43"/>
    <n v="25000000"/>
    <s v="Unknown"/>
    <s v="Unknown"/>
    <d v="2010-02-05T00:00:00"/>
  </r>
  <r>
    <s v="Star Trek IV: The Voyage Home "/>
    <x v="5"/>
    <n v="24000000"/>
    <n v="109713132"/>
    <n v="133000000"/>
    <d v="1986-11-26T00:00:00"/>
  </r>
  <r>
    <s v="The Princess and the Cobbler "/>
    <x v="9"/>
    <n v="24000000"/>
    <n v="669276"/>
    <s v="Unknown"/>
    <d v="1995-08-25T00:00:00"/>
  </r>
  <r>
    <s v="Scream 2 "/>
    <x v="12"/>
    <n v="24000000"/>
    <n v="101363301"/>
    <s v="Unknown"/>
    <d v="1997-12-12T00:00:00"/>
  </r>
  <r>
    <s v="Meet the Deedles "/>
    <x v="0"/>
    <n v="24000000"/>
    <n v="4356126"/>
    <s v="Unknown"/>
    <d v="1998-03-27T00:00:00"/>
  </r>
  <r>
    <s v="I Still Know What You Did Last Summer "/>
    <x v="1"/>
    <n v="24000000"/>
    <n v="40020622"/>
    <s v="Unknown"/>
    <d v="1998-11-13T00:00:00"/>
  </r>
  <r>
    <s v="Muppets From Space "/>
    <x v="1"/>
    <n v="24000000"/>
    <n v="16304786"/>
    <s v="Unknown"/>
    <d v="1999-07-14T00:00:00"/>
  </r>
  <r>
    <s v="Girl, Interrupted "/>
    <x v="1"/>
    <n v="24000000"/>
    <n v="28871190"/>
    <s v="Unknown"/>
    <d v="1999-12-21T00:00:00"/>
  </r>
  <r>
    <s v="Play it to the Bone "/>
    <x v="0"/>
    <n v="24000000"/>
    <n v="8427204"/>
    <s v="Unknown"/>
    <d v="1999-12-24T00:00:00"/>
  </r>
  <r>
    <s v="The Whole Nine Yards "/>
    <x v="2"/>
    <n v="24000000"/>
    <n v="57262492"/>
    <n v="85262492"/>
    <d v="2000-02-18T00:00:00"/>
  </r>
  <r>
    <s v="Ready to Rumble "/>
    <x v="2"/>
    <n v="24000000"/>
    <n v="12372410"/>
    <s v="Unknown"/>
    <d v="2000-04-07T00:00:00"/>
  </r>
  <r>
    <s v="Return to Me "/>
    <x v="11"/>
    <n v="24000000"/>
    <n v="32662299"/>
    <s v="Unknown"/>
    <d v="2000-04-07T00:00:00"/>
  </r>
  <r>
    <s v="Nurse Betty "/>
    <x v="27"/>
    <n v="24000000"/>
    <n v="25170054"/>
    <n v="27732366"/>
    <d v="2000-09-08T00:00:00"/>
  </r>
  <r>
    <s v="Double Take "/>
    <x v="0"/>
    <n v="24000000"/>
    <n v="29823162"/>
    <s v="Unknown"/>
    <d v="2001-01-12T00:00:00"/>
  </r>
  <r>
    <s v="Old School "/>
    <x v="10"/>
    <n v="24000000"/>
    <n v="75155000"/>
    <n v="86325829"/>
    <d v="2003-02-21T00:00:00"/>
  </r>
  <r>
    <s v="Win a Date with Tad Hamilton! "/>
    <x v="10"/>
    <n v="24000000"/>
    <n v="16980098"/>
    <s v="Unknown"/>
    <d v="2004-01-23T00:00:00"/>
  </r>
  <r>
    <s v="Beyond the Sea "/>
    <x v="17"/>
    <n v="24000000"/>
    <n v="6144806"/>
    <n v="7061637"/>
    <d v="2004-12-17T00:00:00"/>
  </r>
  <r>
    <s v="The Bridge of San Luis Rey "/>
    <x v="9"/>
    <n v="24000000"/>
    <n v="49981"/>
    <n v="1696765"/>
    <d v="2005-06-10T00:00:00"/>
  </r>
  <r>
    <s v="Rocky Balboa "/>
    <x v="11"/>
    <n v="24000000"/>
    <n v="70269899"/>
    <n v="155720088"/>
    <d v="2006-12-20T00:00:00"/>
  </r>
  <r>
    <s v="Zack and Miri Make a Porno "/>
    <x v="14"/>
    <n v="24000000"/>
    <n v="31452765"/>
    <n v="36851125"/>
    <d v="2008-10-31T00:00:00"/>
  </r>
  <r>
    <s v="The Men Who Stare at Goats "/>
    <x v="44"/>
    <n v="24000000"/>
    <n v="32421961"/>
    <n v="48221961"/>
    <d v="2009-11-06T00:00:00"/>
  </r>
  <r>
    <s v="Zombieland "/>
    <x v="1"/>
    <n v="23600000"/>
    <n v="75590286"/>
    <n v="98690286"/>
    <d v="2009-10-02T00:00:00"/>
  </r>
  <r>
    <s v="Star Wars Ep. V: The Empire Strikes Back "/>
    <x v="3"/>
    <n v="23000000"/>
    <n v="290271960"/>
    <n v="534171960"/>
    <d v="1980-05-21T00:00:00"/>
  </r>
  <r>
    <s v="Jaws 4: The Revenge "/>
    <x v="6"/>
    <n v="23000000"/>
    <n v="15728335"/>
    <s v="Unknown"/>
    <d v="1987-07-17T00:00:00"/>
  </r>
  <r>
    <s v="The Naked Gun 2½: The Smell of Fear "/>
    <x v="5"/>
    <n v="23000000"/>
    <n v="86930411"/>
    <s v="Unknown"/>
    <d v="1991-06-28T00:00:00"/>
  </r>
  <r>
    <s v="Harley Davidson and the Marlboro Man "/>
    <x v="11"/>
    <n v="23000000"/>
    <n v="7018525"/>
    <s v="Unknown"/>
    <d v="1991-08-23T00:00:00"/>
  </r>
  <r>
    <s v="Bad Boys "/>
    <x v="1"/>
    <n v="23000000"/>
    <n v="65647413"/>
    <n v="141247413"/>
    <d v="1995-04-07T00:00:00"/>
  </r>
  <r>
    <s v="Marvin's Room "/>
    <x v="12"/>
    <n v="23000000"/>
    <n v="12803305"/>
    <s v="Unknown"/>
    <d v="1996-12-18T00:00:00"/>
  </r>
  <r>
    <s v="The Waterboy "/>
    <x v="0"/>
    <n v="23000000"/>
    <n v="161491646"/>
    <n v="190191646"/>
    <d v="1998-11-06T00:00:00"/>
  </r>
  <r>
    <s v="Anywhere But Here "/>
    <x v="3"/>
    <n v="23000000"/>
    <n v="18653615"/>
    <s v="Unknown"/>
    <d v="1999-11-12T00:00:00"/>
  </r>
  <r>
    <s v="The End of the Affair "/>
    <x v="1"/>
    <n v="23000000"/>
    <n v="10660147"/>
    <s v="Unknown"/>
    <d v="1999-12-03T00:00:00"/>
  </r>
  <r>
    <s v="Pitch Black "/>
    <x v="27"/>
    <n v="23000000"/>
    <n v="39235088"/>
    <n v="53182088"/>
    <d v="2000-02-18T00:00:00"/>
  </r>
  <r>
    <s v="Final Destination "/>
    <x v="7"/>
    <n v="23000000"/>
    <n v="53302314"/>
    <n v="112802314"/>
    <d v="2000-03-17T00:00:00"/>
  </r>
  <r>
    <s v="The Crew "/>
    <x v="0"/>
    <n v="23000000"/>
    <n v="13019253"/>
    <s v="Unknown"/>
    <d v="2000-08-25T00:00:00"/>
  </r>
  <r>
    <s v="Someone Like You "/>
    <x v="3"/>
    <n v="23000000"/>
    <n v="27338033"/>
    <n v="38684906"/>
    <d v="2001-03-30T00:00:00"/>
  </r>
  <r>
    <s v="Joy Ride "/>
    <x v="3"/>
    <n v="23000000"/>
    <n v="21973182"/>
    <s v="Unknown"/>
    <d v="2001-10-05T00:00:00"/>
  </r>
  <r>
    <s v="Chasing Liberty "/>
    <x v="2"/>
    <n v="23000000"/>
    <n v="12189514"/>
    <n v="12291975"/>
    <d v="2004-01-09T00:00:00"/>
  </r>
  <r>
    <s v="Vanity Fair "/>
    <x v="30"/>
    <n v="23000000"/>
    <n v="16123851"/>
    <n v="19123851"/>
    <d v="2004-09-01T00:00:00"/>
  </r>
  <r>
    <s v="In the Valley of Elah "/>
    <x v="2"/>
    <n v="23000000"/>
    <n v="6777741"/>
    <n v="24489150"/>
    <d v="2007-09-14T00:00:00"/>
  </r>
  <r>
    <s v="Cheri "/>
    <x v="12"/>
    <n v="23000000"/>
    <n v="2715657"/>
    <s v="Unknown"/>
    <d v="2009-06-26T00:00:00"/>
  </r>
  <r>
    <s v="Coco avant Chanel "/>
    <x v="29"/>
    <n v="23000000"/>
    <n v="6095004"/>
    <n v="43989087"/>
    <d v="2009-09-25T00:00:00"/>
  </r>
  <r>
    <s v="Spaceballs "/>
    <x v="11"/>
    <n v="22700000"/>
    <n v="38119483"/>
    <s v="Unknown"/>
    <d v="1987-06-24T00:00:00"/>
  </r>
  <r>
    <n v="1408"/>
    <x v="28"/>
    <n v="22500000"/>
    <n v="71985628"/>
    <n v="128529299"/>
    <d v="2007-06-22T00:00:00"/>
  </r>
  <r>
    <s v="The Island "/>
    <x v="6"/>
    <n v="22000000"/>
    <n v="15716828"/>
    <s v="Unknown"/>
    <d v="1980-06-13T00:00:00"/>
  </r>
  <r>
    <s v="Gandhi "/>
    <x v="8"/>
    <n v="22000000"/>
    <n v="52767889"/>
    <s v="Unknown"/>
    <d v="1982-12-08T00:00:00"/>
  </r>
  <r>
    <s v="Ghost "/>
    <x v="5"/>
    <n v="22000000"/>
    <n v="217631306"/>
    <n v="517600000"/>
    <d v="1990-07-13T00:00:00"/>
  </r>
  <r>
    <s v="RoboCop 3 "/>
    <x v="26"/>
    <n v="22000000"/>
    <n v="10696210"/>
    <s v="Unknown"/>
    <d v="1993-11-05T00:00:00"/>
  </r>
  <r>
    <s v="Shadowlands "/>
    <x v="45"/>
    <n v="22000000"/>
    <n v="25842377"/>
    <s v="Unknown"/>
    <d v="1993-12-29T00:00:00"/>
  </r>
  <r>
    <s v="The Santa Clause "/>
    <x v="0"/>
    <n v="22000000"/>
    <n v="144833357"/>
    <n v="189800000"/>
    <d v="1994-11-11T00:00:00"/>
  </r>
  <r>
    <s v="The Bridges of Madison County "/>
    <x v="2"/>
    <n v="22000000"/>
    <n v="71516617"/>
    <n v="175516617"/>
    <d v="1995-06-02T00:00:00"/>
  </r>
  <r>
    <s v="The Net "/>
    <x v="1"/>
    <n v="22000000"/>
    <n v="50621733"/>
    <n v="110521733"/>
    <d v="1995-07-28T00:00:00"/>
  </r>
  <r>
    <s v="There's Something About Mary "/>
    <x v="3"/>
    <n v="22000000"/>
    <n v="176484651"/>
    <n v="360099999"/>
    <d v="1998-07-15T00:00:00"/>
  </r>
  <r>
    <s v="Summer of Sam "/>
    <x v="0"/>
    <n v="22000000"/>
    <n v="19288130"/>
    <s v="Unknown"/>
    <d v="1999-07-02T00:00:00"/>
  </r>
  <r>
    <s v="Dudley Do-Right "/>
    <x v="6"/>
    <n v="22000000"/>
    <n v="9818792"/>
    <s v="Unknown"/>
    <d v="1999-08-27T00:00:00"/>
  </r>
  <r>
    <s v="The Little Vampire "/>
    <x v="7"/>
    <n v="22000000"/>
    <n v="13555988"/>
    <s v="Unknown"/>
    <d v="2000-10-27T00:00:00"/>
  </r>
  <r>
    <s v="Saving Silverman "/>
    <x v="1"/>
    <n v="22000000"/>
    <n v="19351569"/>
    <s v="Unknown"/>
    <d v="2001-02-09T00:00:00"/>
  </r>
  <r>
    <s v="Josie and the Pussycats "/>
    <x v="6"/>
    <n v="22000000"/>
    <n v="14252830"/>
    <s v="Unknown"/>
    <d v="2001-04-11T00:00:00"/>
  </r>
  <r>
    <s v="The Animal "/>
    <x v="1"/>
    <n v="22000000"/>
    <n v="55762229"/>
    <s v="Unknown"/>
    <d v="2001-06-01T00:00:00"/>
  </r>
  <r>
    <s v="Jay and Silent Bob Strike Back "/>
    <x v="28"/>
    <n v="22000000"/>
    <n v="30059386"/>
    <n v="33762400"/>
    <d v="2001-08-24T00:00:00"/>
  </r>
  <r>
    <s v="The Glass House "/>
    <x v="1"/>
    <n v="22000000"/>
    <n v="17951431"/>
    <n v="22861785"/>
    <d v="2001-09-14T00:00:00"/>
  </r>
  <r>
    <s v="Megiddo: Omega Code 2 "/>
    <x v="46"/>
    <n v="22000000"/>
    <n v="6047691"/>
    <s v="Unknown"/>
    <d v="2001-09-21T00:00:00"/>
  </r>
  <r>
    <s v="I Am Sam "/>
    <x v="7"/>
    <n v="22000000"/>
    <n v="40270895"/>
    <s v="Unknown"/>
    <d v="2001-12-28T00:00:00"/>
  </r>
  <r>
    <s v="The Rookie "/>
    <x v="0"/>
    <n v="22000000"/>
    <n v="75600072"/>
    <n v="80693537"/>
    <d v="2002-03-29T00:00:00"/>
  </r>
  <r>
    <s v="Underworld "/>
    <x v="1"/>
    <n v="22000000"/>
    <n v="51970690"/>
    <n v="95708457"/>
    <d v="2003-09-19T00:00:00"/>
  </r>
  <r>
    <s v="I Heart Huckabees "/>
    <x v="36"/>
    <n v="22000000"/>
    <n v="12784713"/>
    <n v="14584713"/>
    <d v="2004-10-01T00:00:00"/>
  </r>
  <r>
    <s v="Deuce Bigalow: European Gigolo "/>
    <x v="1"/>
    <n v="22000000"/>
    <n v="22400154"/>
    <n v="44400154"/>
    <d v="2005-08-12T00:00:00"/>
  </r>
  <r>
    <s v="Derailed "/>
    <x v="12"/>
    <n v="22000000"/>
    <n v="36020063"/>
    <n v="54962616"/>
    <d v="2005-11-11T00:00:00"/>
  </r>
  <r>
    <s v="The Libertine "/>
    <x v="12"/>
    <n v="22000000"/>
    <n v="4835065"/>
    <n v="9448623"/>
    <d v="2005-11-23T00:00:00"/>
  </r>
  <r>
    <s v="Joyeux Noël "/>
    <x v="9"/>
    <n v="22000000"/>
    <n v="1054361"/>
    <s v="Unknown"/>
    <d v="2006-03-03T00:00:00"/>
  </r>
  <r>
    <s v="Zwartboek "/>
    <x v="29"/>
    <n v="22000000"/>
    <n v="4398392"/>
    <s v="Unknown"/>
    <d v="2007-04-06T00:00:00"/>
  </r>
  <r>
    <s v="The Game Plan "/>
    <x v="0"/>
    <n v="22000000"/>
    <n v="90648202"/>
    <n v="147914546"/>
    <d v="2007-09-28T00:00:00"/>
  </r>
  <r>
    <s v="Traitor "/>
    <x v="44"/>
    <n v="22000000"/>
    <n v="23530831"/>
    <n v="23879884"/>
    <d v="2008-08-27T00:00:00"/>
  </r>
  <r>
    <s v="The Informant "/>
    <x v="2"/>
    <n v="22000000"/>
    <n v="33316821"/>
    <n v="33959500"/>
    <d v="2009-09-18T00:00:00"/>
  </r>
  <r>
    <s v="Molière "/>
    <x v="9"/>
    <n v="21600000"/>
    <n v="635733"/>
    <n v="791154"/>
    <d v="2007-07-27T00:00:00"/>
  </r>
  <r>
    <s v="My Fellow Americans "/>
    <x v="2"/>
    <n v="21500000"/>
    <n v="22331846"/>
    <s v="Unknown"/>
    <d v="1996-12-20T00:00:00"/>
  </r>
  <r>
    <s v="Arlington Road "/>
    <x v="1"/>
    <n v="21500000"/>
    <n v="24419219"/>
    <s v="Unknown"/>
    <d v="1999-07-09T00:00:00"/>
  </r>
  <r>
    <s v="Michael Clayton "/>
    <x v="9"/>
    <n v="21500000"/>
    <n v="49033882"/>
    <n v="92987651"/>
    <d v="2007-10-05T00:00:00"/>
  </r>
  <r>
    <s v="Firefox "/>
    <x v="2"/>
    <n v="21000000"/>
    <n v="45785720"/>
    <s v="Unknown"/>
    <d v="1982-06-18T00:00:00"/>
  </r>
  <r>
    <s v="Teenage Mutant Ninja Turtles III "/>
    <x v="7"/>
    <n v="21000000"/>
    <n v="42273609"/>
    <s v="Unknown"/>
    <d v="1993-03-19T00:00:00"/>
  </r>
  <r>
    <s v="The Rage: Carrie 2 "/>
    <x v="11"/>
    <n v="21000000"/>
    <n v="17760244"/>
    <s v="Unknown"/>
    <d v="1999-03-12T00:00:00"/>
  </r>
  <r>
    <s v="South Park: Bigger, Longer &amp; Uncut "/>
    <x v="5"/>
    <n v="21000000"/>
    <n v="52037603"/>
    <s v="Unknown"/>
    <d v="1999-06-30T00:00:00"/>
  </r>
  <r>
    <s v="Molly "/>
    <x v="11"/>
    <n v="21000000"/>
    <n v="17396"/>
    <s v="Unknown"/>
    <d v="1999-10-22T00:00:00"/>
  </r>
  <r>
    <s v="The Bachelor "/>
    <x v="7"/>
    <n v="21000000"/>
    <n v="21731001"/>
    <n v="36882378"/>
    <d v="1999-11-05T00:00:00"/>
  </r>
  <r>
    <s v="Hardball "/>
    <x v="5"/>
    <n v="21000000"/>
    <n v="40222729"/>
    <n v="44102389"/>
    <d v="2001-09-14T00:00:00"/>
  </r>
  <r>
    <s v="Moonlight Mile "/>
    <x v="0"/>
    <n v="21000000"/>
    <n v="6830957"/>
    <s v="Unknown"/>
    <d v="2002-09-27T00:00:00"/>
  </r>
  <r>
    <s v="The Transporter "/>
    <x v="3"/>
    <n v="21000000"/>
    <n v="25296447"/>
    <n v="43928932"/>
    <d v="2002-10-11T00:00:00"/>
  </r>
  <r>
    <s v="Freedom Writers "/>
    <x v="5"/>
    <n v="21000000"/>
    <n v="36605602"/>
    <n v="43090741"/>
    <d v="2007-01-05T00:00:00"/>
  </r>
  <r>
    <s v="Never Back Down "/>
    <x v="16"/>
    <n v="21000000"/>
    <n v="24850922"/>
    <n v="39319801"/>
    <d v="2008-03-14T00:00:00"/>
  </r>
  <r>
    <s v="Away We Go "/>
    <x v="30"/>
    <n v="21000000"/>
    <n v="9451946"/>
    <n v="10020272"/>
    <d v="2009-06-05T00:00:00"/>
  </r>
  <r>
    <s v="eXistenZ "/>
    <x v="12"/>
    <n v="20700000"/>
    <n v="2840417"/>
    <s v="Unknown"/>
    <d v="1999-04-23T00:00:00"/>
  </r>
  <r>
    <s v="Can't Stop the Music "/>
    <x v="9"/>
    <n v="20000000"/>
    <n v="2000000"/>
    <s v="Unknown"/>
    <d v="1980-01-01T00:00:00"/>
  </r>
  <r>
    <s v="Popeye "/>
    <x v="5"/>
    <n v="20000000"/>
    <n v="49823037"/>
    <s v="Unknown"/>
    <d v="1980-12-12T00:00:00"/>
  </r>
  <r>
    <s v="Raiders of the Lost Ark "/>
    <x v="5"/>
    <n v="20000000"/>
    <n v="245034358"/>
    <n v="386800358"/>
    <d v="1981-06-12T00:00:00"/>
  </r>
  <r>
    <s v="Under the Rainbow "/>
    <x v="2"/>
    <n v="20000000"/>
    <n v="18826490"/>
    <s v="Unknown"/>
    <d v="1981-07-31T00:00:00"/>
  </r>
  <r>
    <s v="Conan the Barbarian "/>
    <x v="6"/>
    <n v="20000000"/>
    <n v="38264085"/>
    <s v="Unknown"/>
    <d v="1982-05-14T00:00:00"/>
  </r>
  <r>
    <s v="Ladyhawke "/>
    <x v="2"/>
    <n v="20000000"/>
    <n v="18400000"/>
    <s v="Unknown"/>
    <d v="1985-04-12T00:00:00"/>
  </r>
  <r>
    <s v="Beverly Hills Cop II "/>
    <x v="5"/>
    <n v="20000000"/>
    <n v="153665036"/>
    <n v="276665036"/>
    <d v="1987-05-20T00:00:00"/>
  </r>
  <r>
    <s v="We're No Angels "/>
    <x v="5"/>
    <n v="20000000"/>
    <n v="10555348"/>
    <s v="Unknown"/>
    <d v="1989-12-15T00:00:00"/>
  </r>
  <r>
    <s v="Quigley Down Under "/>
    <x v="11"/>
    <n v="20000000"/>
    <n v="21413105"/>
    <s v="Unknown"/>
    <d v="1990-10-19T00:00:00"/>
  </r>
  <r>
    <s v="Edward Scissorhands "/>
    <x v="3"/>
    <n v="20000000"/>
    <n v="53976987"/>
    <s v="Unknown"/>
    <d v="1990-12-07T00:00:00"/>
  </r>
  <r>
    <s v="The Silence of the Lambs "/>
    <x v="9"/>
    <n v="20000000"/>
    <n v="130726716"/>
    <n v="275726716"/>
    <d v="1991-02-14T00:00:00"/>
  </r>
  <r>
    <s v="Bill &amp; Ted's Bogus Journey "/>
    <x v="26"/>
    <n v="20000000"/>
    <n v="37537675"/>
    <s v="Unknown"/>
    <d v="1991-07-19T00:00:00"/>
  </r>
  <r>
    <s v="Beauty and the Beast "/>
    <x v="47"/>
    <n v="20000000"/>
    <n v="171340294"/>
    <n v="403476931"/>
    <d v="1991-11-13T00:00:00"/>
  </r>
  <r>
    <s v="Wayne's World "/>
    <x v="5"/>
    <n v="20000000"/>
    <n v="121697323"/>
    <n v="183097323"/>
    <d v="1992-02-14T00:00:00"/>
  </r>
  <r>
    <s v="Home Alone 2: Lost in New York "/>
    <x v="3"/>
    <n v="20000000"/>
    <n v="173585516"/>
    <n v="358994850"/>
    <d v="1992-11-20T00:00:00"/>
  </r>
  <r>
    <s v="3 Ninjas Kick Back "/>
    <x v="0"/>
    <n v="20000000"/>
    <n v="11744960"/>
    <s v="Unknown"/>
    <d v="1994-05-06T00:00:00"/>
  </r>
  <r>
    <s v="Rapa Nui "/>
    <x v="9"/>
    <n v="20000000"/>
    <n v="305070"/>
    <s v="Unknown"/>
    <d v="1994-09-11T00:00:00"/>
  </r>
  <r>
    <s v="Mortal Kombat "/>
    <x v="7"/>
    <n v="20000000"/>
    <n v="70433227"/>
    <n v="122133227"/>
    <d v="1995-08-18T00:00:00"/>
  </r>
  <r>
    <s v="To Die For "/>
    <x v="1"/>
    <n v="20000000"/>
    <n v="21284514"/>
    <n v="27688744"/>
    <d v="1995-09-27T00:00:00"/>
  </r>
  <r>
    <s v="Copycat "/>
    <x v="2"/>
    <n v="20000000"/>
    <n v="32051917"/>
    <s v="Unknown"/>
    <d v="1995-10-27T00:00:00"/>
  </r>
  <r>
    <s v="Eye for an Eye "/>
    <x v="5"/>
    <n v="20000000"/>
    <n v="26792700"/>
    <s v="Unknown"/>
    <d v="1996-01-12T00:00:00"/>
  </r>
  <r>
    <s v="From Dusk Till Dawn "/>
    <x v="28"/>
    <n v="20000000"/>
    <n v="25728961"/>
    <s v="Unknown"/>
    <d v="1996-01-19T00:00:00"/>
  </r>
  <r>
    <s v="Everyone Says I Love You "/>
    <x v="12"/>
    <n v="20000000"/>
    <n v="9725847"/>
    <n v="34600000"/>
    <d v="1996-12-06T00:00:00"/>
  </r>
  <r>
    <s v="Selena "/>
    <x v="2"/>
    <n v="20000000"/>
    <n v="35450113"/>
    <s v="Unknown"/>
    <d v="1997-03-21T00:00:00"/>
  </r>
  <r>
    <s v="The Man Who Knew Too Little "/>
    <x v="2"/>
    <n v="20000000"/>
    <n v="13801755"/>
    <s v="Unknown"/>
    <d v="1997-11-14T00:00:00"/>
  </r>
  <r>
    <s v="Deconstructing Harry "/>
    <x v="48"/>
    <n v="20000000"/>
    <n v="10686841"/>
    <s v="Unknown"/>
    <d v="1997-12-12T00:00:00"/>
  </r>
  <r>
    <s v="Twilight "/>
    <x v="5"/>
    <n v="20000000"/>
    <n v="15055091"/>
    <s v="Unknown"/>
    <d v="1998-03-06T00:00:00"/>
  </r>
  <r>
    <s v="Wild Things "/>
    <x v="1"/>
    <n v="20000000"/>
    <n v="29795299"/>
    <s v="Unknown"/>
    <d v="1998-03-20T00:00:00"/>
  </r>
  <r>
    <s v="Couloirs du temps: Les visiteurs 2, Les "/>
    <x v="17"/>
    <n v="20000000"/>
    <n v="146072"/>
    <n v="26146072"/>
    <d v="1998-03-27T00:00:00"/>
  </r>
  <r>
    <s v="How Stella Got Her Groove Back "/>
    <x v="3"/>
    <n v="20000000"/>
    <n v="37672944"/>
    <s v="Unknown"/>
    <d v="1998-08-14T00:00:00"/>
  </r>
  <r>
    <s v="Simon Birch "/>
    <x v="0"/>
    <n v="20000000"/>
    <n v="18253415"/>
    <s v="Unknown"/>
    <d v="1998-09-11T00:00:00"/>
  </r>
  <r>
    <s v="Vampires "/>
    <x v="1"/>
    <n v="20000000"/>
    <n v="20268825"/>
    <s v="Unknown"/>
    <d v="1998-10-30T00:00:00"/>
  </r>
  <r>
    <s v="Psycho "/>
    <x v="6"/>
    <n v="20000000"/>
    <n v="21541218"/>
    <n v="37226218"/>
    <d v="1998-12-04T00:00:00"/>
  </r>
  <r>
    <s v="Three to Tango "/>
    <x v="2"/>
    <n v="20000000"/>
    <n v="10570375"/>
    <s v="Unknown"/>
    <d v="1999-10-22T00:00:00"/>
  </r>
  <r>
    <s v="Mononoke-hime "/>
    <x v="12"/>
    <n v="20000000"/>
    <n v="2374107"/>
    <n v="150350000"/>
    <d v="1999-10-29T00:00:00"/>
  </r>
  <r>
    <s v="Topsy Turvy "/>
    <x v="27"/>
    <n v="20000000"/>
    <n v="6201757"/>
    <s v="Unknown"/>
    <d v="1999-12-17T00:00:00"/>
  </r>
  <r>
    <s v="The Tigger Movie "/>
    <x v="0"/>
    <n v="20000000"/>
    <n v="4554533"/>
    <n v="55159800"/>
    <d v="2000-02-11T00:00:00"/>
  </r>
  <r>
    <s v="High Fidelity "/>
    <x v="0"/>
    <n v="20000000"/>
    <n v="27277055"/>
    <n v="48277055"/>
    <d v="2000-03-31T00:00:00"/>
  </r>
  <r>
    <s v="Loser "/>
    <x v="1"/>
    <n v="20000000"/>
    <n v="15464026"/>
    <n v="18250106"/>
    <d v="2000-07-21T00:00:00"/>
  </r>
  <r>
    <s v="The Yards "/>
    <x v="12"/>
    <n v="20000000"/>
    <n v="882710"/>
    <n v="2282710"/>
    <d v="2000-10-20T00:00:00"/>
  </r>
  <r>
    <s v="Peter Pan: Return to Neverland "/>
    <x v="0"/>
    <n v="20000000"/>
    <n v="48430258"/>
    <n v="109862682"/>
    <d v="2002-02-15T00:00:00"/>
  </r>
  <r>
    <s v="The Country Bears "/>
    <x v="0"/>
    <n v="20000000"/>
    <n v="16988996"/>
    <s v="Unknown"/>
    <d v="2002-07-26T00:00:00"/>
  </r>
  <r>
    <s v="Ghost Ship "/>
    <x v="2"/>
    <n v="20000000"/>
    <n v="30113491"/>
    <n v="68349884"/>
    <d v="2002-10-25T00:00:00"/>
  </r>
  <r>
    <s v="The Quiet American "/>
    <x v="12"/>
    <n v="20000000"/>
    <n v="12987647"/>
    <s v="Unknown"/>
    <d v="2002-11-22T00:00:00"/>
  </r>
  <r>
    <s v="Equilibrium "/>
    <x v="28"/>
    <n v="20000000"/>
    <n v="1190018"/>
    <n v="5345869"/>
    <d v="2002-12-06T00:00:00"/>
  </r>
  <r>
    <s v="Drumline "/>
    <x v="3"/>
    <n v="20000000"/>
    <n v="56398162"/>
    <s v="Unknown"/>
    <d v="2002-12-13T00:00:00"/>
  </r>
  <r>
    <s v="A Guy Thing "/>
    <x v="11"/>
    <n v="20000000"/>
    <n v="15543862"/>
    <n v="17430594"/>
    <d v="2003-01-17T00:00:00"/>
  </r>
  <r>
    <s v="The Jungle Book 2 "/>
    <x v="0"/>
    <n v="20000000"/>
    <n v="47901582"/>
    <n v="135703599"/>
    <d v="2003-02-14T00:00:00"/>
  </r>
  <r>
    <s v="Bringing Down the House "/>
    <x v="0"/>
    <n v="20000000"/>
    <n v="132675402"/>
    <n v="164675402"/>
    <d v="2003-03-07T00:00:00"/>
  </r>
  <r>
    <s v="Willard "/>
    <x v="7"/>
    <n v="20000000"/>
    <n v="6882696"/>
    <s v="Unknown"/>
    <d v="2003-03-14T00:00:00"/>
  </r>
  <r>
    <s v="Holes "/>
    <x v="49"/>
    <n v="20000000"/>
    <n v="67383924"/>
    <n v="72383924"/>
    <d v="2003-04-18T00:00:00"/>
  </r>
  <r>
    <s v="People I Know "/>
    <x v="12"/>
    <n v="20000000"/>
    <n v="121972"/>
    <s v="Unknown"/>
    <d v="2003-04-25T00:00:00"/>
  </r>
  <r>
    <s v="Marci X "/>
    <x v="5"/>
    <n v="20000000"/>
    <n v="1646664"/>
    <s v="Unknown"/>
    <d v="2003-08-22T00:00:00"/>
  </r>
  <r>
    <s v="The School of Rock "/>
    <x v="5"/>
    <n v="20000000"/>
    <n v="81261177"/>
    <n v="131161177"/>
    <d v="2003-10-03T00:00:00"/>
  </r>
  <r>
    <s v="21 Grams "/>
    <x v="30"/>
    <n v="20000000"/>
    <n v="16248701"/>
    <n v="60448701"/>
    <d v="2003-11-21T00:00:00"/>
  </r>
  <r>
    <s v="Eternal Sunshine of the Spotless Mind "/>
    <x v="30"/>
    <n v="20000000"/>
    <n v="34366518"/>
    <n v="47066518"/>
    <d v="2004-03-19T00:00:00"/>
  </r>
  <r>
    <s v="Bon Voyage "/>
    <x v="29"/>
    <n v="20000000"/>
    <n v="2353728"/>
    <n v="8361736"/>
    <d v="2004-03-19T00:00:00"/>
  </r>
  <r>
    <s v="The Touch "/>
    <x v="12"/>
    <n v="20000000"/>
    <s v="Unknown"/>
    <n v="5918742"/>
    <d v="2004-03-31T00:00:00"/>
  </r>
  <r>
    <s v="Connie &amp; Carla "/>
    <x v="6"/>
    <n v="20000000"/>
    <n v="8047525"/>
    <n v="8047525"/>
    <d v="2004-04-16T00:00:00"/>
  </r>
  <r>
    <s v="Envy "/>
    <x v="10"/>
    <n v="20000000"/>
    <n v="13548322"/>
    <n v="14566246"/>
    <d v="2004-04-30T00:00:00"/>
  </r>
  <r>
    <s v="White Chicks "/>
    <x v="1"/>
    <n v="20000000"/>
    <n v="69148997"/>
    <n v="111448997"/>
    <d v="2004-06-23T00:00:00"/>
  </r>
  <r>
    <s v="Yu-Gi-Oh "/>
    <x v="2"/>
    <n v="20000000"/>
    <n v="19762690"/>
    <n v="28762690"/>
    <d v="2004-08-13T00:00:00"/>
  </r>
  <r>
    <s v="Super Babies: Baby Geniuses 2 "/>
    <x v="1"/>
    <n v="20000000"/>
    <n v="9109322"/>
    <s v="Unknown"/>
    <d v="2004-08-27T00:00:00"/>
  </r>
  <r>
    <s v="Paparazzi "/>
    <x v="3"/>
    <n v="20000000"/>
    <n v="15712072"/>
    <n v="16612072"/>
    <d v="2004-09-03T00:00:00"/>
  </r>
  <r>
    <s v="Team America: World Police "/>
    <x v="5"/>
    <n v="20000000"/>
    <n v="32774834"/>
    <n v="50274834"/>
    <d v="2004-10-15T00:00:00"/>
  </r>
  <r>
    <s v="Birth "/>
    <x v="7"/>
    <n v="20000000"/>
    <n v="5005899"/>
    <n v="14603001"/>
    <d v="2004-10-29T00:00:00"/>
  </r>
  <r>
    <s v="Are We There Yet? "/>
    <x v="1"/>
    <n v="20000000"/>
    <n v="82674398"/>
    <n v="97918663"/>
    <d v="2005-01-21T00:00:00"/>
  </r>
  <r>
    <s v="Alone in the Dark "/>
    <x v="32"/>
    <n v="20000000"/>
    <n v="5178569"/>
    <n v="8178569"/>
    <d v="2005-01-28T00:00:00"/>
  </r>
  <r>
    <s v="Boogeyman "/>
    <x v="1"/>
    <n v="20000000"/>
    <n v="46752382"/>
    <n v="67192859"/>
    <d v="2005-02-04T00:00:00"/>
  </r>
  <r>
    <s v="Pooh's Heffalump Movie "/>
    <x v="0"/>
    <n v="20000000"/>
    <n v="18098433"/>
    <n v="52858433"/>
    <d v="2005-02-11T00:00:00"/>
  </r>
  <r>
    <s v="Steamboy "/>
    <x v="1"/>
    <n v="20000000"/>
    <n v="468867"/>
    <n v="10468867"/>
    <d v="2005-03-18T00:00:00"/>
  </r>
  <r>
    <s v="Kung Fu Hustle "/>
    <x v="29"/>
    <n v="20000000"/>
    <n v="17104669"/>
    <n v="101004669"/>
    <d v="2005-04-08T00:00:00"/>
  </r>
  <r>
    <s v="The Game of Their Lives "/>
    <x v="9"/>
    <n v="20000000"/>
    <n v="375474"/>
    <s v="Unknown"/>
    <d v="2005-04-22T00:00:00"/>
  </r>
  <r>
    <s v="The Man "/>
    <x v="7"/>
    <n v="20000000"/>
    <n v="8330720"/>
    <n v="10393696"/>
    <d v="2005-09-09T00:00:00"/>
  </r>
  <r>
    <s v="Proof "/>
    <x v="12"/>
    <n v="20000000"/>
    <n v="7535331"/>
    <n v="8284331"/>
    <d v="2005-09-16T00:00:00"/>
  </r>
  <r>
    <s v="2 For the Money "/>
    <x v="6"/>
    <n v="20000000"/>
    <n v="22991379"/>
    <n v="27848418"/>
    <d v="2005-10-07T00:00:00"/>
  </r>
  <r>
    <s v="The Weather Man "/>
    <x v="5"/>
    <n v="20000000"/>
    <n v="12482775"/>
    <n v="15466961"/>
    <d v="2005-10-28T00:00:00"/>
  </r>
  <r>
    <s v="Mrs. Henderson Presents "/>
    <x v="14"/>
    <n v="20000000"/>
    <n v="11036366"/>
    <n v="14466366"/>
    <d v="2005-12-09T00:00:00"/>
  </r>
  <r>
    <s v="Date Movie "/>
    <x v="3"/>
    <n v="20000000"/>
    <n v="48548426"/>
    <n v="84548426"/>
    <d v="2006-02-17T00:00:00"/>
  </r>
  <r>
    <s v="Doogal "/>
    <x v="14"/>
    <n v="20000000"/>
    <n v="7578946"/>
    <n v="26942802"/>
    <d v="2006-02-24T00:00:00"/>
  </r>
  <r>
    <s v="Stay Alive "/>
    <x v="0"/>
    <n v="20000000"/>
    <n v="23086480"/>
    <n v="23187506"/>
    <d v="2006-03-24T00:00:00"/>
  </r>
  <r>
    <s v="Stick It "/>
    <x v="9"/>
    <n v="20000000"/>
    <n v="26910736"/>
    <n v="30399714"/>
    <d v="2006-04-28T00:00:00"/>
  </r>
  <r>
    <s v="A Scanner Darkly "/>
    <x v="2"/>
    <n v="20000000"/>
    <n v="5501616"/>
    <n v="7405084"/>
    <d v="2006-07-07T00:00:00"/>
  </r>
  <r>
    <s v="The Covenant "/>
    <x v="1"/>
    <n v="20000000"/>
    <n v="23364784"/>
    <n v="38164784"/>
    <d v="2006-09-08T00:00:00"/>
  </r>
  <r>
    <s v="School for Scoundrels "/>
    <x v="14"/>
    <n v="20000000"/>
    <n v="17807569"/>
    <s v="Unknown"/>
    <d v="2006-09-29T00:00:00"/>
  </r>
  <r>
    <s v="One Night with the King "/>
    <x v="9"/>
    <n v="20000000"/>
    <n v="13395961"/>
    <s v="Unknown"/>
    <d v="2006-10-13T00:00:00"/>
  </r>
  <r>
    <s v="The Grudge 2 "/>
    <x v="1"/>
    <n v="20000000"/>
    <n v="39143839"/>
    <n v="68643839"/>
    <d v="2006-10-13T00:00:00"/>
  </r>
  <r>
    <s v="Babel "/>
    <x v="9"/>
    <n v="20000000"/>
    <n v="34302837"/>
    <n v="135302837"/>
    <d v="2006-10-27T00:00:00"/>
  </r>
  <r>
    <s v="Code Name: The Cleaner "/>
    <x v="7"/>
    <n v="20000000"/>
    <n v="8135024"/>
    <s v="Unknown"/>
    <d v="2007-01-05T00:00:00"/>
  </r>
  <r>
    <s v="Epic Movie "/>
    <x v="3"/>
    <n v="20000000"/>
    <n v="39739367"/>
    <n v="86858578"/>
    <d v="2007-01-26T00:00:00"/>
  </r>
  <r>
    <s v="Reign Over Me "/>
    <x v="1"/>
    <n v="20000000"/>
    <n v="19661987"/>
    <n v="20081987"/>
    <d v="2007-03-23T00:00:00"/>
  </r>
  <r>
    <s v="Disturbia "/>
    <x v="10"/>
    <n v="20000000"/>
    <n v="80209692"/>
    <n v="117573043"/>
    <d v="2007-04-13T00:00:00"/>
  </r>
  <r>
    <s v="Georgia Rule "/>
    <x v="9"/>
    <n v="20000000"/>
    <n v="18882880"/>
    <n v="20819601"/>
    <d v="2007-05-11T00:00:00"/>
  </r>
  <r>
    <s v="Death at a Funeral "/>
    <x v="11"/>
    <n v="20000000"/>
    <n v="8580428"/>
    <n v="34743644"/>
    <d v="2007-08-17T00:00:00"/>
  </r>
  <r>
    <s v="Into the Wild "/>
    <x v="50"/>
    <n v="20000000"/>
    <n v="18354356"/>
    <n v="53813837"/>
    <d v="2007-09-21T00:00:00"/>
  </r>
  <r>
    <s v="I'm Not There "/>
    <x v="14"/>
    <n v="20000000"/>
    <n v="4017609"/>
    <n v="11498547"/>
    <d v="2007-11-21T00:00:00"/>
  </r>
  <r>
    <s v="The Kite Runner "/>
    <x v="10"/>
    <n v="20000000"/>
    <n v="15800078"/>
    <n v="73222245"/>
    <d v="2007-12-14T00:00:00"/>
  </r>
  <r>
    <s v="Ramanujan "/>
    <x v="9"/>
    <n v="20000000"/>
    <s v="Unknown"/>
    <s v="Unknown"/>
    <d v="2007-12-31T00:00:00"/>
  </r>
  <r>
    <s v="Be Kind Rewind "/>
    <x v="7"/>
    <n v="20000000"/>
    <n v="11175164"/>
    <n v="28505302"/>
    <d v="2008-02-22T00:00:00"/>
  </r>
  <r>
    <s v="The Bank Job "/>
    <x v="17"/>
    <n v="20000000"/>
    <n v="30060660"/>
    <n v="63060660"/>
    <d v="2008-03-07T00:00:00"/>
  </r>
  <r>
    <s v="CJ7 "/>
    <x v="9"/>
    <n v="20000000"/>
    <n v="206678"/>
    <n v="47300771"/>
    <d v="2008-03-07T00:00:00"/>
  </r>
  <r>
    <s v="Meet the Browns "/>
    <x v="17"/>
    <n v="20000000"/>
    <n v="41975388"/>
    <s v="Unknown"/>
    <d v="2008-03-21T00:00:00"/>
  </r>
  <r>
    <s v="Three Kingdoms: Resurrection of the Dragon "/>
    <x v="9"/>
    <n v="20000000"/>
    <s v="Unknown"/>
    <n v="22139590"/>
    <d v="2008-04-03T00:00:00"/>
  </r>
  <r>
    <s v="Street Kings "/>
    <x v="9"/>
    <n v="20000000"/>
    <n v="26415649"/>
    <n v="65589243"/>
    <d v="2008-04-11T00:00:00"/>
  </r>
  <r>
    <s v="The Children of Huang Shi "/>
    <x v="9"/>
    <n v="20000000"/>
    <n v="1031872"/>
    <n v="5527507"/>
    <d v="2008-05-23T00:00:00"/>
  </r>
  <r>
    <s v="Disaster Movie "/>
    <x v="17"/>
    <n v="20000000"/>
    <n v="14190901"/>
    <n v="34690901"/>
    <d v="2008-08-29T00:00:00"/>
  </r>
  <r>
    <s v="Ghost Town "/>
    <x v="10"/>
    <n v="20000000"/>
    <n v="13252641"/>
    <n v="26612350"/>
    <d v="2008-09-19T00:00:00"/>
  </r>
  <r>
    <s v="Lakeview Terrace "/>
    <x v="1"/>
    <n v="20000000"/>
    <n v="39263506"/>
    <n v="44263506"/>
    <d v="2008-09-19T00:00:00"/>
  </r>
  <r>
    <s v="My Best Friend's Girl "/>
    <x v="17"/>
    <n v="20000000"/>
    <n v="19219250"/>
    <n v="34787111"/>
    <d v="2008-09-19T00:00:00"/>
  </r>
  <r>
    <s v="Appaloosa "/>
    <x v="2"/>
    <n v="20000000"/>
    <n v="20211394"/>
    <n v="26111394"/>
    <d v="2008-09-19T00:00:00"/>
  </r>
  <r>
    <s v="An American Carol "/>
    <x v="9"/>
    <n v="20000000"/>
    <n v="7013191"/>
    <s v="Unknown"/>
    <d v="2008-10-03T00:00:00"/>
  </r>
  <r>
    <s v="Koltchak "/>
    <x v="9"/>
    <n v="20000000"/>
    <s v="Unknown"/>
    <n v="38585047"/>
    <d v="2008-10-10T00:00:00"/>
  </r>
  <r>
    <s v="Synecdoche, New York "/>
    <x v="9"/>
    <n v="20000000"/>
    <n v="3081925"/>
    <s v="Unknown"/>
    <d v="2008-10-24T00:00:00"/>
  </r>
  <r>
    <s v="Milk "/>
    <x v="30"/>
    <n v="20000000"/>
    <n v="31841299"/>
    <n v="50164027"/>
    <d v="2008-11-26T00:00:00"/>
  </r>
  <r>
    <s v="Doubt "/>
    <x v="12"/>
    <n v="20000000"/>
    <n v="33422556"/>
    <n v="50923043"/>
    <d v="2008-12-12T00:00:00"/>
  </r>
  <r>
    <s v="12 Rounds "/>
    <x v="3"/>
    <n v="20000000"/>
    <n v="12234694"/>
    <n v="18184083"/>
    <d v="2009-03-27T00:00:00"/>
  </r>
  <r>
    <s v="The Stepfather "/>
    <x v="1"/>
    <n v="20000000"/>
    <n v="29062561"/>
    <n v="29227561"/>
    <d v="2009-10-16T00:00:00"/>
  </r>
  <r>
    <s v="Daybreakers "/>
    <x v="51"/>
    <n v="20000000"/>
    <n v="29556769"/>
    <n v="31756769"/>
    <d v="2010-01-08T00:00:00"/>
  </r>
  <r>
    <s v="Story of Bonnie and Clyde, The "/>
    <x v="9"/>
    <n v="20000000"/>
    <s v="Unknown"/>
    <s v="Unknown"/>
    <d v="2010-12-31T00:00: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26">
  <r>
    <s v="Pirates of the Caribbean: At World's End "/>
    <s v="Buena Vista"/>
    <x v="0"/>
    <n v="300000000"/>
    <n v="309420425"/>
    <n v="960996492"/>
    <d v="2007-05-25T00:00:00"/>
    <n v="1.0314014166666667"/>
    <x v="0"/>
    <n v="2007"/>
    <x v="0"/>
  </r>
  <r>
    <s v="Spider-Man 3 "/>
    <s v="Sony"/>
    <x v="1"/>
    <n v="258000000"/>
    <n v="336530303"/>
    <n v="890871626"/>
    <d v="2007-05-04T00:00:00"/>
    <n v="1.3043810193798449"/>
    <x v="1"/>
    <n v="2007"/>
    <x v="0"/>
  </r>
  <r>
    <s v="Harry Potter and the Half-Blood Prince "/>
    <s v="Warner Bros."/>
    <x v="2"/>
    <n v="250000000"/>
    <n v="301959197"/>
    <n v="937499905"/>
    <d v="2009-07-15T00:00:00"/>
    <n v="1.2078367880000001"/>
    <x v="2"/>
    <n v="2009"/>
    <x v="0"/>
  </r>
  <r>
    <s v="Avatar "/>
    <s v="20th Century Fox"/>
    <x v="3"/>
    <n v="237000000"/>
    <n v="601141551"/>
    <n v="2046141551"/>
    <d v="2009-12-18T00:00:00"/>
    <n v="2.5364622405063293"/>
    <x v="3"/>
    <n v="2009"/>
    <x v="0"/>
  </r>
  <r>
    <s v="Superman Returns "/>
    <s v="Warner Bros."/>
    <x v="2"/>
    <n v="232000000"/>
    <n v="200120000"/>
    <n v="391120000"/>
    <d v="2006-06-28T00:00:00"/>
    <n v="0.86258620689655174"/>
    <x v="4"/>
    <n v="2006"/>
    <x v="0"/>
  </r>
  <r>
    <s v="Quantum of Solace "/>
    <s v="Sony Pictures"/>
    <x v="4"/>
    <n v="230000000"/>
    <n v="169368427"/>
    <n v="576368427"/>
    <d v="2008-11-14T00:00:00"/>
    <n v="0.73638446521739132"/>
    <x v="5"/>
    <n v="2008"/>
    <x v="0"/>
  </r>
  <r>
    <s v="Pirates of the Caribbean: Dead Man's Chest "/>
    <s v="Buena Vista"/>
    <x v="0"/>
    <n v="225000000"/>
    <n v="423315812"/>
    <n v="1065659812"/>
    <d v="2006-07-07T00:00:00"/>
    <n v="1.8814036088888888"/>
    <x v="6"/>
    <n v="2006"/>
    <x v="0"/>
  </r>
  <r>
    <s v="The Chronicles of Narnia: Prince Caspian "/>
    <s v="Buena Vista"/>
    <x v="0"/>
    <n v="225000000"/>
    <n v="141621490"/>
    <n v="419490286"/>
    <d v="2008-05-16T00:00:00"/>
    <n v="0.62942884444444447"/>
    <x v="7"/>
    <n v="2008"/>
    <x v="0"/>
  </r>
  <r>
    <s v="Transformers: Revenge of the Fallen "/>
    <s v="Paramount Pictures"/>
    <x v="5"/>
    <n v="210000000"/>
    <n v="402111870"/>
    <n v="835274255"/>
    <d v="2009-06-24T00:00:00"/>
    <n v="1.9148184285714285"/>
    <x v="8"/>
    <n v="2009"/>
    <x v="0"/>
  </r>
  <r>
    <s v="King Kong "/>
    <s v="Universal"/>
    <x v="6"/>
    <n v="207000000"/>
    <n v="218080025"/>
    <n v="550517357"/>
    <d v="2005-12-14T00:00:00"/>
    <n v="1.0535266908212559"/>
    <x v="9"/>
    <n v="2005"/>
    <x v="0"/>
  </r>
  <r>
    <s v="His Dark Materials: The Golden Compass "/>
    <s v="New Line"/>
    <x v="7"/>
    <n v="205000000"/>
    <n v="70107728"/>
    <n v="372234864"/>
    <d v="2007-12-07T00:00:00"/>
    <n v="0.34198891707317075"/>
    <x v="10"/>
    <n v="2007"/>
    <x v="0"/>
  </r>
  <r>
    <s v="Spider-Man 2 "/>
    <s v="Columbia"/>
    <x v="4"/>
    <n v="200000000"/>
    <n v="373524485"/>
    <n v="783705001"/>
    <d v="2004-06-30T00:00:00"/>
    <n v="1.867622425"/>
    <x v="11"/>
    <n v="2004"/>
    <x v="0"/>
  </r>
  <r>
    <s v="Terminator Salvation: The Future Begins "/>
    <s v="Warner Bros."/>
    <x v="2"/>
    <n v="200000000"/>
    <n v="125322469"/>
    <n v="371628539"/>
    <d v="2009-05-21T00:00:00"/>
    <n v="0.62661234499999996"/>
    <x v="12"/>
    <n v="2009"/>
    <x v="0"/>
  </r>
  <r>
    <s v="Titanic "/>
    <s v="20th Century Fox"/>
    <x v="3"/>
    <n v="200000000"/>
    <n v="600788188"/>
    <n v="1842879955"/>
    <d v="1997-12-19T00:00:00"/>
    <n v="3.0039409400000001"/>
    <x v="13"/>
    <n v="1997"/>
    <x v="1"/>
  </r>
  <r>
    <s v="Disney's A Christmas Carol "/>
    <s v="Buena Vista"/>
    <x v="0"/>
    <n v="190000000"/>
    <n v="137850096"/>
    <n v="323550096"/>
    <d v="2009-11-06T00:00:00"/>
    <n v="0.72552682105263155"/>
    <x v="14"/>
    <n v="2009"/>
    <x v="0"/>
  </r>
  <r>
    <s v="Iron Man "/>
    <m/>
    <x v="4"/>
    <n v="186000000"/>
    <n v="318313199"/>
    <n v="582313199"/>
    <d v="2008-05-02T00:00:00"/>
    <n v="1.7113612849462365"/>
    <x v="15"/>
    <n v="2008"/>
    <x v="0"/>
  </r>
  <r>
    <s v="Indiana Jones and the Kingdom of the Crystal Skull "/>
    <s v="Paramount Pictures"/>
    <x v="5"/>
    <n v="185000000"/>
    <n v="317023851"/>
    <n v="786558145"/>
    <d v="2008-05-22T00:00:00"/>
    <n v="1.7136424378378379"/>
    <x v="16"/>
    <n v="2008"/>
    <x v="0"/>
  </r>
  <r>
    <s v="The Dark Knight "/>
    <s v="Warner Bros."/>
    <x v="2"/>
    <n v="185000000"/>
    <n v="533345358"/>
    <n v="1022345358"/>
    <d v="2008-07-18T00:00:00"/>
    <n v="2.8829478810810811"/>
    <x v="17"/>
    <n v="2008"/>
    <x v="0"/>
  </r>
  <r>
    <s v="Rush Hour 3 "/>
    <s v="New Line"/>
    <x v="7"/>
    <n v="180000000"/>
    <n v="140125968"/>
    <n v="253025968"/>
    <d v="2007-08-10T00:00:00"/>
    <n v="0.77847759999999999"/>
    <x v="18"/>
    <n v="2007"/>
    <x v="0"/>
  </r>
  <r>
    <s v="The Chronicles of Narnia: The Lion, the Witch and the Wardrobe "/>
    <s v="Buena Vista"/>
    <x v="0"/>
    <n v="180000000"/>
    <n v="291710957"/>
    <n v="748806957"/>
    <d v="2005-12-09T00:00:00"/>
    <n v="1.6206164277777777"/>
    <x v="19"/>
    <n v="2005"/>
    <x v="0"/>
  </r>
  <r>
    <s v="WALL-E "/>
    <s v="Buena Vista"/>
    <x v="0"/>
    <n v="180000000"/>
    <n v="223808164"/>
    <n v="532937930"/>
    <d v="2008-06-27T00:00:00"/>
    <n v="1.2433786888888889"/>
    <x v="20"/>
    <n v="2008"/>
    <x v="0"/>
  </r>
  <r>
    <s v="Evan Almighty "/>
    <s v="Universal"/>
    <x v="6"/>
    <n v="175000000"/>
    <n v="100289690"/>
    <n v="173219280"/>
    <d v="2007-06-22T00:00:00"/>
    <n v="0.57308394285714281"/>
    <x v="21"/>
    <n v="2007"/>
    <x v="0"/>
  </r>
  <r>
    <s v="G.I. Joe: The Rise of Cobra "/>
    <s v="Paramount Pictures"/>
    <x v="5"/>
    <n v="175000000"/>
    <n v="150201498"/>
    <n v="302139942"/>
    <d v="2009-08-07T00:00:00"/>
    <n v="0.85829427428571425"/>
    <x v="22"/>
    <n v="2009"/>
    <x v="0"/>
  </r>
  <r>
    <s v="The Mummy: Tomb of the Dragon Emperor "/>
    <s v="Universal"/>
    <x v="6"/>
    <n v="175000000"/>
    <n v="102491776"/>
    <n v="397912118"/>
    <d v="2008-08-01T00:00:00"/>
    <n v="0.58566729142857143"/>
    <x v="23"/>
    <n v="2008"/>
    <x v="0"/>
  </r>
  <r>
    <s v="Up "/>
    <s v="Buena Vista"/>
    <x v="0"/>
    <n v="175000000"/>
    <n v="293004164"/>
    <n v="727104164"/>
    <d v="2009-05-29T00:00:00"/>
    <n v="1.6743095085714286"/>
    <x v="24"/>
    <n v="2009"/>
    <x v="0"/>
  </r>
  <r>
    <s v="Waterworld "/>
    <s v="Universal"/>
    <x v="6"/>
    <n v="175000000"/>
    <n v="88246220"/>
    <n v="264246220"/>
    <d v="1995-07-28T00:00:00"/>
    <n v="0.50426411428571427"/>
    <x v="25"/>
    <n v="1995"/>
    <x v="1"/>
  </r>
  <r>
    <s v="Wild Wild West "/>
    <s v="Warner Bros."/>
    <x v="2"/>
    <n v="175000000"/>
    <n v="113805681"/>
    <n v="222105681"/>
    <d v="1999-06-30T00:00:00"/>
    <n v="0.65031817714285711"/>
    <x v="26"/>
    <n v="1999"/>
    <x v="1"/>
  </r>
  <r>
    <s v="Terminator 3: Rise of the Machines "/>
    <s v="Warner Bros."/>
    <x v="2"/>
    <n v="170000000"/>
    <n v="150358296"/>
    <n v="433058296"/>
    <d v="2003-07-01T00:00:00"/>
    <n v="0.8844605647058823"/>
    <x v="27"/>
    <n v="2003"/>
    <x v="0"/>
  </r>
  <r>
    <s v="The Polar Express "/>
    <s v="Warner Bros."/>
    <x v="2"/>
    <n v="170000000"/>
    <n v="181320597"/>
    <n v="305420597"/>
    <d v="2004-11-10T00:00:00"/>
    <n v="1.0665917470588235"/>
    <x v="28"/>
    <n v="2004"/>
    <x v="0"/>
  </r>
  <r>
    <s v="Van Helsing "/>
    <s v="Universal"/>
    <x v="6"/>
    <n v="170000000"/>
    <n v="120150546"/>
    <n v="300150546"/>
    <d v="2004-05-07T00:00:00"/>
    <n v="0.70676791764705882"/>
    <x v="29"/>
    <n v="2004"/>
    <x v="0"/>
  </r>
  <r>
    <s v="Poseidon "/>
    <m/>
    <x v="4"/>
    <n v="160000000"/>
    <n v="60674817"/>
    <n v="181674817"/>
    <d v="2006-05-12T00:00:00"/>
    <n v="0.37921760625000001"/>
    <x v="30"/>
    <n v="2006"/>
    <x v="0"/>
  </r>
  <r>
    <s v="Shrek the Third "/>
    <s v="DreamWorks SKG"/>
    <x v="8"/>
    <n v="160000000"/>
    <n v="322719944"/>
    <n v="798958162"/>
    <d v="2007-05-18T00:00:00"/>
    <n v="2.0169996499999998"/>
    <x v="31"/>
    <n v="2007"/>
    <x v="0"/>
  </r>
  <r>
    <s v="The Curious Case of Benjamin Button "/>
    <s v="Paramount Pictures"/>
    <x v="5"/>
    <n v="160000000"/>
    <n v="127509326"/>
    <n v="329809326"/>
    <d v="2008-12-25T00:00:00"/>
    <n v="0.79693328750000003"/>
    <x v="32"/>
    <n v="2008"/>
    <x v="0"/>
  </r>
  <r>
    <s v="Alexander "/>
    <s v="Warner Bros."/>
    <x v="2"/>
    <n v="155000000"/>
    <n v="34297191"/>
    <n v="167297191"/>
    <d v="2004-11-24T00:00:00"/>
    <n v="0.2212722"/>
    <x v="33"/>
    <n v="2004"/>
    <x v="0"/>
  </r>
  <r>
    <s v="Pearl Harbor "/>
    <s v="Buena Vista"/>
    <x v="0"/>
    <n v="151500000"/>
    <n v="198539855"/>
    <n v="449239855"/>
    <d v="2001-05-25T00:00:00"/>
    <n v="1.310494092409241"/>
    <x v="34"/>
    <n v="2001"/>
    <x v="0"/>
  </r>
  <r>
    <s v="Transformers "/>
    <s v="DreamWorks SKG"/>
    <x v="8"/>
    <n v="151000000"/>
    <n v="319246193"/>
    <n v="708272592"/>
    <d v="2007-07-03T00:00:00"/>
    <n v="2.1142131986754968"/>
    <x v="35"/>
    <n v="2007"/>
    <x v="0"/>
  </r>
  <r>
    <s v="Angels &amp; Demons "/>
    <s v="Sony"/>
    <x v="1"/>
    <n v="150000000"/>
    <n v="133375846"/>
    <n v="485975846"/>
    <d v="2009-05-15T00:00:00"/>
    <n v="0.88917230666666669"/>
    <x v="36"/>
    <n v="2009"/>
    <x v="0"/>
  </r>
  <r>
    <s v="Batman Begins "/>
    <s v="Warner Bros."/>
    <x v="2"/>
    <n v="150000000"/>
    <n v="205343774"/>
    <n v="372353017"/>
    <d v="2005-06-15T00:00:00"/>
    <n v="1.3689584933333334"/>
    <x v="37"/>
    <n v="2005"/>
    <x v="0"/>
  </r>
  <r>
    <s v="Bee Movie "/>
    <s v="DreamWorks SKG"/>
    <x v="8"/>
    <n v="150000000"/>
    <n v="126631277"/>
    <n v="287594577"/>
    <d v="2007-11-02T00:00:00"/>
    <n v="0.84420851333333335"/>
    <x v="38"/>
    <n v="2007"/>
    <x v="0"/>
  </r>
  <r>
    <s v="Beowulf "/>
    <s v="Sony"/>
    <x v="1"/>
    <n v="150000000"/>
    <n v="82195215"/>
    <n v="194995215"/>
    <d v="2007-11-16T00:00:00"/>
    <n v="0.54796809999999996"/>
    <x v="39"/>
    <n v="2007"/>
    <x v="0"/>
  </r>
  <r>
    <s v="Bolt "/>
    <s v="Buena Vista"/>
    <x v="0"/>
    <n v="150000000"/>
    <n v="114053579"/>
    <n v="313953579"/>
    <d v="2008-11-21T00:00:00"/>
    <n v="0.76035719333333329"/>
    <x v="40"/>
    <n v="2008"/>
    <x v="0"/>
  </r>
  <r>
    <s v="Charlie and the Chocolate Factory "/>
    <s v="Warner Bros."/>
    <x v="2"/>
    <n v="150000000"/>
    <n v="206459076"/>
    <n v="474459076"/>
    <d v="2005-07-15T00:00:00"/>
    <n v="1.37639384"/>
    <x v="41"/>
    <n v="2005"/>
    <x v="0"/>
  </r>
  <r>
    <s v="Hancock "/>
    <s v="Sony"/>
    <x v="1"/>
    <n v="150000000"/>
    <n v="227946274"/>
    <n v="624346274"/>
    <d v="2008-07-02T00:00:00"/>
    <n v="1.5196418266666667"/>
    <x v="42"/>
    <n v="2008"/>
    <x v="0"/>
  </r>
  <r>
    <s v="Harry Potter and the Goblet of Fire "/>
    <s v="Warner Bros."/>
    <x v="2"/>
    <n v="150000000"/>
    <n v="290013036"/>
    <n v="896013036"/>
    <d v="2005-11-18T00:00:00"/>
    <n v="1.93342024"/>
    <x v="43"/>
    <n v="2005"/>
    <x v="0"/>
  </r>
  <r>
    <s v="Harry Potter and the Order of the Phoenix "/>
    <s v="Warner Bros."/>
    <x v="2"/>
    <n v="150000000"/>
    <n v="292004738"/>
    <n v="938468864"/>
    <d v="2007-07-11T00:00:00"/>
    <n v="1.9466982533333332"/>
    <x v="44"/>
    <n v="2007"/>
    <x v="0"/>
  </r>
  <r>
    <s v="I am Legend "/>
    <s v="Warner Bros."/>
    <x v="2"/>
    <n v="150000000"/>
    <n v="256393010"/>
    <n v="585055701"/>
    <d v="2007-12-14T00:00:00"/>
    <n v="1.7092867333333333"/>
    <x v="45"/>
    <n v="2007"/>
    <x v="0"/>
  </r>
  <r>
    <s v="Madagascar: Escape 2 Africa "/>
    <s v="DreamWorks SKG"/>
    <x v="8"/>
    <n v="150000000"/>
    <n v="180010950"/>
    <n v="599516844"/>
    <d v="2008-11-07T00:00:00"/>
    <n v="1.2000729999999999"/>
    <x v="46"/>
    <n v="2008"/>
    <x v="0"/>
  </r>
  <r>
    <s v="Mission: Impossible III "/>
    <s v="Paramount Pictures"/>
    <x v="5"/>
    <n v="150000000"/>
    <n v="133501348"/>
    <n v="397501348"/>
    <d v="2006-05-05T00:00:00"/>
    <n v="0.89000898666666661"/>
    <x v="47"/>
    <n v="2006"/>
    <x v="0"/>
  </r>
  <r>
    <s v="Night at the Museum: Battle of the Smithsonian "/>
    <s v="20th Century Fox"/>
    <x v="3"/>
    <n v="150000000"/>
    <n v="177243721"/>
    <n v="413044215"/>
    <d v="2009-05-22T00:00:00"/>
    <n v="1.1816248066666666"/>
    <x v="48"/>
    <n v="2009"/>
    <x v="0"/>
  </r>
  <r>
    <s v="Prince of Persia: Sands of Time "/>
    <s v="Buena Vista"/>
    <x v="0"/>
    <n v="150000000"/>
    <s v="Unknown"/>
    <s v="Unknown"/>
    <d v="2010-05-28T00:00:00"/>
    <s v=""/>
    <x v="49"/>
    <n v="2010"/>
    <x v="2"/>
  </r>
  <r>
    <s v="Ratatouille "/>
    <s v="Buena Vista"/>
    <x v="0"/>
    <n v="150000000"/>
    <n v="206445654"/>
    <n v="624445654"/>
    <d v="2007-06-29T00:00:00"/>
    <n v="1.37630436"/>
    <x v="50"/>
    <n v="2007"/>
    <x v="0"/>
  </r>
  <r>
    <s v="Troy "/>
    <s v="Warner Bros."/>
    <x v="2"/>
    <n v="150000000"/>
    <n v="133298577"/>
    <n v="497398577"/>
    <d v="2004-05-14T00:00:00"/>
    <n v="0.88865718000000005"/>
    <x v="51"/>
    <n v="2004"/>
    <x v="0"/>
  </r>
  <r>
    <s v="X-Men Origins: Wolverine "/>
    <s v="20th Century Fox"/>
    <x v="3"/>
    <n v="150000000"/>
    <n v="179883016"/>
    <n v="374825619"/>
    <d v="2009-05-01T00:00:00"/>
    <n v="1.1992201066666666"/>
    <x v="52"/>
    <n v="2009"/>
    <x v="0"/>
  </r>
  <r>
    <s v="X-Men: The Last Stand "/>
    <s v="20th Century Fox"/>
    <x v="3"/>
    <n v="150000000"/>
    <n v="234362462"/>
    <n v="459359555"/>
    <d v="2006-05-26T00:00:00"/>
    <n v="1.5624164133333334"/>
    <x v="53"/>
    <n v="2006"/>
    <x v="0"/>
  </r>
  <r>
    <s v="Flushed Away "/>
    <s v="DreamWorks SKG"/>
    <x v="8"/>
    <n v="149000000"/>
    <n v="64665672"/>
    <n v="177665672"/>
    <d v="2006-11-03T00:00:00"/>
    <n v="0.43399779865771815"/>
    <x v="54"/>
    <n v="2006"/>
    <x v="0"/>
  </r>
  <r>
    <s v="Sahara "/>
    <s v="Paramount Pictures"/>
    <x v="5"/>
    <n v="145000000"/>
    <n v="68671925"/>
    <n v="121671925"/>
    <d v="2005-04-08T00:00:00"/>
    <n v="0.47359948275862068"/>
    <x v="55"/>
    <n v="2005"/>
    <x v="0"/>
  </r>
  <r>
    <s v="Tarzan "/>
    <s v="Buena Vista"/>
    <x v="0"/>
    <n v="145000000"/>
    <n v="171091819"/>
    <n v="448191819"/>
    <d v="1999-06-16T00:00:00"/>
    <n v="1.1799435793103448"/>
    <x v="56"/>
    <n v="1999"/>
    <x v="1"/>
  </r>
  <r>
    <s v="Die Another Day "/>
    <s v="MGM/UA"/>
    <x v="9"/>
    <n v="142000000"/>
    <n v="160942139"/>
    <n v="431942139"/>
    <d v="2002-11-22T00:00:00"/>
    <n v="1.1333953450704226"/>
    <x v="57"/>
    <n v="2002"/>
    <x v="0"/>
  </r>
  <r>
    <s v="Armageddon "/>
    <s v="Buena Vista"/>
    <x v="0"/>
    <n v="140000000"/>
    <n v="201578182"/>
    <n v="554600000"/>
    <d v="1998-07-01T00:00:00"/>
    <n v="1.4398441571428571"/>
    <x v="58"/>
    <n v="1998"/>
    <x v="1"/>
  </r>
  <r>
    <s v="Fun With Dick And Jane "/>
    <s v="Sony"/>
    <x v="1"/>
    <n v="140000000"/>
    <n v="110550000"/>
    <n v="202250000"/>
    <d v="2005-12-21T00:00:00"/>
    <n v="0.78964285714285709"/>
    <x v="59"/>
    <n v="2005"/>
    <x v="0"/>
  </r>
  <r>
    <s v="Lethal Weapon 4 "/>
    <s v="Warner Bros."/>
    <x v="2"/>
    <n v="140000000"/>
    <n v="130444603"/>
    <n v="285400000"/>
    <d v="1998-07-10T00:00:00"/>
    <n v="0.93174716428571425"/>
    <x v="60"/>
    <n v="1998"/>
    <x v="1"/>
  </r>
  <r>
    <s v="Men in Black 2 "/>
    <s v="Sony"/>
    <x v="1"/>
    <n v="140000000"/>
    <n v="190418803"/>
    <n v="441818803"/>
    <d v="2002-07-03T00:00:00"/>
    <n v="1.3601343071428571"/>
    <x v="61"/>
    <n v="2002"/>
    <x v="0"/>
  </r>
  <r>
    <s v="Star Trek "/>
    <s v="Paramount Pictures"/>
    <x v="5"/>
    <n v="140000000"/>
    <n v="257730019"/>
    <n v="385494555"/>
    <d v="2009-05-08T00:00:00"/>
    <n v="1.8409287071428571"/>
    <x v="62"/>
    <n v="2009"/>
    <x v="0"/>
  </r>
  <r>
    <s v="Spider-Man "/>
    <s v="Sony"/>
    <x v="1"/>
    <n v="139000000"/>
    <n v="403706375"/>
    <n v="821708551"/>
    <d v="2002-05-03T00:00:00"/>
    <n v="2.9043624100719425"/>
    <x v="63"/>
    <n v="2002"/>
    <x v="0"/>
  </r>
  <r>
    <s v="Stealth "/>
    <s v="Sony"/>
    <x v="1"/>
    <n v="138000000"/>
    <n v="32116746"/>
    <n v="76416746"/>
    <d v="2005-07-29T00:00:00"/>
    <n v="0.23273004347826087"/>
    <x v="64"/>
    <n v="2005"/>
    <x v="0"/>
  </r>
  <r>
    <s v="Watchmen "/>
    <s v="Universal"/>
    <x v="6"/>
    <n v="138000000"/>
    <n v="107509799"/>
    <n v="183978146"/>
    <d v="2009-03-06T00:00:00"/>
    <n v="0.77905651449275359"/>
    <x v="65"/>
    <n v="2009"/>
    <x v="0"/>
  </r>
  <r>
    <s v="The Incredible Hulk "/>
    <s v="Universal"/>
    <x v="6"/>
    <n v="137500000"/>
    <n v="134806913"/>
    <n v="263349257"/>
    <d v="2008-06-13T00:00:00"/>
    <n v="0.98041391272727274"/>
    <x v="66"/>
    <n v="2008"/>
    <x v="0"/>
  </r>
  <r>
    <s v="Final Fantasy: The Spirits Within "/>
    <s v="Sony"/>
    <x v="1"/>
    <n v="137000000"/>
    <n v="32131830"/>
    <n v="85131830"/>
    <d v="2001-07-11T00:00:00"/>
    <n v="0.23453890510948905"/>
    <x v="67"/>
    <n v="2001"/>
    <x v="0"/>
  </r>
  <r>
    <s v="Hulk "/>
    <s v="Universal"/>
    <x v="6"/>
    <n v="137000000"/>
    <n v="132177234"/>
    <n v="245360480"/>
    <d v="2003-06-20T00:00:00"/>
    <n v="0.96479732846715327"/>
    <x v="68"/>
    <n v="2003"/>
    <x v="0"/>
  </r>
  <r>
    <s v="Master and Commander: The Far Side of the World "/>
    <s v="20th Century Fox"/>
    <x v="3"/>
    <n v="135000000"/>
    <n v="93926386"/>
    <n v="209486484"/>
    <d v="2003-11-14T00:00:00"/>
    <n v="0.69575100740740736"/>
    <x v="69"/>
    <n v="2003"/>
    <x v="0"/>
  </r>
  <r>
    <s v="Miami Vice "/>
    <s v="Universal"/>
    <x v="6"/>
    <n v="135000000"/>
    <n v="63478838"/>
    <n v="163818556"/>
    <d v="2006-07-28T00:00:00"/>
    <n v="0.47021361481481483"/>
    <x v="70"/>
    <n v="2006"/>
    <x v="0"/>
  </r>
  <r>
    <s v="The World is Not Enough "/>
    <s v="MGM/UA"/>
    <x v="9"/>
    <n v="135000000"/>
    <n v="126930660"/>
    <n v="361730660"/>
    <d v="1999-11-19T00:00:00"/>
    <n v="0.94022711111111112"/>
    <x v="71"/>
    <n v="1999"/>
    <x v="1"/>
  </r>
  <r>
    <s v="The War of the Worlds "/>
    <s v="DreamWorks SKG"/>
    <x v="8"/>
    <n v="132000000"/>
    <n v="234280354"/>
    <n v="591745532"/>
    <d v="2005-06-29T00:00:00"/>
    <n v="1.7748511666666666"/>
    <x v="72"/>
    <n v="2005"/>
    <x v="0"/>
  </r>
  <r>
    <s v="Bad Boys II "/>
    <s v="Sony"/>
    <x v="1"/>
    <n v="130000000"/>
    <n v="138540870"/>
    <n v="272940870"/>
    <d v="2003-07-18T00:00:00"/>
    <n v="1.065699"/>
    <x v="73"/>
    <n v="2003"/>
    <x v="0"/>
  </r>
  <r>
    <s v="Harry Potter and the Prisoner of Azkaban "/>
    <s v="Warner Bros."/>
    <x v="2"/>
    <n v="130000000"/>
    <n v="249538952"/>
    <n v="795538952"/>
    <d v="2004-06-04T00:00:00"/>
    <n v="1.9195304"/>
    <x v="74"/>
    <n v="2004"/>
    <x v="0"/>
  </r>
  <r>
    <s v="The Adventures of Tintin: Secret of the Unicorn "/>
    <s v="Paramount Pictures"/>
    <x v="5"/>
    <n v="130000000"/>
    <s v="Unknown"/>
    <s v="Unknown"/>
    <d v="2011-12-23T00:00:00"/>
    <s v=""/>
    <x v="49"/>
    <n v="2011"/>
    <x v="2"/>
  </r>
  <r>
    <s v="The Bourne Ultimatum "/>
    <s v="Universal"/>
    <x v="6"/>
    <n v="130000000"/>
    <n v="227471070"/>
    <n v="442161562"/>
    <d v="2007-08-03T00:00:00"/>
    <n v="1.7497774615384616"/>
    <x v="75"/>
    <n v="2007"/>
    <x v="0"/>
  </r>
  <r>
    <s v="Dinosaur "/>
    <s v="Buena Vista"/>
    <x v="0"/>
    <n v="127500000"/>
    <n v="137748063"/>
    <n v="356148063"/>
    <d v="2000-05-19T00:00:00"/>
    <n v="1.0803769647058823"/>
    <x v="76"/>
    <n v="2000"/>
    <x v="0"/>
  </r>
  <r>
    <s v="The Matrix Reloaded "/>
    <s v="Warner Bros."/>
    <x v="2"/>
    <n v="127000000"/>
    <n v="281553689"/>
    <n v="738576929"/>
    <d v="2003-05-15T00:00:00"/>
    <n v="2.2169581811023624"/>
    <x v="77"/>
    <n v="2003"/>
    <x v="0"/>
  </r>
  <r>
    <s v="Batman &amp; Robin "/>
    <s v="Warner Bros."/>
    <x v="2"/>
    <n v="125000000"/>
    <n v="107325195"/>
    <n v="238317814"/>
    <d v="1997-06-20T00:00:00"/>
    <n v="0.85860155999999999"/>
    <x v="78"/>
    <n v="1997"/>
    <x v="1"/>
  </r>
  <r>
    <s v="Godzilla "/>
    <s v="Sony"/>
    <x v="1"/>
    <n v="125000000"/>
    <n v="136314294"/>
    <n v="376000000"/>
    <d v="1998-05-20T00:00:00"/>
    <n v="1.090514352"/>
    <x v="79"/>
    <n v="1998"/>
    <x v="1"/>
  </r>
  <r>
    <s v="Harry Potter and the Sorcerer's Stone "/>
    <s v="Warner Bros."/>
    <x v="2"/>
    <n v="125000000"/>
    <n v="317557891"/>
    <n v="976457891"/>
    <d v="2001-11-16T00:00:00"/>
    <n v="2.5404631279999998"/>
    <x v="80"/>
    <n v="2001"/>
    <x v="0"/>
  </r>
  <r>
    <s v="Pirates of the Caribbean: The Curse of the Black Pearl "/>
    <s v="Buena Vista"/>
    <x v="0"/>
    <n v="125000000"/>
    <n v="305411224"/>
    <n v="655011224"/>
    <d v="2003-07-09T00:00:00"/>
    <n v="2.4432897919999998"/>
    <x v="81"/>
    <n v="2003"/>
    <x v="0"/>
  </r>
  <r>
    <s v="The 13th Warrior "/>
    <s v="Buena Vista"/>
    <x v="0"/>
    <n v="125000000"/>
    <n v="32698899"/>
    <n v="61698899"/>
    <d v="1999-08-27T00:00:00"/>
    <n v="0.26159119199999997"/>
    <x v="82"/>
    <n v="1999"/>
    <x v="1"/>
  </r>
  <r>
    <s v="The Da Vinci Code "/>
    <s v="Sony"/>
    <x v="1"/>
    <n v="125000000"/>
    <n v="217536138"/>
    <n v="757236138"/>
    <d v="2006-05-19T00:00:00"/>
    <n v="1.7402891039999999"/>
    <x v="83"/>
    <n v="2006"/>
    <x v="0"/>
  </r>
  <r>
    <s v="The Day After Tomorrow "/>
    <s v="20th Century Fox"/>
    <x v="3"/>
    <n v="125000000"/>
    <n v="186740799"/>
    <n v="544272402"/>
    <d v="2004-05-28T00:00:00"/>
    <n v="1.4939263920000001"/>
    <x v="84"/>
    <n v="2004"/>
    <x v="0"/>
  </r>
  <r>
    <s v="X2 "/>
    <s v="20th Century Fox"/>
    <x v="3"/>
    <n v="125000000"/>
    <n v="214949694"/>
    <n v="407711549"/>
    <d v="2003-05-02T00:00:00"/>
    <n v="1.719597552"/>
    <x v="85"/>
    <n v="2003"/>
    <x v="0"/>
  </r>
  <r>
    <s v="How the Grinch Stole Christmas "/>
    <s v="Universal"/>
    <x v="6"/>
    <n v="123000000"/>
    <n v="260044825"/>
    <n v="345141403"/>
    <d v="2000-11-17T00:00:00"/>
    <n v="2.114185569105691"/>
    <x v="86"/>
    <n v="2000"/>
    <x v="0"/>
  </r>
  <r>
    <s v="Charlie's Angels: Full Throttle "/>
    <s v="Sony"/>
    <x v="1"/>
    <n v="120000000"/>
    <n v="100814328"/>
    <n v="227200000"/>
    <d v="2003-06-27T00:00:00"/>
    <n v="0.84011939999999996"/>
    <x v="87"/>
    <n v="2003"/>
    <x v="0"/>
  </r>
  <r>
    <s v="Fantastic Four: Rise of the Silver Surfer "/>
    <s v="20th Century Fox"/>
    <x v="3"/>
    <n v="120000000"/>
    <n v="131921738"/>
    <n v="288215319"/>
    <d v="2007-06-15T00:00:00"/>
    <n v="1.0993478166666666"/>
    <x v="88"/>
    <n v="2007"/>
    <x v="0"/>
  </r>
  <r>
    <s v="Ghost Rider "/>
    <s v="Sony"/>
    <x v="1"/>
    <n v="120000000"/>
    <n v="115802596"/>
    <n v="237702596"/>
    <d v="2007-02-16T00:00:00"/>
    <n v="0.96502163333333335"/>
    <x v="89"/>
    <n v="2007"/>
    <x v="0"/>
  </r>
  <r>
    <s v="Mission: Impossible 2 "/>
    <s v="Paramount Pictures"/>
    <x v="5"/>
    <n v="120000000"/>
    <n v="215409889"/>
    <n v="546209889"/>
    <d v="2000-05-24T00:00:00"/>
    <n v="1.7950824083333334"/>
    <x v="90"/>
    <n v="2000"/>
    <x v="0"/>
  </r>
  <r>
    <s v="Speed Racer "/>
    <s v="Warner Bros."/>
    <x v="2"/>
    <n v="120000000"/>
    <n v="43945766"/>
    <n v="93394462"/>
    <d v="2008-05-09T00:00:00"/>
    <n v="0.36621471666666666"/>
    <x v="91"/>
    <n v="2008"/>
    <x v="0"/>
  </r>
  <r>
    <s v="Stuart Little 2 "/>
    <s v="Sony"/>
    <x v="1"/>
    <n v="120000000"/>
    <n v="64956806"/>
    <n v="166000000"/>
    <d v="2002-07-19T00:00:00"/>
    <n v="0.54130671666666663"/>
    <x v="92"/>
    <n v="2002"/>
    <x v="0"/>
  </r>
  <r>
    <s v="The Chronicles of Riddick "/>
    <s v="Universal"/>
    <x v="6"/>
    <n v="120000000"/>
    <n v="57712751"/>
    <n v="107212751"/>
    <d v="2004-06-11T00:00:00"/>
    <n v="0.48093959166666667"/>
    <x v="93"/>
    <n v="2004"/>
    <x v="0"/>
  </r>
  <r>
    <s v="The Island "/>
    <s v="DreamWorks SKG"/>
    <x v="8"/>
    <n v="120000000"/>
    <n v="35818913"/>
    <n v="163018913"/>
    <d v="2005-07-22T00:00:00"/>
    <n v="0.29849094166666668"/>
    <x v="94"/>
    <n v="2005"/>
    <x v="0"/>
  </r>
  <r>
    <s v="The Last Samurai "/>
    <s v="Warner Bros."/>
    <x v="2"/>
    <n v="120000000"/>
    <n v="111110575"/>
    <n v="456810575"/>
    <d v="2003-12-05T00:00:00"/>
    <n v="0.92592145833333328"/>
    <x v="95"/>
    <n v="2003"/>
    <x v="0"/>
  </r>
  <r>
    <s v="The Perfect Storm "/>
    <s v="Warner Bros."/>
    <x v="2"/>
    <n v="120000000"/>
    <n v="182618434"/>
    <n v="328711434"/>
    <d v="2000-06-30T00:00:00"/>
    <n v="1.5218202833333334"/>
    <x v="96"/>
    <n v="2000"/>
    <x v="0"/>
  </r>
  <r>
    <s v="Dante's Peak "/>
    <s v="Universal"/>
    <x v="6"/>
    <n v="115000000"/>
    <n v="67163857"/>
    <n v="178200000"/>
    <d v="1997-02-07T00:00:00"/>
    <n v="0.58403353913043476"/>
    <x v="97"/>
    <n v="1997"/>
    <x v="1"/>
  </r>
  <r>
    <s v="Monsters, Inc. "/>
    <s v="Buena Vista"/>
    <x v="0"/>
    <n v="115000000"/>
    <n v="255870172"/>
    <n v="528970172"/>
    <d v="2001-11-02T00:00:00"/>
    <n v="2.2249580173913044"/>
    <x v="98"/>
    <n v="2001"/>
    <x v="0"/>
  </r>
  <r>
    <s v="Star Wars Ep. I: The Phantom Menace "/>
    <s v="20th Century Fox"/>
    <x v="3"/>
    <n v="115000000"/>
    <n v="431088297"/>
    <n v="924288297"/>
    <d v="1999-05-19T00:00:00"/>
    <n v="3.7485938869565216"/>
    <x v="99"/>
    <n v="1999"/>
    <x v="1"/>
  </r>
  <r>
    <s v="Star Wars Ep. II: Attack of the Clones "/>
    <s v="20th Century Fox"/>
    <x v="3"/>
    <n v="115000000"/>
    <n v="310676740"/>
    <n v="656695615"/>
    <d v="2002-05-16T00:00:00"/>
    <n v="2.7015368695652175"/>
    <x v="100"/>
    <n v="2002"/>
    <x v="0"/>
  </r>
  <r>
    <s v="Star Wars Ep. III: Revenge of the Sith "/>
    <s v="20th Century Fox"/>
    <x v="3"/>
    <n v="115000000"/>
    <n v="380270577"/>
    <n v="848998877"/>
    <d v="2005-05-19T00:00:00"/>
    <n v="3.3067006695652172"/>
    <x v="101"/>
    <n v="2005"/>
    <x v="0"/>
  </r>
  <r>
    <s v="Windtalkers "/>
    <s v="MGM/UA"/>
    <x v="9"/>
    <n v="115000000"/>
    <n v="40914068"/>
    <n v="77628265"/>
    <d v="2002-06-14T00:00:00"/>
    <n v="0.35577450434782609"/>
    <x v="102"/>
    <n v="2002"/>
    <x v="0"/>
  </r>
  <r>
    <s v="Astérix aux Jeux Olympiques "/>
    <m/>
    <x v="4"/>
    <n v="113500000"/>
    <n v="999811"/>
    <n v="132999811"/>
    <d v="2008-01-30T00:00:00"/>
    <n v="8.8089074889867846E-3"/>
    <x v="103"/>
    <n v="2008"/>
    <x v="0"/>
  </r>
  <r>
    <s v="Around the World in 80 Days "/>
    <s v="Buena Vista"/>
    <x v="0"/>
    <n v="110000000"/>
    <n v="24004159"/>
    <n v="72004159"/>
    <d v="2004-06-16T00:00:00"/>
    <n v="0.21821962727272728"/>
    <x v="104"/>
    <n v="2004"/>
    <x v="0"/>
  </r>
  <r>
    <s v="Home on the Range "/>
    <s v="Buena Vista"/>
    <x v="0"/>
    <n v="110000000"/>
    <n v="50026353"/>
    <n v="76482461"/>
    <d v="2004-04-02T00:00:00"/>
    <n v="0.45478502727272729"/>
    <x v="105"/>
    <n v="2004"/>
    <x v="0"/>
  </r>
  <r>
    <s v="Kingdom of Heaven "/>
    <s v="20th Century Fox"/>
    <x v="3"/>
    <n v="110000000"/>
    <n v="47398413"/>
    <n v="211398413"/>
    <d v="2005-05-06T00:00:00"/>
    <n v="0.43089466363636364"/>
    <x v="106"/>
    <n v="2005"/>
    <x v="0"/>
  </r>
  <r>
    <s v="Live Free or Die Hard "/>
    <s v="20th Century Fox"/>
    <x v="3"/>
    <n v="110000000"/>
    <n v="134529403"/>
    <n v="383531464"/>
    <d v="2007-06-27T00:00:00"/>
    <n v="1.2229945727272726"/>
    <x v="107"/>
    <n v="2007"/>
    <x v="0"/>
  </r>
  <r>
    <s v="Mr. And Mrs. Smith "/>
    <m/>
    <x v="4"/>
    <n v="110000000"/>
    <n v="186336279"/>
    <n v="478336279"/>
    <d v="2005-06-10T00:00:00"/>
    <n v="1.6939661727272728"/>
    <x v="108"/>
    <n v="2005"/>
    <x v="0"/>
  </r>
  <r>
    <s v="Night at the Museum "/>
    <s v="20th Century Fox"/>
    <x v="3"/>
    <n v="110000000"/>
    <n v="250863268"/>
    <n v="574480841"/>
    <d v="2006-12-22T00:00:00"/>
    <n v="2.2805751636363638"/>
    <x v="109"/>
    <n v="2006"/>
    <x v="0"/>
  </r>
  <r>
    <s v="Ocean's Eleven "/>
    <s v="Warner Bros."/>
    <x v="2"/>
    <n v="110000000"/>
    <n v="183417150"/>
    <n v="450728529"/>
    <d v="2001-12-07T00:00:00"/>
    <n v="1.6674286363636364"/>
    <x v="110"/>
    <n v="2001"/>
    <x v="0"/>
  </r>
  <r>
    <s v="Speed II: Cruise Control "/>
    <s v="20th Century Fox"/>
    <x v="3"/>
    <n v="110000000"/>
    <n v="48097081"/>
    <n v="150468000"/>
    <d v="1997-06-13T00:00:00"/>
    <n v="0.43724619090909089"/>
    <x v="111"/>
    <n v="1997"/>
    <x v="1"/>
  </r>
  <r>
    <s v="The Aviator "/>
    <s v="Miramax"/>
    <x v="10"/>
    <n v="110000000"/>
    <n v="102608827"/>
    <n v="214608827"/>
    <d v="2004-12-17T00:00:00"/>
    <n v="0.93280751818181817"/>
    <x v="112"/>
    <n v="2004"/>
    <x v="0"/>
  </r>
  <r>
    <s v="The Matrix Revolutions "/>
    <s v="Warner Bros."/>
    <x v="2"/>
    <n v="110000000"/>
    <n v="139259759"/>
    <n v="424259759"/>
    <d v="2003-11-05T00:00:00"/>
    <n v="1.2659978090909092"/>
    <x v="113"/>
    <n v="2003"/>
    <x v="0"/>
  </r>
  <r>
    <s v="The Patriot "/>
    <s v="Sony"/>
    <x v="1"/>
    <n v="110000000"/>
    <n v="113330342"/>
    <n v="215300000"/>
    <d v="2000-06-28T00:00:00"/>
    <n v="1.0302758363636364"/>
    <x v="114"/>
    <n v="2000"/>
    <x v="0"/>
  </r>
  <r>
    <s v="The Taking of Pelham 123 "/>
    <s v="Sony"/>
    <x v="1"/>
    <n v="110000000"/>
    <n v="65452312"/>
    <n v="148952312"/>
    <d v="2009-06-12T00:00:00"/>
    <n v="0.59502101818181818"/>
    <x v="115"/>
    <n v="2009"/>
    <x v="0"/>
  </r>
  <r>
    <s v="Tomorrow Never Dies "/>
    <s v="MGM/UA"/>
    <x v="9"/>
    <n v="110000000"/>
    <n v="125304276"/>
    <n v="339504276"/>
    <d v="1997-12-19T00:00:00"/>
    <n v="1.1391297818181818"/>
    <x v="116"/>
    <n v="1997"/>
    <x v="1"/>
  </r>
  <r>
    <s v="Ali "/>
    <s v="Sony"/>
    <x v="1"/>
    <n v="109000000"/>
    <n v="58183966"/>
    <n v="84383966"/>
    <d v="2001-12-25T00:00:00"/>
    <n v="0.53379785321100914"/>
    <x v="117"/>
    <n v="2001"/>
    <x v="0"/>
  </r>
  <r>
    <s v="The Cat in the Hat "/>
    <s v="Universal"/>
    <x v="6"/>
    <n v="109000000"/>
    <n v="101018283"/>
    <n v="133818283"/>
    <d v="2003-11-21T00:00:00"/>
    <n v="0.92677323853211013"/>
    <x v="118"/>
    <n v="2003"/>
    <x v="0"/>
  </r>
  <r>
    <s v="The Lord of the Rings: The Fellowship of the Ring "/>
    <s v="New Line"/>
    <x v="7"/>
    <n v="109000000"/>
    <n v="314776170"/>
    <n v="868621686"/>
    <d v="2001-12-19T00:00:00"/>
    <n v="2.887854770642202"/>
    <x v="119"/>
    <n v="2001"/>
    <x v="0"/>
  </r>
  <r>
    <s v="10,000 B.C. "/>
    <s v="Warner Bros."/>
    <x v="2"/>
    <n v="105000000"/>
    <n v="94784201"/>
    <n v="269065678"/>
    <d v="2008-03-07T00:00:00"/>
    <n v="0.90270667619047618"/>
    <x v="120"/>
    <n v="2008"/>
    <x v="0"/>
  </r>
  <r>
    <s v="I, Robot "/>
    <s v="20th Century Fox"/>
    <x v="3"/>
    <n v="105000000"/>
    <n v="144801023"/>
    <n v="348601023"/>
    <d v="2004-07-16T00:00:00"/>
    <n v="1.3790573619047619"/>
    <x v="121"/>
    <n v="2004"/>
    <x v="0"/>
  </r>
  <r>
    <s v="Stuart Little "/>
    <s v="Sony"/>
    <x v="1"/>
    <n v="105000000"/>
    <n v="140015224"/>
    <n v="298800000"/>
    <d v="1999-12-17T00:00:00"/>
    <n v="1.3334783238095238"/>
    <x v="122"/>
    <n v="1999"/>
    <x v="1"/>
  </r>
  <r>
    <s v="Town &amp; Country "/>
    <s v="New Line"/>
    <x v="7"/>
    <n v="105000000"/>
    <n v="6712451"/>
    <n v="10364769"/>
    <d v="2001-04-27T00:00:00"/>
    <n v="6.3928104761904761E-2"/>
    <x v="123"/>
    <n v="2001"/>
    <x v="0"/>
  </r>
  <r>
    <s v="Gone in 60 Seconds "/>
    <s v="Buena Vista"/>
    <x v="0"/>
    <n v="103300000"/>
    <n v="101643008"/>
    <n v="232643008"/>
    <d v="2000-06-09T00:00:00"/>
    <n v="0.98395941916747343"/>
    <x v="124"/>
    <n v="2000"/>
    <x v="0"/>
  </r>
  <r>
    <s v="Gladiator "/>
    <s v="DreamWorks SKG"/>
    <x v="8"/>
    <n v="103000000"/>
    <n v="187683805"/>
    <n v="457683805"/>
    <d v="2000-05-05T00:00:00"/>
    <n v="1.82217286407767"/>
    <x v="125"/>
    <n v="2000"/>
    <x v="0"/>
  </r>
  <r>
    <s v="Public Enemies "/>
    <s v="Universal"/>
    <x v="6"/>
    <n v="102500000"/>
    <n v="97104620"/>
    <n v="208013844"/>
    <d v="2009-07-01T00:00:00"/>
    <n v="0.94736214634146343"/>
    <x v="126"/>
    <n v="2009"/>
    <x v="0"/>
  </r>
  <r>
    <s v="Casino Royale "/>
    <s v="MGM/UA"/>
    <x v="9"/>
    <n v="102000000"/>
    <n v="167365000"/>
    <n v="596365000"/>
    <d v="2006-11-17T00:00:00"/>
    <n v="1.6408333333333334"/>
    <x v="127"/>
    <n v="2006"/>
    <x v="0"/>
  </r>
  <r>
    <s v="Minority Report "/>
    <s v="20th Century Fox"/>
    <x v="3"/>
    <n v="102000000"/>
    <n v="132024714"/>
    <n v="358824714"/>
    <d v="2002-06-21T00:00:00"/>
    <n v="1.2943599411764706"/>
    <x v="128"/>
    <n v="2002"/>
    <x v="0"/>
  </r>
  <r>
    <s v="American Gangster "/>
    <s v="Universal"/>
    <x v="6"/>
    <n v="100000000"/>
    <n v="130164645"/>
    <n v="265697825"/>
    <d v="2007-11-02T00:00:00"/>
    <n v="1.30164645"/>
    <x v="129"/>
    <n v="2007"/>
    <x v="0"/>
  </r>
  <r>
    <s v="Batman Forever "/>
    <s v="Warner Bros."/>
    <x v="2"/>
    <n v="100000000"/>
    <n v="184031112"/>
    <n v="336529144"/>
    <d v="1995-06-16T00:00:00"/>
    <n v="1.84031112"/>
    <x v="130"/>
    <n v="1995"/>
    <x v="1"/>
  </r>
  <r>
    <s v="Blood Diamond "/>
    <s v="Warner Bros."/>
    <x v="2"/>
    <n v="100000000"/>
    <n v="57377916"/>
    <n v="171377916"/>
    <d v="2006-12-08T00:00:00"/>
    <n v="0.57377915999999995"/>
    <x v="131"/>
    <n v="2006"/>
    <x v="0"/>
  </r>
  <r>
    <s v="Catwoman "/>
    <s v="Warner Bros."/>
    <x v="2"/>
    <n v="100000000"/>
    <n v="40202379"/>
    <n v="82102379"/>
    <d v="2004-07-23T00:00:00"/>
    <n v="0.40202378999999999"/>
    <x v="132"/>
    <n v="2004"/>
    <x v="0"/>
  </r>
  <r>
    <s v="Cloudy with a Chance of Meatballs "/>
    <s v="Sony"/>
    <x v="1"/>
    <n v="100000000"/>
    <n v="124870275"/>
    <n v="214270275"/>
    <d v="2009-09-18T00:00:00"/>
    <n v="1.2487027500000001"/>
    <x v="133"/>
    <n v="2009"/>
    <x v="0"/>
  </r>
  <r>
    <s v="End of Days "/>
    <s v="Universal"/>
    <x v="6"/>
    <n v="100000000"/>
    <n v="66889043"/>
    <n v="212026975"/>
    <d v="1999-11-24T00:00:00"/>
    <n v="0.66889043000000004"/>
    <x v="134"/>
    <n v="1999"/>
    <x v="1"/>
  </r>
  <r>
    <s v="Eragon "/>
    <s v="20th Century Fox"/>
    <x v="3"/>
    <n v="100000000"/>
    <n v="75030163"/>
    <n v="249488115"/>
    <d v="2006-12-15T00:00:00"/>
    <n v="0.75030163000000005"/>
    <x v="135"/>
    <n v="2006"/>
    <x v="0"/>
  </r>
  <r>
    <s v="Eraser "/>
    <s v="Warner Bros."/>
    <x v="2"/>
    <n v="100000000"/>
    <n v="101295562"/>
    <n v="234400000"/>
    <d v="1996-06-21T00:00:00"/>
    <n v="1.0129556200000001"/>
    <x v="136"/>
    <n v="1996"/>
    <x v="1"/>
  </r>
  <r>
    <s v="Harry Potter and the Chamber of Secrets "/>
    <s v="Warner Bros."/>
    <x v="2"/>
    <n v="100000000"/>
    <n v="261987880"/>
    <n v="878987880"/>
    <d v="2002-11-15T00:00:00"/>
    <n v="2.6198788"/>
    <x v="137"/>
    <n v="2002"/>
    <x v="0"/>
  </r>
  <r>
    <s v="Land of the Lost "/>
    <s v="Universal"/>
    <x v="6"/>
    <n v="100000000"/>
    <n v="49438370"/>
    <n v="70234076"/>
    <d v="2009-06-05T00:00:00"/>
    <n v="0.49438369999999998"/>
    <x v="138"/>
    <n v="2009"/>
    <x v="0"/>
  </r>
  <r>
    <s v="Lemony Snicket's A Series of Unfortunate Events "/>
    <s v="Paramount Pictures"/>
    <x v="5"/>
    <n v="100000000"/>
    <n v="118627117"/>
    <n v="201627117"/>
    <d v="2004-12-17T00:00:00"/>
    <n v="1.1862711699999999"/>
    <x v="139"/>
    <n v="2004"/>
    <x v="0"/>
  </r>
  <r>
    <s v="National Treasure "/>
    <s v="Buena Vista"/>
    <x v="0"/>
    <n v="100000000"/>
    <n v="173005002"/>
    <n v="347405002"/>
    <d v="2004-11-19T00:00:00"/>
    <n v="1.73005002"/>
    <x v="140"/>
    <n v="2004"/>
    <x v="0"/>
  </r>
  <r>
    <s v="Peter Pan "/>
    <s v="Universal"/>
    <x v="6"/>
    <n v="100000000"/>
    <n v="48417850"/>
    <n v="95255485"/>
    <d v="2003-12-25T00:00:00"/>
    <n v="0.48417850000000001"/>
    <x v="141"/>
    <n v="2003"/>
    <x v="0"/>
  </r>
  <r>
    <s v="Planet of the Apes "/>
    <s v="20th Century Fox"/>
    <x v="3"/>
    <n v="100000000"/>
    <n v="180011740"/>
    <n v="362211740"/>
    <d v="2001-07-27T00:00:00"/>
    <n v="1.8001174"/>
    <x v="142"/>
    <n v="2001"/>
    <x v="0"/>
  </r>
  <r>
    <s v="Son of the Mask "/>
    <s v="New Line"/>
    <x v="7"/>
    <n v="100000000"/>
    <n v="17018422"/>
    <n v="59918422"/>
    <d v="2005-02-18T00:00:00"/>
    <n v="0.17018422"/>
    <x v="143"/>
    <n v="2005"/>
    <x v="0"/>
  </r>
  <r>
    <s v="Starship Troopers "/>
    <s v="Sony"/>
    <x v="1"/>
    <n v="100000000"/>
    <n v="54768952"/>
    <n v="121100000"/>
    <d v="1997-11-07T00:00:00"/>
    <n v="0.54768952000000004"/>
    <x v="144"/>
    <n v="1997"/>
    <x v="1"/>
  </r>
  <r>
    <s v="Surf's Up "/>
    <s v="Sony"/>
    <x v="1"/>
    <n v="100000000"/>
    <n v="58867694"/>
    <n v="145395745"/>
    <d v="2007-06-08T00:00:00"/>
    <n v="0.58867694000000004"/>
    <x v="145"/>
    <n v="2007"/>
    <x v="0"/>
  </r>
  <r>
    <s v="Terminator 2: Judgment Day "/>
    <s v="Sony"/>
    <x v="1"/>
    <n v="100000000"/>
    <n v="204859496"/>
    <n v="516816151"/>
    <d v="1991-07-03T00:00:00"/>
    <n v="2.04859496"/>
    <x v="146"/>
    <n v="1991"/>
    <x v="1"/>
  </r>
  <r>
    <s v="The Adventures of Pluto Nash "/>
    <s v="Warner Bros."/>
    <x v="2"/>
    <n v="100000000"/>
    <n v="4411102"/>
    <n v="7094995"/>
    <d v="2002-08-16T00:00:00"/>
    <n v="4.4111020000000001E-2"/>
    <x v="147"/>
    <n v="2002"/>
    <x v="0"/>
  </r>
  <r>
    <s v="The Emperor's New Groove "/>
    <s v="Buena Vista"/>
    <x v="0"/>
    <n v="100000000"/>
    <n v="89296573"/>
    <n v="169296573"/>
    <d v="2000-12-15T00:00:00"/>
    <n v="0.89296573000000001"/>
    <x v="148"/>
    <n v="2000"/>
    <x v="0"/>
  </r>
  <r>
    <s v="The Hunchback of Notre Dame "/>
    <s v="Buena Vista"/>
    <x v="0"/>
    <n v="100000000"/>
    <n v="100138851"/>
    <n v="325500000"/>
    <d v="1996-06-21T00:00:00"/>
    <n v="1.00138851"/>
    <x v="149"/>
    <n v="1996"/>
    <x v="1"/>
  </r>
  <r>
    <s v="The Stepford Wives "/>
    <s v="Paramount Pictures"/>
    <x v="5"/>
    <n v="100000000"/>
    <n v="59475623"/>
    <n v="96221971"/>
    <d v="2004-06-11T00:00:00"/>
    <n v="0.59475623"/>
    <x v="150"/>
    <n v="2004"/>
    <x v="0"/>
  </r>
  <r>
    <s v="Treasure Planet "/>
    <s v="Buena Vista"/>
    <x v="0"/>
    <n v="100000000"/>
    <n v="38120554"/>
    <n v="91800000"/>
    <d v="2002-11-27T00:00:00"/>
    <n v="0.38120554000000001"/>
    <x v="151"/>
    <n v="2002"/>
    <x v="0"/>
  </r>
  <r>
    <s v="True Lies "/>
    <s v="20th Century Fox"/>
    <x v="3"/>
    <n v="100000000"/>
    <n v="146282411"/>
    <n v="365300000"/>
    <d v="1994-07-15T00:00:00"/>
    <n v="1.4628241099999999"/>
    <x v="152"/>
    <n v="1994"/>
    <x v="1"/>
  </r>
  <r>
    <s v="Where the Wild Things Are "/>
    <s v="Universal"/>
    <x v="6"/>
    <n v="100000000"/>
    <n v="77184093"/>
    <n v="87584093"/>
    <d v="2009-10-16T00:00:00"/>
    <n v="0.77184092999999998"/>
    <x v="153"/>
    <n v="2009"/>
    <x v="0"/>
  </r>
  <r>
    <s v="The Mummy Returns "/>
    <s v="Universal"/>
    <x v="6"/>
    <n v="98000000"/>
    <n v="202007640"/>
    <n v="433007640"/>
    <d v="2001-05-04T00:00:00"/>
    <n v="2.0613024489795917"/>
    <x v="154"/>
    <n v="2001"/>
    <x v="0"/>
  </r>
  <r>
    <s v="Gangs of New York "/>
    <s v="Miramax"/>
    <x v="10"/>
    <n v="97000000"/>
    <n v="77730500"/>
    <n v="190400000"/>
    <d v="2002-12-20T00:00:00"/>
    <n v="0.80134536082474228"/>
    <x v="155"/>
    <n v="2002"/>
    <x v="0"/>
  </r>
  <r>
    <s v="Black Hawk Down "/>
    <s v="Sony"/>
    <x v="1"/>
    <n v="95000000"/>
    <n v="108638745"/>
    <n v="173638745"/>
    <d v="2001-12-28T00:00:00"/>
    <n v="1.1435657368421053"/>
    <x v="156"/>
    <n v="2001"/>
    <x v="0"/>
  </r>
  <r>
    <s v="The Fifth Element "/>
    <s v="Sony"/>
    <x v="1"/>
    <n v="95000000"/>
    <n v="63570862"/>
    <n v="263900000"/>
    <d v="1997-05-09T00:00:00"/>
    <n v="0.66916696842105261"/>
    <x v="157"/>
    <n v="1997"/>
    <x v="1"/>
  </r>
  <r>
    <s v="The Road to El Dorado "/>
    <s v="DreamWorks SKG"/>
    <x v="8"/>
    <n v="95000000"/>
    <n v="50802661"/>
    <n v="65700000"/>
    <d v="2000-03-31T00:00:00"/>
    <n v="0.53476485263157891"/>
    <x v="158"/>
    <n v="2000"/>
    <x v="0"/>
  </r>
  <r>
    <s v="Finding Nemo "/>
    <s v="Buena Vista"/>
    <x v="0"/>
    <n v="94000000"/>
    <n v="339714978"/>
    <n v="866592978"/>
    <d v="2003-05-30T00:00:00"/>
    <n v="3.6139891276595746"/>
    <x v="159"/>
    <n v="2003"/>
    <x v="0"/>
  </r>
  <r>
    <s v="Lara Croft: Tomb Raider "/>
    <s v="Paramount Pictures"/>
    <x v="5"/>
    <n v="94000000"/>
    <n v="131144183"/>
    <n v="274644183"/>
    <d v="2001-06-15T00:00:00"/>
    <n v="1.3951508829787234"/>
    <x v="160"/>
    <n v="2001"/>
    <x v="0"/>
  </r>
  <r>
    <s v="The Lord of the Rings: The Return of the King "/>
    <s v="New Line"/>
    <x v="7"/>
    <n v="94000000"/>
    <n v="377027325"/>
    <n v="1133027325"/>
    <d v="2003-12-17T00:00:00"/>
    <n v="4.0109289893617017"/>
    <x v="161"/>
    <n v="2003"/>
    <x v="0"/>
  </r>
  <r>
    <s v="The Lord of the Rings: The Two Towers "/>
    <s v="New Line"/>
    <x v="7"/>
    <n v="94000000"/>
    <n v="341784377"/>
    <n v="926284377"/>
    <d v="2002-12-18T00:00:00"/>
    <n v="3.636004010638298"/>
    <x v="162"/>
    <n v="2002"/>
    <x v="0"/>
  </r>
  <r>
    <s v="Jurassic Park 3 "/>
    <s v="Universal"/>
    <x v="6"/>
    <n v="93000000"/>
    <n v="181166115"/>
    <n v="365900000"/>
    <d v="2001-07-18T00:00:00"/>
    <n v="1.9480227419354839"/>
    <x v="163"/>
    <n v="2001"/>
    <x v="0"/>
  </r>
  <r>
    <s v="The Spiderwick Chronicles "/>
    <s v="Paramount Pictures"/>
    <x v="5"/>
    <n v="92500000"/>
    <n v="71195053"/>
    <n v="162839667"/>
    <d v="2008-02-14T00:00:00"/>
    <n v="0.7696762486486487"/>
    <x v="164"/>
    <n v="2008"/>
    <x v="0"/>
  </r>
  <r>
    <s v="Cutthroat Island "/>
    <s v="MGM/UA"/>
    <x v="9"/>
    <n v="92000000"/>
    <n v="10017322"/>
    <s v="Unknown"/>
    <d v="1995-12-22T00:00:00"/>
    <n v="0.1088839347826087"/>
    <x v="49"/>
    <n v="1995"/>
    <x v="1"/>
  </r>
  <r>
    <s v="The Alamo "/>
    <s v="Buena Vista"/>
    <x v="0"/>
    <n v="92000000"/>
    <n v="22406362"/>
    <n v="23911362"/>
    <d v="2004-04-09T00:00:00"/>
    <n v="0.24354741304347827"/>
    <x v="165"/>
    <n v="2004"/>
    <x v="0"/>
  </r>
  <r>
    <s v="The Incredibles "/>
    <s v="Buena Vista"/>
    <x v="0"/>
    <n v="92000000"/>
    <n v="261441092"/>
    <n v="635564642"/>
    <d v="2004-11-05T00:00:00"/>
    <n v="2.8417509999999999"/>
    <x v="166"/>
    <n v="2004"/>
    <x v="0"/>
  </r>
  <r>
    <s v="Artificial Intelligence: AI "/>
    <s v="Warner Bros."/>
    <x v="2"/>
    <n v="90000000"/>
    <n v="78616689"/>
    <n v="235900000"/>
    <d v="2001-06-29T00:00:00"/>
    <n v="0.87351876666666661"/>
    <x v="167"/>
    <n v="2001"/>
    <x v="0"/>
  </r>
  <r>
    <s v="Atlantis: The Lost Empire "/>
    <s v="Buena Vista"/>
    <x v="0"/>
    <n v="90000000"/>
    <n v="84052762"/>
    <n v="186049020"/>
    <d v="2001-06-08T00:00:00"/>
    <n v="0.93391957777777779"/>
    <x v="168"/>
    <n v="2001"/>
    <x v="0"/>
  </r>
  <r>
    <s v="Bicentennial Man "/>
    <s v="Buena Vista"/>
    <x v="0"/>
    <n v="90000000"/>
    <n v="58220776"/>
    <n v="87420776"/>
    <d v="1999-12-17T00:00:00"/>
    <n v="0.64689751111111116"/>
    <x v="169"/>
    <n v="1999"/>
    <x v="1"/>
  </r>
  <r>
    <s v="Charlie's Angels "/>
    <s v="Sony"/>
    <x v="1"/>
    <n v="90000000"/>
    <n v="125305545"/>
    <n v="263200000"/>
    <d v="2000-11-03T00:00:00"/>
    <n v="1.3922838333333334"/>
    <x v="170"/>
    <n v="2000"/>
    <x v="0"/>
  </r>
  <r>
    <s v="Contact "/>
    <s v="Warner Bros."/>
    <x v="2"/>
    <n v="90000000"/>
    <n v="100920329"/>
    <n v="165900000"/>
    <d v="1997-07-11T00:00:00"/>
    <n v="1.1213369888888889"/>
    <x v="171"/>
    <n v="1997"/>
    <x v="1"/>
  </r>
  <r>
    <s v="Die Hard: With a Vengeance "/>
    <s v="20th Century Fox"/>
    <x v="3"/>
    <n v="90000000"/>
    <n v="100012499"/>
    <n v="364480746"/>
    <d v="1995-05-19T00:00:00"/>
    <n v="1.1112499888888889"/>
    <x v="172"/>
    <n v="1995"/>
    <x v="1"/>
  </r>
  <r>
    <s v="Hollow Man "/>
    <s v="Sony"/>
    <x v="1"/>
    <n v="90000000"/>
    <n v="73209340"/>
    <n v="191200000"/>
    <d v="2000-08-04T00:00:00"/>
    <n v="0.81343711111111117"/>
    <x v="173"/>
    <n v="2000"/>
    <x v="0"/>
  </r>
  <r>
    <s v="How Do You Know? "/>
    <m/>
    <x v="4"/>
    <n v="90000000"/>
    <s v="Unknown"/>
    <s v="Unknown"/>
    <d v="2010-12-17T00:00:00"/>
    <s v=""/>
    <x v="49"/>
    <n v="2010"/>
    <x v="2"/>
  </r>
  <r>
    <s v="Ice Age: Dawn of the Dinosaurs "/>
    <s v="20th Century Fox"/>
    <x v="3"/>
    <n v="90000000"/>
    <n v="196573705"/>
    <n v="884488303"/>
    <d v="2009-07-01T00:00:00"/>
    <n v="2.1841522777777778"/>
    <x v="174"/>
    <n v="2009"/>
    <x v="0"/>
  </r>
  <r>
    <s v="K-19: The Widowmaker "/>
    <s v="Paramount Pictures"/>
    <x v="5"/>
    <n v="90000000"/>
    <n v="35168966"/>
    <n v="65716126"/>
    <d v="2002-07-19T00:00:00"/>
    <n v="0.39076628888888887"/>
    <x v="175"/>
    <n v="2002"/>
    <x v="0"/>
  </r>
  <r>
    <s v="King Arthur "/>
    <s v="Buena Vista"/>
    <x v="0"/>
    <n v="90000000"/>
    <n v="51877963"/>
    <n v="203877963"/>
    <d v="2004-07-07T00:00:00"/>
    <n v="0.57642181111111113"/>
    <x v="176"/>
    <n v="2004"/>
    <x v="0"/>
  </r>
  <r>
    <s v="Lara Croft: Tomb Raider: The Cradle of Life "/>
    <s v="Paramount Pictures"/>
    <x v="5"/>
    <n v="90000000"/>
    <n v="65653758"/>
    <n v="156453758"/>
    <d v="2003-07-25T00:00:00"/>
    <n v="0.72948619999999997"/>
    <x v="177"/>
    <n v="2003"/>
    <x v="0"/>
  </r>
  <r>
    <s v="Men in Black "/>
    <s v="Sony"/>
    <x v="1"/>
    <n v="90000000"/>
    <n v="250690539"/>
    <n v="587790539"/>
    <d v="1997-07-02T00:00:00"/>
    <n v="2.7854504333333332"/>
    <x v="178"/>
    <n v="1997"/>
    <x v="1"/>
  </r>
  <r>
    <s v="Mission to Mars "/>
    <s v="Buena Vista"/>
    <x v="0"/>
    <n v="90000000"/>
    <n v="60874615"/>
    <n v="106000000"/>
    <d v="2000-03-10T00:00:00"/>
    <n v="0.67638461111111114"/>
    <x v="179"/>
    <n v="2000"/>
    <x v="0"/>
  </r>
  <r>
    <s v="Mulan "/>
    <s v="Buena Vista"/>
    <x v="0"/>
    <n v="90000000"/>
    <n v="120620254"/>
    <n v="303500000"/>
    <d v="1998-06-19T00:00:00"/>
    <n v="1.3402250444444443"/>
    <x v="180"/>
    <n v="1998"/>
    <x v="1"/>
  </r>
  <r>
    <s v="Rush Hour 2 "/>
    <s v="New Line"/>
    <x v="7"/>
    <n v="90000000"/>
    <n v="226164286"/>
    <n v="347425832"/>
    <d v="2001-08-03T00:00:00"/>
    <n v="2.512936511111111"/>
    <x v="181"/>
    <n v="2001"/>
    <x v="0"/>
  </r>
  <r>
    <s v="Spy Game "/>
    <s v="Universal"/>
    <x v="6"/>
    <n v="90000000"/>
    <n v="62362560"/>
    <n v="143049560"/>
    <d v="2001-11-21T00:00:00"/>
    <n v="0.69291733333333339"/>
    <x v="182"/>
    <n v="2001"/>
    <x v="0"/>
  </r>
  <r>
    <s v="The Departed "/>
    <s v="Warner Bros."/>
    <x v="2"/>
    <n v="90000000"/>
    <n v="133311000"/>
    <n v="290539042"/>
    <d v="2006-10-06T00:00:00"/>
    <n v="1.4812333333333334"/>
    <x v="183"/>
    <n v="2006"/>
    <x v="0"/>
  </r>
  <r>
    <s v="The Devil's Own "/>
    <m/>
    <x v="4"/>
    <n v="90000000"/>
    <n v="42885593"/>
    <n v="140900000"/>
    <d v="1997-03-26T00:00:00"/>
    <n v="0.47650658888888892"/>
    <x v="184"/>
    <n v="1997"/>
    <x v="1"/>
  </r>
  <r>
    <s v="The Interpreter "/>
    <s v="Universal"/>
    <x v="6"/>
    <n v="90000000"/>
    <n v="72708161"/>
    <n v="164708161"/>
    <d v="2005-04-22T00:00:00"/>
    <n v="0.80786845555555553"/>
    <x v="185"/>
    <n v="2005"/>
    <x v="0"/>
  </r>
  <r>
    <s v="The Saint "/>
    <m/>
    <x v="4"/>
    <n v="90000000"/>
    <n v="61363304"/>
    <n v="169400000"/>
    <d v="1997-04-04T00:00:00"/>
    <n v="0.68181448888888885"/>
    <x v="186"/>
    <n v="1997"/>
    <x v="1"/>
  </r>
  <r>
    <s v="Toy Story 2 "/>
    <s v="Buena Vista"/>
    <x v="0"/>
    <n v="90000000"/>
    <n v="245852179"/>
    <n v="485752179"/>
    <d v="1999-11-19T00:00:00"/>
    <n v="2.731690877777778"/>
    <x v="187"/>
    <n v="1999"/>
    <x v="1"/>
  </r>
  <r>
    <s v="Tropic Thunder "/>
    <s v="DreamWorks SKG"/>
    <x v="8"/>
    <n v="90000000"/>
    <n v="110461307"/>
    <n v="188163455"/>
    <d v="2008-08-13T00:00:00"/>
    <n v="1.2273478555555555"/>
    <x v="188"/>
    <n v="2008"/>
    <x v="0"/>
  </r>
  <r>
    <s v="Volcano "/>
    <m/>
    <x v="4"/>
    <n v="90000000"/>
    <n v="47546796"/>
    <n v="120100000"/>
    <d v="1997-04-25T00:00:00"/>
    <n v="0.5282977333333333"/>
    <x v="189"/>
    <n v="1997"/>
    <x v="1"/>
  </r>
  <r>
    <s v="What Lies Beneath "/>
    <s v="DreamWorks SKG"/>
    <x v="8"/>
    <n v="90000000"/>
    <n v="155464351"/>
    <n v="288693989"/>
    <d v="2000-07-21T00:00:00"/>
    <n v="1.7273816777777777"/>
    <x v="190"/>
    <n v="2000"/>
    <x v="0"/>
  </r>
  <r>
    <s v="Cinderella Man "/>
    <s v="Universal"/>
    <x v="6"/>
    <n v="88000000"/>
    <n v="61649911"/>
    <n v="108539911"/>
    <d v="2005-06-03T00:00:00"/>
    <n v="0.70056717045454542"/>
    <x v="191"/>
    <n v="2005"/>
    <x v="0"/>
  </r>
  <r>
    <s v="Twister "/>
    <s v="Warner Bros."/>
    <x v="2"/>
    <n v="88000000"/>
    <n v="241888385"/>
    <n v="495900000"/>
    <d v="1996-05-10T00:00:00"/>
    <n v="2.7487316477272725"/>
    <x v="192"/>
    <n v="1996"/>
    <x v="1"/>
  </r>
  <r>
    <s v="Fantastic Four "/>
    <s v="20th Century Fox"/>
    <x v="3"/>
    <n v="87500000"/>
    <n v="154696080"/>
    <n v="330579719"/>
    <d v="2005-07-08T00:00:00"/>
    <n v="1.7679552000000001"/>
    <x v="193"/>
    <n v="2005"/>
    <x v="0"/>
  </r>
  <r>
    <s v="Hannibal "/>
    <s v="MGM/UA"/>
    <x v="9"/>
    <n v="87000000"/>
    <n v="165092266"/>
    <n v="350100280"/>
    <d v="2001-02-09T00:00:00"/>
    <n v="1.8976122528735633"/>
    <x v="194"/>
    <n v="2001"/>
    <x v="0"/>
  </r>
  <r>
    <s v="Seabiscuit "/>
    <s v="Universal"/>
    <x v="6"/>
    <n v="86000000"/>
    <n v="120277854"/>
    <n v="148336445"/>
    <d v="2003-07-25T00:00:00"/>
    <n v="1.3985796976744187"/>
    <x v="195"/>
    <n v="2003"/>
    <x v="0"/>
  </r>
  <r>
    <s v="102 Dalmatians "/>
    <s v="Buena Vista"/>
    <x v="0"/>
    <n v="85000000"/>
    <n v="66941559"/>
    <s v="Unknown"/>
    <d v="2000-11-22T00:00:00"/>
    <n v="0.78754775294117652"/>
    <x v="49"/>
    <n v="2000"/>
    <x v="0"/>
  </r>
  <r>
    <s v="Air Force One "/>
    <s v="Sony"/>
    <x v="1"/>
    <n v="85000000"/>
    <n v="172956409"/>
    <n v="315268353"/>
    <d v="1997-07-25T00:00:00"/>
    <n v="2.0347812823529412"/>
    <x v="196"/>
    <n v="1997"/>
    <x v="1"/>
  </r>
  <r>
    <s v="Cast Away "/>
    <s v="20th Century Fox"/>
    <x v="3"/>
    <n v="85000000"/>
    <n v="233632142"/>
    <n v="427230516"/>
    <d v="2000-12-22T00:00:00"/>
    <n v="2.7486134352941178"/>
    <x v="197"/>
    <n v="2000"/>
    <x v="0"/>
  </r>
  <r>
    <s v="Collateral Damage "/>
    <s v="Warner Bros."/>
    <x v="2"/>
    <n v="85000000"/>
    <n v="40048332"/>
    <n v="78353508"/>
    <d v="2002-02-08T00:00:00"/>
    <n v="0.47115684705882355"/>
    <x v="198"/>
    <n v="2002"/>
    <x v="0"/>
  </r>
  <r>
    <s v="Enchanted "/>
    <s v="Buena Vista"/>
    <x v="0"/>
    <n v="85000000"/>
    <n v="127706877"/>
    <n v="340384141"/>
    <d v="2007-11-21T00:00:00"/>
    <n v="1.5024338470588234"/>
    <x v="199"/>
    <n v="2007"/>
    <x v="0"/>
  </r>
  <r>
    <s v="Enemy at the Gates "/>
    <s v="Paramount Pictures"/>
    <x v="5"/>
    <n v="85000000"/>
    <n v="51396781"/>
    <n v="96971293"/>
    <d v="2001-03-16T00:00:00"/>
    <n v="0.60466801176470586"/>
    <x v="200"/>
    <n v="2001"/>
    <x v="0"/>
  </r>
  <r>
    <s v="Enemy of the State "/>
    <s v="Buena Vista"/>
    <x v="0"/>
    <n v="85000000"/>
    <n v="111549836"/>
    <n v="250649836"/>
    <d v="1998-11-20T00:00:00"/>
    <n v="1.3123510117647059"/>
    <x v="201"/>
    <n v="1998"/>
    <x v="1"/>
  </r>
  <r>
    <s v="Father's Day "/>
    <s v="Warner Bros."/>
    <x v="2"/>
    <n v="85000000"/>
    <n v="28681080"/>
    <n v="35681080"/>
    <d v="1997-05-09T00:00:00"/>
    <n v="0.33742447058823527"/>
    <x v="202"/>
    <n v="1997"/>
    <x v="1"/>
  </r>
  <r>
    <s v="Happy Feet "/>
    <s v="Warner Bros."/>
    <x v="2"/>
    <n v="85000000"/>
    <n v="198000317"/>
    <n v="385000317"/>
    <d v="2006-11-17T00:00:00"/>
    <n v="2.3294154941176473"/>
    <x v="203"/>
    <n v="2006"/>
    <x v="0"/>
  </r>
  <r>
    <s v="Horton Hears a Who "/>
    <s v="20th Century Fox"/>
    <x v="3"/>
    <n v="85000000"/>
    <n v="154529439"/>
    <n v="297133947"/>
    <d v="2008-03-14T00:00:00"/>
    <n v="1.8179934"/>
    <x v="204"/>
    <n v="2008"/>
    <x v="0"/>
  </r>
  <r>
    <s v="I Now Pronounce You Chuck and Larry "/>
    <s v="Universal"/>
    <x v="6"/>
    <n v="85000000"/>
    <n v="119725280"/>
    <n v="185708462"/>
    <d v="2007-07-20T00:00:00"/>
    <n v="1.4085327058823529"/>
    <x v="205"/>
    <n v="2007"/>
    <x v="0"/>
  </r>
  <r>
    <s v="Judge Dredd "/>
    <s v="Buena Vista"/>
    <x v="0"/>
    <n v="85000000"/>
    <n v="34687912"/>
    <n v="113487912"/>
    <d v="1995-06-30T00:00:00"/>
    <n v="0.40809308235294117"/>
    <x v="206"/>
    <n v="1995"/>
    <x v="1"/>
  </r>
  <r>
    <s v="Last Action Hero "/>
    <s v="Sony"/>
    <x v="1"/>
    <n v="85000000"/>
    <n v="50016394"/>
    <n v="137298489"/>
    <d v="1993-06-18T00:00:00"/>
    <n v="0.58842816470588233"/>
    <x v="207"/>
    <n v="1993"/>
    <x v="1"/>
  </r>
  <r>
    <s v="Meet Joe Black "/>
    <s v="Universal"/>
    <x v="6"/>
    <n v="85000000"/>
    <n v="44650003"/>
    <s v="Unknown"/>
    <d v="1998-11-13T00:00:00"/>
    <n v="0.52529415294117643"/>
    <x v="49"/>
    <n v="1998"/>
    <x v="1"/>
  </r>
  <r>
    <s v="Memoirs of a Geisha "/>
    <s v="Sony"/>
    <x v="1"/>
    <n v="85000000"/>
    <n v="57010853"/>
    <n v="161510853"/>
    <d v="2005-12-09T00:00:00"/>
    <n v="0.67071591764705885"/>
    <x v="208"/>
    <n v="2005"/>
    <x v="0"/>
  </r>
  <r>
    <s v="Ocean's Thirteen "/>
    <s v="Warner Bros."/>
    <x v="2"/>
    <n v="85000000"/>
    <n v="117144465"/>
    <n v="311744465"/>
    <d v="2007-06-08T00:00:00"/>
    <n v="1.3781701764705883"/>
    <x v="209"/>
    <n v="2007"/>
    <x v="0"/>
  </r>
  <r>
    <s v="Ocean's Twelve "/>
    <s v="Warner Bros."/>
    <x v="2"/>
    <n v="85000000"/>
    <n v="125531634"/>
    <n v="363531634"/>
    <d v="2004-12-10T00:00:00"/>
    <n v="1.4768427529411765"/>
    <x v="210"/>
    <n v="2004"/>
    <x v="0"/>
  </r>
  <r>
    <s v="Open Season "/>
    <s v="Sony"/>
    <x v="1"/>
    <n v="85000000"/>
    <n v="85105259"/>
    <n v="189901703"/>
    <d v="2006-09-29T00:00:00"/>
    <n v="1.0012383411764705"/>
    <x v="211"/>
    <n v="2006"/>
    <x v="0"/>
  </r>
  <r>
    <s v="Showtime "/>
    <s v="Warner Bros."/>
    <x v="2"/>
    <n v="85000000"/>
    <n v="37948765"/>
    <n v="78948765"/>
    <d v="2002-03-15T00:00:00"/>
    <n v="0.4464560588235294"/>
    <x v="212"/>
    <n v="2002"/>
    <x v="0"/>
  </r>
  <r>
    <s v="The Bourne Supremacy "/>
    <s v="Universal"/>
    <x v="6"/>
    <n v="85000000"/>
    <n v="176087450"/>
    <n v="288587450"/>
    <d v="2004-07-23T00:00:00"/>
    <n v="2.0716170588235294"/>
    <x v="213"/>
    <n v="2004"/>
    <x v="0"/>
  </r>
  <r>
    <s v="The Core "/>
    <s v="Paramount Pictures"/>
    <x v="5"/>
    <n v="85000000"/>
    <n v="31111260"/>
    <n v="74132631"/>
    <d v="2003-03-28T00:00:00"/>
    <n v="0.36601482352941178"/>
    <x v="214"/>
    <n v="2003"/>
    <x v="0"/>
  </r>
  <r>
    <s v="The Holiday "/>
    <s v="Sony"/>
    <x v="1"/>
    <n v="85000000"/>
    <n v="63280000"/>
    <n v="205190324"/>
    <d v="2006-12-08T00:00:00"/>
    <n v="0.74447058823529411"/>
    <x v="215"/>
    <n v="2006"/>
    <x v="0"/>
  </r>
  <r>
    <s v="The Rundown "/>
    <s v="Universal"/>
    <x v="6"/>
    <n v="85000000"/>
    <n v="47641743"/>
    <n v="80831893"/>
    <d v="2003-09-26T00:00:00"/>
    <n v="0.56049109411764708"/>
    <x v="216"/>
    <n v="2003"/>
    <x v="0"/>
  </r>
  <r>
    <s v="Zodiac "/>
    <m/>
    <x v="4"/>
    <n v="85000000"/>
    <n v="33080084"/>
    <n v="83080084"/>
    <d v="2007-03-02T00:00:00"/>
    <n v="0.38917745882352939"/>
    <x v="217"/>
    <n v="2007"/>
    <x v="0"/>
  </r>
  <r>
    <s v="Nutty Professor II: The Klumps "/>
    <s v="Universal"/>
    <x v="6"/>
    <n v="84000000"/>
    <n v="123307945"/>
    <n v="161600000"/>
    <d v="2000-07-28T00:00:00"/>
    <n v="1.4679517261904762"/>
    <x v="218"/>
    <n v="2000"/>
    <x v="0"/>
  </r>
  <r>
    <s v="Scooby-Doo "/>
    <s v="Warner Bros."/>
    <x v="2"/>
    <n v="84000000"/>
    <n v="153294164"/>
    <n v="276294164"/>
    <d v="2002-06-14T00:00:00"/>
    <n v="1.8249305238095239"/>
    <x v="219"/>
    <n v="2002"/>
    <x v="0"/>
  </r>
  <r>
    <s v="Charlotte's Web "/>
    <s v="Paramount Pictures"/>
    <x v="5"/>
    <n v="82500000"/>
    <n v="82985708"/>
    <n v="143985708"/>
    <d v="2006-12-15T00:00:00"/>
    <n v="1.0058873696969697"/>
    <x v="220"/>
    <n v="2006"/>
    <x v="0"/>
  </r>
  <r>
    <s v="Click "/>
    <s v="Sony"/>
    <x v="1"/>
    <n v="82500000"/>
    <n v="137355633"/>
    <n v="237555633"/>
    <d v="2006-06-23T00:00:00"/>
    <n v="1.6649167636363635"/>
    <x v="221"/>
    <n v="2006"/>
    <x v="0"/>
  </r>
  <r>
    <s v="G-Force "/>
    <s v="Buena Vista"/>
    <x v="0"/>
    <n v="82500000"/>
    <n v="119436770"/>
    <n v="285036770"/>
    <d v="2009-07-24T00:00:00"/>
    <n v="1.4477184242424241"/>
    <x v="222"/>
    <n v="2009"/>
    <x v="0"/>
  </r>
  <r>
    <s v="Hellboy 2: The Golden Army "/>
    <s v="Universal"/>
    <x v="6"/>
    <n v="82500000"/>
    <n v="75986503"/>
    <n v="160388063"/>
    <d v="2008-07-11T00:00:00"/>
    <n v="0.92104852121212122"/>
    <x v="223"/>
    <n v="2008"/>
    <x v="0"/>
  </r>
  <r>
    <s v="Jumper "/>
    <s v="20th Century Fox"/>
    <x v="3"/>
    <n v="82500000"/>
    <n v="80172128"/>
    <n v="222117068"/>
    <d v="2008-02-14T00:00:00"/>
    <n v="0.97178336969696966"/>
    <x v="224"/>
    <n v="2008"/>
    <x v="0"/>
  </r>
  <r>
    <s v="The 6th Day "/>
    <s v="Sony"/>
    <x v="1"/>
    <n v="82000000"/>
    <n v="34543701"/>
    <n v="96024898"/>
    <d v="2000-11-17T00:00:00"/>
    <n v="0.42126464634146343"/>
    <x v="225"/>
    <n v="2000"/>
    <x v="0"/>
  </r>
  <r>
    <s v="The Longest Yard "/>
    <s v="Paramount Pictures"/>
    <x v="5"/>
    <n v="82000000"/>
    <n v="158119460"/>
    <n v="190320568"/>
    <d v="2005-05-27T00:00:00"/>
    <n v="1.9282860975609757"/>
    <x v="226"/>
    <n v="2005"/>
    <x v="0"/>
  </r>
  <r>
    <s v="Bruce Almighty "/>
    <s v="Universal"/>
    <x v="6"/>
    <n v="81000000"/>
    <n v="242704995"/>
    <n v="485004995"/>
    <d v="2003-05-23T00:00:00"/>
    <n v="2.9963579629629629"/>
    <x v="227"/>
    <n v="2003"/>
    <x v="0"/>
  </r>
  <r>
    <s v="A Sound of Thunder "/>
    <s v="Warner Bros."/>
    <x v="2"/>
    <n v="80000000"/>
    <n v="1900451"/>
    <n v="6300451"/>
    <d v="2005-09-02T00:00:00"/>
    <n v="2.3755637499999999E-2"/>
    <x v="228"/>
    <n v="2005"/>
    <x v="0"/>
  </r>
  <r>
    <s v="Arthur et les Minimoys "/>
    <s v="Weinstein Co."/>
    <x v="4"/>
    <n v="80000000"/>
    <n v="15132763"/>
    <n v="110102340"/>
    <d v="2006-12-15T00:00:00"/>
    <n v="0.1891595375"/>
    <x v="229"/>
    <n v="2006"/>
    <x v="0"/>
  </r>
  <r>
    <s v="Babe: Pig in the City "/>
    <s v="Universal"/>
    <x v="6"/>
    <n v="80000000"/>
    <n v="18319860"/>
    <n v="69131860"/>
    <d v="1998-11-25T00:00:00"/>
    <n v="0.22899824999999999"/>
    <x v="230"/>
    <n v="1998"/>
    <x v="1"/>
  </r>
  <r>
    <s v="Batman Returns "/>
    <s v="Warner Bros."/>
    <x v="2"/>
    <n v="80000000"/>
    <n v="162831698"/>
    <n v="266822354"/>
    <d v="1992-06-19T00:00:00"/>
    <n v="2.0353962249999999"/>
    <x v="231"/>
    <n v="1992"/>
    <x v="1"/>
  </r>
  <r>
    <s v="Battlefield Earth: A Saga of the Year 3000 "/>
    <s v="Warner Bros."/>
    <x v="2"/>
    <n v="80000000"/>
    <n v="21471685"/>
    <n v="29725663"/>
    <d v="2000-05-12T00:00:00"/>
    <n v="0.26839606249999998"/>
    <x v="232"/>
    <n v="2000"/>
    <x v="0"/>
  </r>
  <r>
    <s v="Bewitched "/>
    <s v="Sony"/>
    <x v="1"/>
    <n v="80000000"/>
    <n v="63313159"/>
    <n v="131413159"/>
    <d v="2005-06-24T00:00:00"/>
    <n v="0.79141448749999999"/>
    <x v="233"/>
    <n v="2005"/>
    <x v="0"/>
  </r>
  <r>
    <s v="Cold Mountain "/>
    <s v="Miramax"/>
    <x v="10"/>
    <n v="80000000"/>
    <n v="95632614"/>
    <n v="161632614"/>
    <d v="2003-12-25T00:00:00"/>
    <n v="1.195407675"/>
    <x v="234"/>
    <n v="2003"/>
    <x v="0"/>
  </r>
  <r>
    <s v="Con Air "/>
    <s v="Buena Vista"/>
    <x v="0"/>
    <n v="80000000"/>
    <n v="101117573"/>
    <n v="224117573"/>
    <d v="1997-06-06T00:00:00"/>
    <n v="1.2639696625000001"/>
    <x v="235"/>
    <n v="1997"/>
    <x v="1"/>
  </r>
  <r>
    <s v="Conspiracy Theory "/>
    <s v="Warner Bros."/>
    <x v="2"/>
    <n v="80000000"/>
    <n v="76118990"/>
    <n v="137118990"/>
    <d v="1997-08-08T00:00:00"/>
    <n v="0.95148737500000002"/>
    <x v="236"/>
    <n v="1997"/>
    <x v="1"/>
  </r>
  <r>
    <s v="Daredevil "/>
    <s v="20th Century Fox"/>
    <x v="3"/>
    <n v="80000000"/>
    <n v="102543518"/>
    <n v="179179718"/>
    <d v="2003-02-14T00:00:00"/>
    <n v="1.281793975"/>
    <x v="237"/>
    <n v="2003"/>
    <x v="0"/>
  </r>
  <r>
    <s v="Daylight "/>
    <s v="Universal"/>
    <x v="6"/>
    <n v="80000000"/>
    <n v="32908290"/>
    <n v="158908290"/>
    <d v="1996-12-06T00:00:00"/>
    <n v="0.411353625"/>
    <x v="238"/>
    <n v="1996"/>
    <x v="1"/>
  </r>
  <r>
    <s v="Deep Impact "/>
    <s v="Paramount Pictures"/>
    <x v="5"/>
    <n v="80000000"/>
    <n v="140464664"/>
    <n v="349464664"/>
    <d v="1998-05-08T00:00:00"/>
    <n v="1.7558083"/>
    <x v="239"/>
    <n v="1998"/>
    <x v="1"/>
  </r>
  <r>
    <s v="Déjà Vu "/>
    <s v="Buena Vista"/>
    <x v="0"/>
    <n v="80000000"/>
    <n v="64038616"/>
    <n v="181038616"/>
    <d v="2006-11-22T00:00:00"/>
    <n v="0.80048269999999999"/>
    <x v="240"/>
    <n v="2006"/>
    <x v="0"/>
  </r>
  <r>
    <s v="Eagle Eye "/>
    <s v="Paramount Pictures"/>
    <x v="5"/>
    <n v="80000000"/>
    <n v="101440743"/>
    <n v="178066569"/>
    <d v="2008-09-26T00:00:00"/>
    <n v="1.2680092875"/>
    <x v="241"/>
    <n v="2008"/>
    <x v="0"/>
  </r>
  <r>
    <s v="Evolution "/>
    <s v="DreamWorks SKG"/>
    <x v="8"/>
    <n v="80000000"/>
    <n v="38311134"/>
    <n v="98341932"/>
    <d v="2001-06-08T00:00:00"/>
    <n v="0.478889175"/>
    <x v="242"/>
    <n v="2001"/>
    <x v="0"/>
  </r>
  <r>
    <s v="Face/Off "/>
    <s v="Paramount Pictures"/>
    <x v="5"/>
    <n v="80000000"/>
    <n v="112276146"/>
    <n v="241200000"/>
    <d v="1997-06-27T00:00:00"/>
    <n v="1.4034518250000001"/>
    <x v="243"/>
    <n v="1997"/>
    <x v="1"/>
  </r>
  <r>
    <s v="Fantasia 2000 (IMAX) "/>
    <s v="Buena Vista"/>
    <x v="0"/>
    <n v="80000000"/>
    <n v="60507228"/>
    <s v="Unknown"/>
    <d v="2000-01-01T00:00:00"/>
    <n v="0.75634034999999999"/>
    <x v="49"/>
    <n v="2000"/>
    <x v="0"/>
  </r>
  <r>
    <s v="Fantasia 2000 (Theatrical Release) "/>
    <s v="Buena Vista"/>
    <x v="0"/>
    <n v="80000000"/>
    <n v="9103630"/>
    <s v="Unknown"/>
    <d v="2000-06-16T00:00:00"/>
    <n v="0.113795375"/>
    <x v="49"/>
    <n v="2000"/>
    <x v="0"/>
  </r>
  <r>
    <s v="Flubber "/>
    <s v="Buena Vista"/>
    <x v="0"/>
    <n v="80000000"/>
    <n v="92993801"/>
    <n v="177993801"/>
    <d v="1997-11-26T00:00:00"/>
    <n v="1.1624225125000001"/>
    <x v="244"/>
    <n v="1997"/>
    <x v="1"/>
  </r>
  <r>
    <s v="Four Christmases "/>
    <s v="New Line"/>
    <x v="7"/>
    <n v="80000000"/>
    <n v="120146040"/>
    <n v="163546040"/>
    <d v="2008-11-26T00:00:00"/>
    <n v="1.5018255"/>
    <x v="245"/>
    <n v="2008"/>
    <x v="0"/>
  </r>
  <r>
    <s v="Lilo &amp; Stitch "/>
    <s v="Buena Vista"/>
    <x v="0"/>
    <n v="80000000"/>
    <n v="145771527"/>
    <n v="245800000"/>
    <d v="2002-06-21T00:00:00"/>
    <n v="1.8221440874999999"/>
    <x v="246"/>
    <n v="2002"/>
    <x v="0"/>
  </r>
  <r>
    <s v="Little Nicky "/>
    <s v="New Line"/>
    <x v="7"/>
    <n v="80000000"/>
    <n v="39442871"/>
    <n v="58270391"/>
    <d v="2000-11-10T00:00:00"/>
    <n v="0.49303588749999999"/>
    <x v="247"/>
    <n v="2000"/>
    <x v="0"/>
  </r>
  <r>
    <s v="Looney Tunes: Back in Action "/>
    <s v="Warner Bros."/>
    <x v="2"/>
    <n v="80000000"/>
    <n v="20950820"/>
    <n v="54540662"/>
    <d v="2003-11-14T00:00:00"/>
    <n v="0.26188525000000001"/>
    <x v="248"/>
    <n v="2003"/>
    <x v="0"/>
  </r>
  <r>
    <s v="Lost In Space "/>
    <s v="New Line"/>
    <x v="7"/>
    <n v="80000000"/>
    <n v="69117629"/>
    <n v="136117629"/>
    <d v="1998-04-03T00:00:00"/>
    <n v="0.86397036250000003"/>
    <x v="249"/>
    <n v="1998"/>
    <x v="1"/>
  </r>
  <r>
    <s v="Mars Attacks! "/>
    <s v="Warner Bros."/>
    <x v="2"/>
    <n v="80000000"/>
    <n v="37771017"/>
    <n v="101371017"/>
    <d v="1996-12-13T00:00:00"/>
    <n v="0.47213771249999997"/>
    <x v="250"/>
    <n v="1996"/>
    <x v="1"/>
  </r>
  <r>
    <s v="Mighty Joe Young "/>
    <s v="Buena Vista"/>
    <x v="0"/>
    <n v="80000000"/>
    <n v="50632037"/>
    <s v="Unknown"/>
    <d v="1998-12-25T00:00:00"/>
    <n v="0.63290046249999998"/>
    <x v="49"/>
    <n v="1998"/>
    <x v="1"/>
  </r>
  <r>
    <s v="Mission: Impossible "/>
    <s v="Paramount Pictures"/>
    <x v="5"/>
    <n v="80000000"/>
    <n v="180981886"/>
    <n v="456481886"/>
    <d v="1996-05-22T00:00:00"/>
    <n v="2.262273575"/>
    <x v="251"/>
    <n v="1996"/>
    <x v="1"/>
  </r>
  <r>
    <s v="Red Planet "/>
    <s v="Warner Bros."/>
    <x v="2"/>
    <n v="80000000"/>
    <n v="17480890"/>
    <n v="33463969"/>
    <d v="2000-11-10T00:00:00"/>
    <n v="0.218511125"/>
    <x v="252"/>
    <n v="2000"/>
    <x v="0"/>
  </r>
  <r>
    <s v="Robots "/>
    <s v="20th Century Fox"/>
    <x v="3"/>
    <n v="80000000"/>
    <n v="128200012"/>
    <n v="260700012"/>
    <d v="2005-03-11T00:00:00"/>
    <n v="1.60250015"/>
    <x v="253"/>
    <n v="2005"/>
    <x v="0"/>
  </r>
  <r>
    <s v="Six Days, Seven Nights "/>
    <s v="Buena Vista"/>
    <x v="0"/>
    <n v="80000000"/>
    <n v="74339294"/>
    <n v="164800000"/>
    <d v="1998-06-12T00:00:00"/>
    <n v="0.92924117500000003"/>
    <x v="254"/>
    <n v="1998"/>
    <x v="1"/>
  </r>
  <r>
    <s v="Something's Gotta Give "/>
    <s v="Sony"/>
    <x v="1"/>
    <n v="80000000"/>
    <n v="124685242"/>
    <n v="266685242"/>
    <d v="2003-12-12T00:00:00"/>
    <n v="1.5585655249999999"/>
    <x v="255"/>
    <n v="2003"/>
    <x v="0"/>
  </r>
  <r>
    <s v="Space Jam "/>
    <m/>
    <x v="4"/>
    <n v="80000000"/>
    <n v="90463534"/>
    <n v="250200000"/>
    <d v="1996-11-15T00:00:00"/>
    <n v="1.1307941749999999"/>
    <x v="256"/>
    <n v="1996"/>
    <x v="1"/>
  </r>
  <r>
    <s v="Spirit: Stallion of the Cimarron "/>
    <s v="DreamWorks SKG"/>
    <x v="8"/>
    <n v="80000000"/>
    <n v="73215310"/>
    <n v="106515310"/>
    <d v="2002-05-24T00:00:00"/>
    <n v="0.91519137500000003"/>
    <x v="257"/>
    <n v="2002"/>
    <x v="0"/>
  </r>
  <r>
    <s v="Surrogates "/>
    <s v="Buena Vista"/>
    <x v="0"/>
    <n v="80000000"/>
    <n v="38577772"/>
    <n v="116877772"/>
    <d v="2009-09-25T00:00:00"/>
    <n v="0.48222215000000002"/>
    <x v="258"/>
    <n v="2009"/>
    <x v="0"/>
  </r>
  <r>
    <s v="Swordfish "/>
    <s v="Warner Bros."/>
    <x v="2"/>
    <n v="80000000"/>
    <n v="69772969"/>
    <n v="147080413"/>
    <d v="2001-06-08T00:00:00"/>
    <n v="0.87216211249999998"/>
    <x v="259"/>
    <n v="2001"/>
    <x v="0"/>
  </r>
  <r>
    <s v="The Book of Eli "/>
    <m/>
    <x v="4"/>
    <n v="80000000"/>
    <n v="75985107"/>
    <n v="85985107"/>
    <d v="2010-01-15T00:00:00"/>
    <n v="0.94981383750000004"/>
    <x v="260"/>
    <n v="2010"/>
    <x v="2"/>
  </r>
  <r>
    <s v="The Brothers Grimm "/>
    <s v="MGM/UA"/>
    <x v="9"/>
    <n v="80000000"/>
    <n v="37899638"/>
    <n v="105299638"/>
    <d v="2005-08-26T00:00:00"/>
    <n v="0.47374547500000003"/>
    <x v="261"/>
    <n v="2005"/>
    <x v="0"/>
  </r>
  <r>
    <s v="The Haunting "/>
    <s v="DreamWorks SKG"/>
    <x v="8"/>
    <n v="80000000"/>
    <n v="91188905"/>
    <n v="180188905"/>
    <d v="1999-07-23T00:00:00"/>
    <n v="1.1398613124999999"/>
    <x v="262"/>
    <n v="1999"/>
    <x v="1"/>
  </r>
  <r>
    <s v="The Invasion "/>
    <s v="Warner Bros."/>
    <x v="2"/>
    <n v="80000000"/>
    <n v="15074191"/>
    <n v="40147042"/>
    <d v="2007-08-17T00:00:00"/>
    <n v="0.18842738749999999"/>
    <x v="263"/>
    <n v="2007"/>
    <x v="0"/>
  </r>
  <r>
    <s v="The Legend of Zorro "/>
    <s v="Sony"/>
    <x v="1"/>
    <n v="80000000"/>
    <n v="45575336"/>
    <n v="141475336"/>
    <d v="2005-10-28T00:00:00"/>
    <n v="0.56969170000000002"/>
    <x v="264"/>
    <n v="2005"/>
    <x v="0"/>
  </r>
  <r>
    <s v="The Manchurian Candidate "/>
    <s v="Paramount Pictures"/>
    <x v="5"/>
    <n v="80000000"/>
    <n v="65948711"/>
    <n v="96148711"/>
    <d v="2004-07-30T00:00:00"/>
    <n v="0.82435888749999997"/>
    <x v="265"/>
    <n v="2004"/>
    <x v="0"/>
  </r>
  <r>
    <s v="The Mummy "/>
    <s v="Universal"/>
    <x v="6"/>
    <n v="80000000"/>
    <n v="155385488"/>
    <n v="416385488"/>
    <d v="1999-05-07T00:00:00"/>
    <n v="1.9423185999999999"/>
    <x v="266"/>
    <n v="1999"/>
    <x v="1"/>
  </r>
  <r>
    <s v="The Pink Panther "/>
    <s v="MGM/UA"/>
    <x v="9"/>
    <n v="80000000"/>
    <n v="82226474"/>
    <n v="158926474"/>
    <d v="2006-02-10T00:00:00"/>
    <n v="1.027830925"/>
    <x v="267"/>
    <n v="2006"/>
    <x v="0"/>
  </r>
  <r>
    <s v="The Postman "/>
    <s v="Warner Bros."/>
    <x v="2"/>
    <n v="80000000"/>
    <n v="17650704"/>
    <s v="Unknown"/>
    <d v="1997-12-25T00:00:00"/>
    <n v="0.22063379999999999"/>
    <x v="49"/>
    <n v="1997"/>
    <x v="1"/>
  </r>
  <r>
    <s v="The Road to Perdition "/>
    <s v="DreamWorks SKG"/>
    <x v="8"/>
    <n v="80000000"/>
    <n v="104054514"/>
    <n v="181054514"/>
    <d v="2002-07-12T00:00:00"/>
    <n v="1.3006814250000001"/>
    <x v="268"/>
    <n v="2002"/>
    <x v="0"/>
  </r>
  <r>
    <s v="The Time Machine "/>
    <s v="DreamWorks SKG"/>
    <x v="8"/>
    <n v="80000000"/>
    <n v="56684819"/>
    <n v="98983590"/>
    <d v="2002-03-08T00:00:00"/>
    <n v="0.70856023749999997"/>
    <x v="269"/>
    <n v="2002"/>
    <x v="0"/>
  </r>
  <r>
    <s v="The Wild "/>
    <s v="Buena Vista"/>
    <x v="0"/>
    <n v="80000000"/>
    <n v="37384046"/>
    <n v="99384046"/>
    <d v="2006-04-14T00:00:00"/>
    <n v="0.467300575"/>
    <x v="270"/>
    <n v="2006"/>
    <x v="0"/>
  </r>
  <r>
    <s v="Thirteen Days "/>
    <s v="New Line"/>
    <x v="7"/>
    <n v="80000000"/>
    <n v="34566746"/>
    <n v="66554547"/>
    <d v="2000-12-25T00:00:00"/>
    <n v="0.43208432499999999"/>
    <x v="271"/>
    <n v="2000"/>
    <x v="0"/>
  </r>
  <r>
    <s v="Timeline "/>
    <s v="Paramount Pictures"/>
    <x v="5"/>
    <n v="80000000"/>
    <n v="19480739"/>
    <n v="26703184"/>
    <d v="2003-11-26T00:00:00"/>
    <n v="0.2435092375"/>
    <x v="272"/>
    <n v="2003"/>
    <x v="0"/>
  </r>
  <r>
    <s v="What Dreams May Come "/>
    <s v="Polygram Films"/>
    <x v="4"/>
    <n v="80000000"/>
    <n v="55485043"/>
    <n v="71485043"/>
    <d v="1998-10-02T00:00:00"/>
    <n v="0.69356303750000003"/>
    <x v="273"/>
    <n v="1998"/>
    <x v="1"/>
  </r>
  <r>
    <s v="The Lion King "/>
    <s v="Buena Vista"/>
    <x v="0"/>
    <n v="79300000"/>
    <n v="328539505"/>
    <n v="783839505"/>
    <d v="1994-06-15T00:00:00"/>
    <n v="4.1429950189155109"/>
    <x v="274"/>
    <n v="1994"/>
    <x v="1"/>
  </r>
  <r>
    <s v="A Beautiful Mind "/>
    <s v="Universal"/>
    <x v="6"/>
    <n v="78000000"/>
    <n v="170708996"/>
    <n v="316708996"/>
    <d v="2001-12-21T00:00:00"/>
    <n v="2.1885768717948717"/>
    <x v="275"/>
    <n v="2001"/>
    <x v="0"/>
  </r>
  <r>
    <s v="Australia "/>
    <m/>
    <x v="4"/>
    <n v="78000000"/>
    <n v="49551662"/>
    <n v="207482792"/>
    <d v="2008-11-26T00:00:00"/>
    <n v="0.6352777179487179"/>
    <x v="276"/>
    <n v="2008"/>
    <x v="0"/>
  </r>
  <r>
    <s v="Exorcist: The Beginning "/>
    <s v="Warner Bros."/>
    <x v="2"/>
    <n v="78000000"/>
    <n v="41814863"/>
    <n v="43957541"/>
    <d v="2004-08-20T00:00:00"/>
    <n v="0.53608798717948714"/>
    <x v="277"/>
    <n v="2004"/>
    <x v="0"/>
  </r>
  <r>
    <s v="Hidalgo "/>
    <s v="Buena Vista"/>
    <x v="0"/>
    <n v="78000000"/>
    <n v="67286731"/>
    <n v="107336658"/>
    <d v="2004-03-05T00:00:00"/>
    <n v="0.86265039743589744"/>
    <x v="278"/>
    <n v="2004"/>
    <x v="0"/>
  </r>
  <r>
    <s v="Red Dragon "/>
    <s v="Universal"/>
    <x v="6"/>
    <n v="78000000"/>
    <n v="92955420"/>
    <n v="206455420"/>
    <d v="2002-10-04T00:00:00"/>
    <n v="1.1917361538461539"/>
    <x v="279"/>
    <n v="2002"/>
    <x v="0"/>
  </r>
  <r>
    <s v="The League of Extraordinary Gentlemen "/>
    <s v="20th Century Fox"/>
    <x v="3"/>
    <n v="78000000"/>
    <n v="66465204"/>
    <n v="179265204"/>
    <d v="2003-07-11T00:00:00"/>
    <n v="0.85211800000000004"/>
    <x v="280"/>
    <n v="2003"/>
    <x v="0"/>
  </r>
  <r>
    <s v="2 Fast 2 Furious "/>
    <s v="Universal"/>
    <x v="6"/>
    <n v="76000000"/>
    <n v="127120058"/>
    <n v="236220058"/>
    <d v="2003-06-06T00:00:00"/>
    <n v="1.6726323421052631"/>
    <x v="281"/>
    <n v="2003"/>
    <x v="0"/>
  </r>
  <r>
    <s v="Children of Men "/>
    <s v="Universal"/>
    <x v="6"/>
    <n v="76000000"/>
    <n v="35552383"/>
    <n v="69450202"/>
    <d v="2006-12-25T00:00:00"/>
    <n v="0.46779451315789472"/>
    <x v="282"/>
    <n v="2006"/>
    <x v="0"/>
  </r>
  <r>
    <s v="Daddy Day Camp "/>
    <s v="Sony"/>
    <x v="1"/>
    <n v="76000000"/>
    <n v="13235267"/>
    <n v="18197398"/>
    <d v="2007-08-08T00:00:00"/>
    <n v="0.17414825"/>
    <x v="283"/>
    <n v="2007"/>
    <x v="0"/>
  </r>
  <r>
    <s v="The Adventures of Rocky &amp; Bullwinkle "/>
    <s v="Universal"/>
    <x v="6"/>
    <n v="76000000"/>
    <n v="26000610"/>
    <n v="35129610"/>
    <d v="2000-06-30T00:00:00"/>
    <n v="0.34211328947368419"/>
    <x v="284"/>
    <n v="2000"/>
    <x v="0"/>
  </r>
  <r>
    <s v="50 First Dates "/>
    <s v="Sony"/>
    <x v="1"/>
    <n v="75000000"/>
    <n v="120776832"/>
    <n v="196376832"/>
    <d v="2004-02-13T00:00:00"/>
    <n v="1.6103577600000001"/>
    <x v="285"/>
    <n v="2004"/>
    <x v="0"/>
  </r>
  <r>
    <s v="Anna and the King "/>
    <s v="20th Century Fox"/>
    <x v="3"/>
    <n v="75000000"/>
    <n v="39251128"/>
    <s v="Unknown"/>
    <d v="1999-12-17T00:00:00"/>
    <n v="0.52334837333333328"/>
    <x v="49"/>
    <n v="1999"/>
    <x v="1"/>
  </r>
  <r>
    <s v="Bandits "/>
    <s v="MGM/UA"/>
    <x v="9"/>
    <n v="75000000"/>
    <n v="41523271"/>
    <n v="71523271"/>
    <d v="2001-10-12T00:00:00"/>
    <n v="0.55364361333333334"/>
    <x v="286"/>
    <n v="2001"/>
    <x v="0"/>
  </r>
  <r>
    <s v="Be Cool "/>
    <s v="MGM/UA"/>
    <x v="9"/>
    <n v="75000000"/>
    <n v="55849401"/>
    <n v="94849401"/>
    <d v="2005-03-04T00:00:00"/>
    <n v="0.74465868000000002"/>
    <x v="287"/>
    <n v="2005"/>
    <x v="0"/>
  </r>
  <r>
    <s v="Charlie Wilson's War "/>
    <s v="Universal"/>
    <x v="6"/>
    <n v="75000000"/>
    <n v="66661095"/>
    <n v="118661095"/>
    <d v="2007-12-21T00:00:00"/>
    <n v="0.88881460000000001"/>
    <x v="288"/>
    <n v="2007"/>
    <x v="0"/>
  </r>
  <r>
    <s v="Constantine "/>
    <s v="Warner Bros."/>
    <x v="2"/>
    <n v="75000000"/>
    <n v="75976178"/>
    <n v="230884728"/>
    <d v="2005-02-18T00:00:00"/>
    <n v="1.0130157066666667"/>
    <x v="289"/>
    <n v="2005"/>
    <x v="0"/>
  </r>
  <r>
    <s v="Dreamgirls "/>
    <s v="DreamWorks SKG"/>
    <x v="8"/>
    <n v="75000000"/>
    <n v="103365956"/>
    <n v="154965956"/>
    <d v="2006-12-15T00:00:00"/>
    <n v="1.3782127466666667"/>
    <x v="290"/>
    <n v="2006"/>
    <x v="0"/>
  </r>
  <r>
    <s v="First Knight "/>
    <s v="Sony"/>
    <x v="1"/>
    <n v="75000000"/>
    <n v="37361412"/>
    <n v="127361412"/>
    <d v="1995-07-07T00:00:00"/>
    <n v="0.49815216000000001"/>
    <x v="291"/>
    <n v="1995"/>
    <x v="1"/>
  </r>
  <r>
    <s v="Flight of the Phoenix "/>
    <s v="20th Century Fox"/>
    <x v="3"/>
    <n v="75000000"/>
    <n v="21009180"/>
    <n v="34009180"/>
    <d v="2004-12-17T00:00:00"/>
    <n v="0.28012239999999999"/>
    <x v="292"/>
    <n v="2004"/>
    <x v="0"/>
  </r>
  <r>
    <s v="Hairspray "/>
    <s v="New Line"/>
    <x v="7"/>
    <n v="75000000"/>
    <n v="118823091"/>
    <n v="202823091"/>
    <d v="2007-07-20T00:00:00"/>
    <n v="1.5843078799999999"/>
    <x v="293"/>
    <n v="2007"/>
    <x v="0"/>
  </r>
  <r>
    <s v="Hollywood Homicide "/>
    <s v="Sony"/>
    <x v="1"/>
    <n v="75000000"/>
    <n v="30207785"/>
    <n v="51107785"/>
    <d v="2003-06-13T00:00:00"/>
    <n v="0.40277046666666666"/>
    <x v="294"/>
    <n v="2003"/>
    <x v="0"/>
  </r>
  <r>
    <s v="Hostage "/>
    <s v="Miramax"/>
    <x v="10"/>
    <n v="75000000"/>
    <n v="34636443"/>
    <n v="77636443"/>
    <d v="2005-03-11T00:00:00"/>
    <n v="0.46181924000000002"/>
    <x v="295"/>
    <n v="2005"/>
    <x v="0"/>
  </r>
  <r>
    <s v="Ice Age: The Meltdown "/>
    <s v="20th Century Fox"/>
    <x v="3"/>
    <n v="75000000"/>
    <n v="195330621"/>
    <n v="651899282"/>
    <d v="2006-03-31T00:00:00"/>
    <n v="2.6044082799999999"/>
    <x v="296"/>
    <n v="2006"/>
    <x v="0"/>
  </r>
  <r>
    <s v="Independence Day "/>
    <s v="20th Century Fox"/>
    <x v="3"/>
    <n v="75000000"/>
    <n v="306169255"/>
    <n v="817400878"/>
    <d v="1996-07-03T00:00:00"/>
    <n v="4.0822567333333337"/>
    <x v="297"/>
    <n v="1996"/>
    <x v="1"/>
  </r>
  <r>
    <s v="Inspector Gadget "/>
    <s v="Buena Vista"/>
    <x v="0"/>
    <n v="75000000"/>
    <n v="97387965"/>
    <s v="Unknown"/>
    <d v="1999-07-23T00:00:00"/>
    <n v="1.2985062000000001"/>
    <x v="49"/>
    <n v="1999"/>
    <x v="1"/>
  </r>
  <r>
    <s v="It's Complicated "/>
    <s v="Universal"/>
    <x v="6"/>
    <n v="75000000"/>
    <n v="104782080"/>
    <n v="168367553"/>
    <d v="2009-12-25T00:00:00"/>
    <n v="1.3970944000000001"/>
    <x v="298"/>
    <n v="2009"/>
    <x v="0"/>
  </r>
  <r>
    <s v="Lady in the Water "/>
    <s v="Warner Bros."/>
    <x v="2"/>
    <n v="75000000"/>
    <n v="42285169"/>
    <n v="72785169"/>
    <d v="2006-07-21T00:00:00"/>
    <n v="0.56380225333333334"/>
    <x v="299"/>
    <n v="2006"/>
    <x v="0"/>
  </r>
  <r>
    <s v="Life "/>
    <s v="Universal"/>
    <x v="6"/>
    <n v="75000000"/>
    <n v="64062587"/>
    <n v="73521587"/>
    <d v="1999-04-16T00:00:00"/>
    <n v="0.85416782666666669"/>
    <x v="300"/>
    <n v="1999"/>
    <x v="1"/>
  </r>
  <r>
    <s v="Madagascar "/>
    <s v="DreamWorks SKG"/>
    <x v="8"/>
    <n v="75000000"/>
    <n v="193595521"/>
    <n v="532680671"/>
    <d v="2005-05-27T00:00:00"/>
    <n v="2.5812736133333334"/>
    <x v="301"/>
    <n v="2005"/>
    <x v="0"/>
  </r>
  <r>
    <s v="Monkeybone "/>
    <s v="20th Century Fox"/>
    <x v="3"/>
    <n v="75000000"/>
    <n v="5409517"/>
    <s v="Unknown"/>
    <d v="2001-02-23T00:00:00"/>
    <n v="7.2126893333333331E-2"/>
    <x v="49"/>
    <n v="2001"/>
    <x v="0"/>
  </r>
  <r>
    <s v="Monster House "/>
    <s v="Sony"/>
    <x v="1"/>
    <n v="75000000"/>
    <n v="73661010"/>
    <n v="140161010"/>
    <d v="2006-07-21T00:00:00"/>
    <n v="0.98214679999999999"/>
    <x v="302"/>
    <n v="2006"/>
    <x v="0"/>
  </r>
  <r>
    <s v="Munich "/>
    <s v="DreamWorks SKG"/>
    <x v="8"/>
    <n v="75000000"/>
    <n v="47379090"/>
    <n v="130279090"/>
    <d v="2005-12-23T00:00:00"/>
    <n v="0.63172119999999998"/>
    <x v="303"/>
    <n v="2005"/>
    <x v="0"/>
  </r>
  <r>
    <s v="Shark Tale "/>
    <s v="DreamWorks SKG"/>
    <x v="8"/>
    <n v="75000000"/>
    <n v="160861908"/>
    <n v="367275019"/>
    <d v="2004-10-01T00:00:00"/>
    <n v="2.14482544"/>
    <x v="304"/>
    <n v="2004"/>
    <x v="0"/>
  </r>
  <r>
    <s v="Soldier "/>
    <s v="Warner Bros."/>
    <x v="2"/>
    <n v="75000000"/>
    <n v="14623082"/>
    <s v="Unknown"/>
    <d v="1998-10-23T00:00:00"/>
    <n v="0.19497442666666667"/>
    <x v="49"/>
    <n v="1998"/>
    <x v="1"/>
  </r>
  <r>
    <s v="Spanglish "/>
    <s v="Sony"/>
    <x v="1"/>
    <n v="75000000"/>
    <n v="42044321"/>
    <n v="54344321"/>
    <d v="2004-12-17T00:00:00"/>
    <n v="0.56059094666666665"/>
    <x v="305"/>
    <n v="2004"/>
    <x v="0"/>
  </r>
  <r>
    <s v="Tears of the Sun "/>
    <s v="Sony"/>
    <x v="1"/>
    <n v="75000000"/>
    <n v="43632458"/>
    <n v="85632458"/>
    <d v="2003-03-07T00:00:00"/>
    <n v="0.58176610666666662"/>
    <x v="306"/>
    <n v="2003"/>
    <x v="0"/>
  </r>
  <r>
    <s v="The Lost World: Jurassic Park "/>
    <s v="Universal"/>
    <x v="6"/>
    <n v="75000000"/>
    <n v="229086679"/>
    <n v="786686679"/>
    <d v="1997-05-23T00:00:00"/>
    <n v="3.0544890533333335"/>
    <x v="307"/>
    <n v="1997"/>
    <x v="1"/>
  </r>
  <r>
    <s v="The Rock "/>
    <m/>
    <x v="4"/>
    <n v="75000000"/>
    <n v="134069511"/>
    <n v="336069511"/>
    <d v="1996-06-07T00:00:00"/>
    <n v="1.78759348"/>
    <x v="308"/>
    <n v="1996"/>
    <x v="1"/>
  </r>
  <r>
    <s v="The Terminal "/>
    <s v="DreamWorks SKG"/>
    <x v="8"/>
    <n v="75000000"/>
    <n v="77073959"/>
    <n v="218673959"/>
    <d v="2004-06-18T00:00:00"/>
    <n v="1.0276527866666667"/>
    <x v="309"/>
    <n v="2004"/>
    <x v="0"/>
  </r>
  <r>
    <s v="Titan A.E. "/>
    <s v="20th Century Fox"/>
    <x v="3"/>
    <n v="75000000"/>
    <n v="22751979"/>
    <n v="36751979"/>
    <d v="2000-06-16T00:00:00"/>
    <n v="0.30335972"/>
    <x v="310"/>
    <n v="2000"/>
    <x v="0"/>
  </r>
  <r>
    <s v="Valkyrie "/>
    <s v="United Artists"/>
    <x v="4"/>
    <n v="75000000"/>
    <n v="83077470"/>
    <n v="198686497"/>
    <d v="2008-12-25T00:00:00"/>
    <n v="1.1076995999999999"/>
    <x v="311"/>
    <n v="2008"/>
    <x v="0"/>
  </r>
  <r>
    <s v="Vertical Limit "/>
    <s v="Sony"/>
    <x v="1"/>
    <n v="75000000"/>
    <n v="68473360"/>
    <n v="213500000"/>
    <d v="2000-12-08T00:00:00"/>
    <n v="0.91297813333333333"/>
    <x v="312"/>
    <n v="2000"/>
    <x v="0"/>
  </r>
  <r>
    <s v="Virus "/>
    <s v="Universal"/>
    <x v="6"/>
    <n v="75000000"/>
    <n v="14010690"/>
    <n v="30626690"/>
    <d v="1999-01-15T00:00:00"/>
    <n v="0.18680920000000001"/>
    <x v="313"/>
    <n v="1999"/>
    <x v="1"/>
  </r>
  <r>
    <s v="Wanted "/>
    <s v="Universal"/>
    <x v="6"/>
    <n v="75000000"/>
    <n v="134508551"/>
    <n v="340934768"/>
    <d v="2008-06-27T00:00:00"/>
    <n v="1.7934473466666667"/>
    <x v="314"/>
    <n v="2008"/>
    <x v="0"/>
  </r>
  <r>
    <s v="X-Men "/>
    <s v="20th Century Fox"/>
    <x v="3"/>
    <n v="75000000"/>
    <n v="157299717"/>
    <n v="334627820"/>
    <d v="2000-07-14T00:00:00"/>
    <n v="2.0973295599999999"/>
    <x v="315"/>
    <n v="2000"/>
    <x v="0"/>
  </r>
  <r>
    <s v="Unbreakable "/>
    <s v="Buena Vista"/>
    <x v="0"/>
    <n v="73243106"/>
    <n v="94999143"/>
    <n v="248099143"/>
    <d v="2000-11-22T00:00:00"/>
    <n v="1.2970387001337709"/>
    <x v="316"/>
    <n v="2000"/>
    <x v="0"/>
  </r>
  <r>
    <s v="Snake Eyes "/>
    <s v="Paramount Pictures"/>
    <x v="5"/>
    <n v="73000000"/>
    <n v="55591409"/>
    <n v="103891409"/>
    <d v="1998-08-07T00:00:00"/>
    <n v="0.76152615068493146"/>
    <x v="317"/>
    <n v="1998"/>
    <x v="1"/>
  </r>
  <r>
    <s v="Sphere "/>
    <s v="Warner Bros."/>
    <x v="2"/>
    <n v="73000000"/>
    <n v="37068294"/>
    <n v="50168294"/>
    <d v="1998-02-13T00:00:00"/>
    <n v="0.50778484931506851"/>
    <x v="318"/>
    <n v="1998"/>
    <x v="1"/>
  </r>
  <r>
    <s v="Talladega Nights: The Ballad of Ricky Bobby "/>
    <s v="Sony"/>
    <x v="1"/>
    <n v="73000000"/>
    <n v="148213377"/>
    <n v="163013377"/>
    <d v="2006-08-04T00:00:00"/>
    <n v="2.0303202328767123"/>
    <x v="319"/>
    <n v="2006"/>
    <x v="0"/>
  </r>
  <r>
    <s v="Fool's Gold "/>
    <s v="Warner Bros."/>
    <x v="2"/>
    <n v="72500000"/>
    <n v="70231041"/>
    <n v="111231041"/>
    <d v="2008-02-08T00:00:00"/>
    <n v="0.96870401379310345"/>
    <x v="320"/>
    <n v="2008"/>
    <x v="0"/>
  </r>
  <r>
    <s v="The Kingdom "/>
    <s v="Universal"/>
    <x v="6"/>
    <n v="72500000"/>
    <n v="47467250"/>
    <n v="86509602"/>
    <d v="2007-09-28T00:00:00"/>
    <n v="0.65472068965517238"/>
    <x v="321"/>
    <n v="2007"/>
    <x v="0"/>
  </r>
  <r>
    <s v="The Simpsons Movie "/>
    <s v="20th Century Fox"/>
    <x v="3"/>
    <n v="72500000"/>
    <n v="183135014"/>
    <n v="527071022"/>
    <d v="2007-07-27T00:00:00"/>
    <n v="2.5260001931034481"/>
    <x v="322"/>
    <n v="2007"/>
    <x v="0"/>
  </r>
  <r>
    <s v="Braveheart "/>
    <s v="Paramount Pictures"/>
    <x v="5"/>
    <n v="72000000"/>
    <n v="75545647"/>
    <n v="209000000"/>
    <d v="1995-05-24T00:00:00"/>
    <n v="1.0492450972222223"/>
    <x v="323"/>
    <n v="1995"/>
    <x v="1"/>
  </r>
  <r>
    <s v="Doctor Dolittle 2 "/>
    <s v="20th Century Fox"/>
    <x v="3"/>
    <n v="72000000"/>
    <n v="112950721"/>
    <n v="176101721"/>
    <d v="2001-06-22T00:00:00"/>
    <n v="1.5687600138888889"/>
    <x v="324"/>
    <n v="2001"/>
    <x v="0"/>
  </r>
  <r>
    <s v="Driven "/>
    <s v="Warner Bros."/>
    <x v="2"/>
    <n v="72000000"/>
    <n v="32616869"/>
    <n v="54616869"/>
    <d v="2001-04-27T00:00:00"/>
    <n v="0.45301206944444444"/>
    <x v="325"/>
    <n v="2001"/>
    <x v="0"/>
  </r>
  <r>
    <s v="Jarhead "/>
    <s v="Universal"/>
    <x v="6"/>
    <n v="72000000"/>
    <n v="62647540"/>
    <n v="96947540"/>
    <d v="2005-11-04T00:00:00"/>
    <n v="0.87010472222222224"/>
    <x v="326"/>
    <n v="2005"/>
    <x v="0"/>
  </r>
  <r>
    <s v="The Majestic "/>
    <s v="Warner Bros."/>
    <x v="2"/>
    <n v="72000000"/>
    <n v="27796042"/>
    <n v="37306334"/>
    <d v="2001-12-21T00:00:00"/>
    <n v="0.3860561388888889"/>
    <x v="327"/>
    <n v="2001"/>
    <x v="0"/>
  </r>
  <r>
    <s v="Two Brothers "/>
    <s v="Universal"/>
    <x v="6"/>
    <n v="72000000"/>
    <n v="18947630"/>
    <n v="39925603"/>
    <d v="2004-06-25T00:00:00"/>
    <n v="0.26316152777777779"/>
    <x v="328"/>
    <n v="2004"/>
    <x v="0"/>
  </r>
  <r>
    <s v="The Village "/>
    <s v="Buena Vista"/>
    <x v="0"/>
    <n v="71682975"/>
    <n v="114197520"/>
    <n v="260197520"/>
    <d v="2004-07-30T00:00:00"/>
    <n v="1.5930912465616835"/>
    <x v="329"/>
    <n v="2004"/>
    <x v="0"/>
  </r>
  <r>
    <s v="Doctor Dolittle "/>
    <s v="20th Century Fox"/>
    <x v="3"/>
    <n v="71500000"/>
    <n v="144156605"/>
    <n v="294156605"/>
    <d v="1998-06-26T00:00:00"/>
    <n v="2.0161762937062937"/>
    <x v="330"/>
    <n v="1998"/>
    <x v="1"/>
  </r>
  <r>
    <s v="Signs "/>
    <s v="Buena Vista"/>
    <x v="0"/>
    <n v="70702619"/>
    <n v="227965690"/>
    <n v="408265690"/>
    <d v="2002-08-02T00:00:00"/>
    <n v="3.2242891879295166"/>
    <x v="331"/>
    <n v="2002"/>
    <x v="0"/>
  </r>
  <r>
    <s v="Agora "/>
    <m/>
    <x v="4"/>
    <n v="70000000"/>
    <s v="Unknown"/>
    <n v="31317740"/>
    <d v="2009-12-31T00:00:00"/>
    <s v=""/>
    <x v="332"/>
    <n v="2009"/>
    <x v="0"/>
  </r>
  <r>
    <s v="AVP: Alien Vs. Predator "/>
    <s v="20th Century Fox"/>
    <x v="3"/>
    <n v="70000000"/>
    <n v="80281096"/>
    <n v="172543519"/>
    <d v="2004-08-13T00:00:00"/>
    <n v="1.1468727999999999"/>
    <x v="333"/>
    <n v="2004"/>
    <x v="0"/>
  </r>
  <r>
    <s v="Bad Company "/>
    <s v="Buena Vista"/>
    <x v="0"/>
    <n v="70000000"/>
    <n v="30157016"/>
    <n v="69157016"/>
    <d v="2002-06-07T00:00:00"/>
    <n v="0.43081451428571427"/>
    <x v="334"/>
    <n v="2002"/>
    <x v="0"/>
  </r>
  <r>
    <s v="Ballistic: Ecks vs. Sever "/>
    <s v="Warner Bros."/>
    <x v="2"/>
    <n v="70000000"/>
    <n v="14294842"/>
    <s v="Unknown"/>
    <d v="2002-09-20T00:00:00"/>
    <n v="0.20421202857142856"/>
    <x v="49"/>
    <n v="2002"/>
    <x v="0"/>
  </r>
  <r>
    <s v="Basic Instinct 2 "/>
    <s v="MGM/UA"/>
    <x v="9"/>
    <n v="70000000"/>
    <n v="5946136"/>
    <n v="35417162"/>
    <d v="2006-03-31T00:00:00"/>
    <n v="8.4944800000000001E-2"/>
    <x v="335"/>
    <n v="2006"/>
    <x v="0"/>
  </r>
  <r>
    <s v="Big Fish "/>
    <s v="Columbia"/>
    <x v="4"/>
    <n v="70000000"/>
    <n v="66432867"/>
    <n v="123432867"/>
    <d v="2003-12-10T00:00:00"/>
    <n v="0.94904095714285719"/>
    <x v="336"/>
    <n v="2003"/>
    <x v="0"/>
  </r>
  <r>
    <s v="Cars "/>
    <s v="Buena Vista"/>
    <x v="0"/>
    <n v="70000000"/>
    <n v="244082982"/>
    <n v="461982881"/>
    <d v="2006-06-09T00:00:00"/>
    <n v="3.4868997428571427"/>
    <x v="337"/>
    <n v="2006"/>
    <x v="0"/>
  </r>
  <r>
    <s v="Die Hard 2 "/>
    <s v="20th Century Fox"/>
    <x v="3"/>
    <n v="70000000"/>
    <n v="117323878"/>
    <n v="239814025"/>
    <d v="1990-07-04T00:00:00"/>
    <n v="1.6760554000000001"/>
    <x v="338"/>
    <n v="1990"/>
    <x v="1"/>
  </r>
  <r>
    <s v="Doom "/>
    <s v="Universal"/>
    <x v="6"/>
    <n v="70000000"/>
    <n v="28212337"/>
    <n v="54612337"/>
    <d v="2005-10-21T00:00:00"/>
    <n v="0.40303338571428571"/>
    <x v="339"/>
    <n v="2005"/>
    <x v="0"/>
  </r>
  <r>
    <s v="Funny People "/>
    <s v="Universal"/>
    <x v="6"/>
    <n v="70000000"/>
    <n v="51855045"/>
    <n v="71651597"/>
    <d v="2009-07-31T00:00:00"/>
    <n v="0.74078635714285712"/>
    <x v="340"/>
    <n v="2009"/>
    <x v="0"/>
  </r>
  <r>
    <s v="Hard Rain "/>
    <s v="Paramount Pictures"/>
    <x v="5"/>
    <n v="70000000"/>
    <n v="19870567"/>
    <s v="Unknown"/>
    <d v="1998-01-16T00:00:00"/>
    <n v="0.28386524285714287"/>
    <x v="49"/>
    <n v="1998"/>
    <x v="1"/>
  </r>
  <r>
    <s v="Hart's War "/>
    <s v="MGM/UA"/>
    <x v="9"/>
    <n v="70000000"/>
    <n v="19076815"/>
    <n v="33076815"/>
    <d v="2002-02-15T00:00:00"/>
    <n v="0.27252592857142854"/>
    <x v="341"/>
    <n v="2002"/>
    <x v="0"/>
  </r>
  <r>
    <s v="Hercules "/>
    <s v="Buena Vista"/>
    <x v="0"/>
    <n v="70000000"/>
    <n v="99112101"/>
    <n v="250700000"/>
    <d v="1997-06-15T00:00:00"/>
    <n v="1.4158871571428571"/>
    <x v="342"/>
    <n v="1997"/>
    <x v="1"/>
  </r>
  <r>
    <s v="Hook "/>
    <s v="Sony"/>
    <x v="1"/>
    <n v="70000000"/>
    <n v="119654823"/>
    <n v="300854823"/>
    <d v="1991-12-11T00:00:00"/>
    <n v="1.7093546142857143"/>
    <x v="343"/>
    <n v="1991"/>
    <x v="1"/>
  </r>
  <r>
    <s v="I Spy "/>
    <s v="Sony"/>
    <x v="1"/>
    <n v="70000000"/>
    <n v="33561137"/>
    <s v="Unknown"/>
    <d v="2002-11-01T00:00:00"/>
    <n v="0.47944481428571428"/>
    <x v="49"/>
    <n v="2002"/>
    <x v="0"/>
  </r>
  <r>
    <s v="Inglourious Basterds "/>
    <s v="Weinstein Co."/>
    <x v="4"/>
    <n v="70000000"/>
    <n v="120831050"/>
    <n v="320351773"/>
    <d v="2009-08-21T00:00:00"/>
    <n v="1.7261578571428571"/>
    <x v="344"/>
    <n v="2009"/>
    <x v="0"/>
  </r>
  <r>
    <s v="Osmosis Jones "/>
    <s v="Warner Bros."/>
    <x v="2"/>
    <n v="70000000"/>
    <n v="13596911"/>
    <s v="Unknown"/>
    <d v="2001-08-10T00:00:00"/>
    <n v="0.19424158571428571"/>
    <x v="49"/>
    <n v="2001"/>
    <x v="0"/>
  </r>
  <r>
    <s v="Ransom "/>
    <s v="Buena Vista"/>
    <x v="0"/>
    <n v="70000000"/>
    <n v="136492681"/>
    <n v="308700000"/>
    <d v="1996-11-08T00:00:00"/>
    <n v="1.9498954428571429"/>
    <x v="345"/>
    <n v="1996"/>
    <x v="1"/>
  </r>
  <r>
    <s v="Rollerball "/>
    <s v="MGM/UA"/>
    <x v="9"/>
    <n v="70000000"/>
    <n v="18990542"/>
    <n v="25852508"/>
    <d v="2002-02-08T00:00:00"/>
    <n v="0.27129345714285713"/>
    <x v="346"/>
    <n v="2002"/>
    <x v="0"/>
  </r>
  <r>
    <s v="Runaway Bride "/>
    <s v="Paramount Pictures"/>
    <x v="5"/>
    <n v="70000000"/>
    <n v="152257509"/>
    <n v="308007919"/>
    <d v="1999-07-30T00:00:00"/>
    <n v="2.1751072714285713"/>
    <x v="347"/>
    <n v="1999"/>
    <x v="1"/>
  </r>
  <r>
    <s v="S.W.A.T. "/>
    <s v="Sony"/>
    <x v="1"/>
    <n v="70000000"/>
    <n v="116877597"/>
    <n v="198100000"/>
    <d v="2003-08-08T00:00:00"/>
    <n v="1.6696799571428571"/>
    <x v="348"/>
    <n v="2003"/>
    <x v="0"/>
  </r>
  <r>
    <s v="Seven Years in Tibet "/>
    <s v="Sony"/>
    <x v="1"/>
    <n v="70000000"/>
    <n v="37945884"/>
    <n v="131445884"/>
    <d v="1997-10-10T00:00:00"/>
    <n v="0.54208405714285712"/>
    <x v="349"/>
    <n v="1997"/>
    <x v="1"/>
  </r>
  <r>
    <s v="Shrek 2 "/>
    <s v="DreamWorks SKG"/>
    <x v="8"/>
    <n v="70000000"/>
    <n v="441226247"/>
    <n v="919838758"/>
    <d v="2004-05-19T00:00:00"/>
    <n v="6.3032320999999998"/>
    <x v="350"/>
    <n v="2004"/>
    <x v="0"/>
  </r>
  <r>
    <s v="Sky Captain and the World of Tomorrow "/>
    <s v="Paramount Pictures"/>
    <x v="5"/>
    <n v="70000000"/>
    <n v="37760080"/>
    <n v="49730854"/>
    <d v="2004-09-17T00:00:00"/>
    <n v="0.53942971428571429"/>
    <x v="351"/>
    <n v="2004"/>
    <x v="0"/>
  </r>
  <r>
    <s v="Sleepy Hollow "/>
    <s v="Paramount Pictures"/>
    <x v="5"/>
    <n v="70000000"/>
    <n v="101068340"/>
    <n v="207068340"/>
    <d v="1999-11-19T00:00:00"/>
    <n v="1.4438334285714285"/>
    <x v="352"/>
    <n v="1999"/>
    <x v="1"/>
  </r>
  <r>
    <s v="Star Trek: Insurrection "/>
    <s v="Paramount Pictures"/>
    <x v="5"/>
    <n v="70000000"/>
    <n v="70187658"/>
    <n v="117800000"/>
    <d v="1998-12-11T00:00:00"/>
    <n v="1.0026808285714286"/>
    <x v="353"/>
    <n v="1998"/>
    <x v="1"/>
  </r>
  <r>
    <s v="Stardust "/>
    <s v="Paramount Pictures"/>
    <x v="5"/>
    <n v="70000000"/>
    <n v="38634938"/>
    <n v="135556675"/>
    <d v="2007-08-10T00:00:00"/>
    <n v="0.55192768571428574"/>
    <x v="354"/>
    <n v="2007"/>
    <x v="0"/>
  </r>
  <r>
    <s v="The Abyss "/>
    <s v="20th Century Fox"/>
    <x v="3"/>
    <n v="70000000"/>
    <n v="54243125"/>
    <s v="Unknown"/>
    <d v="1989-08-09T00:00:00"/>
    <n v="0.7749017857142857"/>
    <x v="49"/>
    <n v="1989"/>
    <x v="3"/>
  </r>
  <r>
    <s v="The Siege "/>
    <s v="20th Century Fox"/>
    <x v="3"/>
    <n v="70000000"/>
    <n v="40934175"/>
    <n v="116625798"/>
    <d v="1998-11-06T00:00:00"/>
    <n v="0.58477392857142863"/>
    <x v="355"/>
    <n v="1998"/>
    <x v="1"/>
  </r>
  <r>
    <s v="Vanilla Sky "/>
    <s v="Paramount Pictures"/>
    <x v="5"/>
    <n v="70000000"/>
    <n v="100614858"/>
    <n v="202726605"/>
    <d v="2001-12-14T00:00:00"/>
    <n v="1.4373551142857144"/>
    <x v="356"/>
    <n v="2001"/>
    <x v="0"/>
  </r>
  <r>
    <s v="We Were Soldiers "/>
    <s v="Paramount Pictures"/>
    <x v="5"/>
    <n v="70000000"/>
    <n v="78120196"/>
    <n v="114658262"/>
    <d v="2002-03-01T00:00:00"/>
    <n v="1.1160028"/>
    <x v="357"/>
    <n v="2002"/>
    <x v="0"/>
  </r>
  <r>
    <s v="Who Framed Roger Rabbit? "/>
    <s v="Buena Vista"/>
    <x v="0"/>
    <n v="70000000"/>
    <n v="154112492"/>
    <n v="351500000"/>
    <d v="1988-06-22T00:00:00"/>
    <n v="2.2016070285714284"/>
    <x v="358"/>
    <n v="1988"/>
    <x v="3"/>
  </r>
  <r>
    <s v="Wolf "/>
    <s v="Sony"/>
    <x v="1"/>
    <n v="70000000"/>
    <n v="65011757"/>
    <n v="131011757"/>
    <d v="1994-06-17T00:00:00"/>
    <n v="0.92873938571428571"/>
    <x v="359"/>
    <n v="1994"/>
    <x v="1"/>
  </r>
  <r>
    <s v="xXx "/>
    <s v="Sony"/>
    <x v="1"/>
    <n v="70000000"/>
    <n v="141930000"/>
    <n v="267200000"/>
    <d v="2002-08-09T00:00:00"/>
    <n v="2.0275714285714286"/>
    <x v="360"/>
    <n v="2002"/>
    <x v="0"/>
  </r>
  <r>
    <s v="Dreamcatcher "/>
    <s v="Warner Bros."/>
    <x v="2"/>
    <n v="68000000"/>
    <n v="33685268"/>
    <n v="75685268"/>
    <d v="2003-03-21T00:00:00"/>
    <n v="0.49537158823529409"/>
    <x v="361"/>
    <n v="2003"/>
    <x v="0"/>
  </r>
  <r>
    <s v="Money Train "/>
    <s v="Sony"/>
    <x v="1"/>
    <n v="68000000"/>
    <n v="35324232"/>
    <n v="77224232"/>
    <d v="1995-11-22T00:00:00"/>
    <n v="0.51947399999999999"/>
    <x v="362"/>
    <n v="1995"/>
    <x v="1"/>
  </r>
  <r>
    <s v="The Insider "/>
    <s v="Buena Vista"/>
    <x v="0"/>
    <n v="68000000"/>
    <n v="28965197"/>
    <n v="60265197"/>
    <d v="1999-11-05T00:00:00"/>
    <n v="0.42595877941176469"/>
    <x v="363"/>
    <n v="1999"/>
    <x v="1"/>
  </r>
  <r>
    <s v="The Mystery Men "/>
    <s v="Universal"/>
    <x v="6"/>
    <n v="68000000"/>
    <n v="29762011"/>
    <s v="Unknown"/>
    <d v="1999-08-06T00:00:00"/>
    <n v="0.43767663235294119"/>
    <x v="49"/>
    <n v="1999"/>
    <x v="1"/>
  </r>
  <r>
    <s v="The Score "/>
    <s v="Paramount Pictures"/>
    <x v="5"/>
    <n v="68000000"/>
    <n v="71069884"/>
    <n v="113542091"/>
    <d v="2001-07-13T00:00:00"/>
    <n v="1.0451453529411765"/>
    <x v="364"/>
    <n v="2001"/>
    <x v="0"/>
  </r>
  <r>
    <s v="The Sum of All Fears "/>
    <s v="Paramount Pictures"/>
    <x v="5"/>
    <n v="68000000"/>
    <n v="118471320"/>
    <n v="193500000"/>
    <d v="2002-05-31T00:00:00"/>
    <n v="1.742225294117647"/>
    <x v="365"/>
    <n v="2002"/>
    <x v="0"/>
  </r>
  <r>
    <s v="Body of Lies "/>
    <s v="Paramount Pictures"/>
    <x v="5"/>
    <n v="67500000"/>
    <n v="39394666"/>
    <n v="108394666"/>
    <d v="2008-10-10T00:00:00"/>
    <n v="0.5836246814814815"/>
    <x v="366"/>
    <n v="2008"/>
    <x v="0"/>
  </r>
  <r>
    <s v="Last Man Standing "/>
    <s v="New Line"/>
    <x v="7"/>
    <n v="67000000"/>
    <n v="18115927"/>
    <s v="Unknown"/>
    <d v="1996-09-20T00:00:00"/>
    <n v="0.27038697014925372"/>
    <x v="49"/>
    <n v="1996"/>
    <x v="1"/>
  </r>
  <r>
    <s v="The Last Legion "/>
    <s v="Weinstein Co."/>
    <x v="4"/>
    <n v="67000000"/>
    <n v="5932060"/>
    <n v="21439015"/>
    <d v="2007-08-17T00:00:00"/>
    <n v="8.8538208955223879E-2"/>
    <x v="367"/>
    <n v="2007"/>
    <x v="0"/>
  </r>
  <r>
    <s v="Entrapment "/>
    <s v="20th Century Fox"/>
    <x v="3"/>
    <n v="66000000"/>
    <n v="87707396"/>
    <n v="211700000"/>
    <d v="1999-04-30T00:00:00"/>
    <n v="1.3288999393939394"/>
    <x v="368"/>
    <n v="1999"/>
    <x v="1"/>
  </r>
  <r>
    <s v="The X Files: Fight the Future "/>
    <s v="20th Century Fox"/>
    <x v="3"/>
    <n v="66000000"/>
    <n v="83898313"/>
    <n v="189176423"/>
    <d v="1998-06-19T00:00:00"/>
    <n v="1.2711865606060606"/>
    <x v="369"/>
    <n v="1998"/>
    <x v="1"/>
  </r>
  <r>
    <s v="Apollo 13 "/>
    <s v="United Artists"/>
    <x v="4"/>
    <n v="65000000"/>
    <n v="172070496"/>
    <n v="334100000"/>
    <d v="1995-06-30T00:00:00"/>
    <n v="2.6472384"/>
    <x v="370"/>
    <n v="1995"/>
    <x v="1"/>
  </r>
  <r>
    <s v="Astro Boy "/>
    <s v="Summit"/>
    <x v="4"/>
    <n v="65000000"/>
    <n v="19551067"/>
    <n v="29151067"/>
    <d v="2009-10-23T00:00:00"/>
    <n v="0.30078564615384618"/>
    <x v="371"/>
    <n v="2009"/>
    <x v="0"/>
  </r>
  <r>
    <s v="Blade: Trinity "/>
    <s v="New Line"/>
    <x v="7"/>
    <n v="65000000"/>
    <n v="52397389"/>
    <n v="132397389"/>
    <d v="2004-12-08T00:00:00"/>
    <n v="0.80611367692307689"/>
    <x v="372"/>
    <n v="2004"/>
    <x v="0"/>
  </r>
  <r>
    <s v="Broken Arrow "/>
    <s v="20th Century Fox"/>
    <x v="3"/>
    <n v="65000000"/>
    <n v="70645997"/>
    <n v="148345997"/>
    <d v="1996-02-09T00:00:00"/>
    <n v="1.0868614923076922"/>
    <x v="373"/>
    <n v="1996"/>
    <x v="1"/>
  </r>
  <r>
    <s v="Cliffhanger "/>
    <s v="Sony"/>
    <x v="1"/>
    <n v="65000000"/>
    <n v="84049211"/>
    <n v="255000000"/>
    <d v="1993-05-28T00:00:00"/>
    <n v="1.2930647846153847"/>
    <x v="374"/>
    <n v="1993"/>
    <x v="1"/>
  </r>
  <r>
    <s v="Death Race "/>
    <s v="Paramount Pictures"/>
    <x v="5"/>
    <n v="65000000"/>
    <n v="36316032"/>
    <n v="72516819"/>
    <d v="2008-08-22T00:00:00"/>
    <n v="0.55870818461538463"/>
    <x v="375"/>
    <n v="2008"/>
    <x v="0"/>
  </r>
  <r>
    <s v="Elektra "/>
    <s v="20th Century Fox"/>
    <x v="3"/>
    <n v="65000000"/>
    <n v="24409722"/>
    <n v="56409722"/>
    <d v="2005-01-14T00:00:00"/>
    <n v="0.37553418461538463"/>
    <x v="376"/>
    <n v="2005"/>
    <x v="0"/>
  </r>
  <r>
    <s v="Eyes Wide Shut "/>
    <s v="Warner Bros."/>
    <x v="2"/>
    <n v="65000000"/>
    <n v="55691208"/>
    <n v="86257553"/>
    <d v="1999-07-16T00:00:00"/>
    <n v="0.85678781538461535"/>
    <x v="377"/>
    <n v="1999"/>
    <x v="1"/>
  </r>
  <r>
    <s v="Fight Club "/>
    <s v="20th Century Fox"/>
    <x v="3"/>
    <n v="65000000"/>
    <n v="37030102"/>
    <n v="100853753"/>
    <d v="1999-10-15T00:00:00"/>
    <n v="0.56969387692307694"/>
    <x v="378"/>
    <n v="1999"/>
    <x v="1"/>
  </r>
  <r>
    <s v="Foodfight! "/>
    <s v="Lion's Gate"/>
    <x v="4"/>
    <n v="65000000"/>
    <s v="Unknown"/>
    <s v="Unknown"/>
    <d v="2009-12-31T00:00:00"/>
    <s v=""/>
    <x v="49"/>
    <n v="2009"/>
    <x v="0"/>
  </r>
  <r>
    <s v="Hudson Hawk "/>
    <s v="Sony"/>
    <x v="1"/>
    <n v="65000000"/>
    <n v="17218916"/>
    <s v="Unknown"/>
    <d v="1991-05-24T00:00:00"/>
    <n v="0.26490639999999999"/>
    <x v="49"/>
    <n v="1991"/>
    <x v="1"/>
  </r>
  <r>
    <s v="Ice Age "/>
    <s v="20th Century Fox"/>
    <x v="3"/>
    <n v="65000000"/>
    <n v="176387405"/>
    <n v="383257136"/>
    <d v="2002-03-15T00:00:00"/>
    <n v="2.7136523846153846"/>
    <x v="379"/>
    <n v="2002"/>
    <x v="0"/>
  </r>
  <r>
    <s v="Jumanji "/>
    <s v="Sony"/>
    <x v="1"/>
    <n v="65000000"/>
    <n v="100458310"/>
    <n v="262758310"/>
    <d v="1995-12-15T00:00:00"/>
    <n v="1.5455124615384614"/>
    <x v="380"/>
    <n v="1995"/>
    <x v="1"/>
  </r>
  <r>
    <s v="Lucky Numbers "/>
    <s v="Paramount Pictures"/>
    <x v="5"/>
    <n v="65000000"/>
    <n v="10014234"/>
    <s v="Unknown"/>
    <d v="2000-10-27T00:00:00"/>
    <n v="0.15406513846153846"/>
    <x v="49"/>
    <n v="2000"/>
    <x v="0"/>
  </r>
  <r>
    <s v="Mona Lisa Smile "/>
    <s v="Sony"/>
    <x v="1"/>
    <n v="65000000"/>
    <n v="63803100"/>
    <n v="121598309"/>
    <d v="2003-12-19T00:00:00"/>
    <n v="0.98158615384615389"/>
    <x v="381"/>
    <n v="2003"/>
    <x v="0"/>
  </r>
  <r>
    <s v="Oliver Twist "/>
    <s v="Sony"/>
    <x v="1"/>
    <n v="65000000"/>
    <n v="2070920"/>
    <n v="26670920"/>
    <d v="2005-09-23T00:00:00"/>
    <n v="3.1860307692307695E-2"/>
    <x v="382"/>
    <n v="2005"/>
    <x v="0"/>
  </r>
  <r>
    <s v="Primary Colors "/>
    <s v="Universal"/>
    <x v="6"/>
    <n v="65000000"/>
    <n v="39017984"/>
    <s v="Unknown"/>
    <d v="1998-03-20T00:00:00"/>
    <n v="0.60027667692307696"/>
    <x v="49"/>
    <n v="1998"/>
    <x v="1"/>
  </r>
  <r>
    <s v="Proof of Life "/>
    <s v="Warner Bros."/>
    <x v="2"/>
    <n v="65000000"/>
    <n v="32598931"/>
    <n v="62761005"/>
    <d v="2000-12-08T00:00:00"/>
    <n v="0.50152201538461538"/>
    <x v="383"/>
    <n v="2000"/>
    <x v="0"/>
  </r>
  <r>
    <s v="Saving Private Ryan "/>
    <s v="DreamWorks SKG"/>
    <x v="8"/>
    <n v="65000000"/>
    <n v="216335085"/>
    <n v="481635085"/>
    <d v="1998-07-24T00:00:00"/>
    <n v="3.3282320769230771"/>
    <x v="384"/>
    <n v="1998"/>
    <x v="1"/>
  </r>
  <r>
    <s v="Space Cowboys "/>
    <s v="Warner Bros."/>
    <x v="2"/>
    <n v="65000000"/>
    <n v="90454043"/>
    <n v="128874043"/>
    <d v="2000-08-04T00:00:00"/>
    <n v="1.3916006615384615"/>
    <x v="385"/>
    <n v="2000"/>
    <x v="0"/>
  </r>
  <r>
    <s v="The Kid "/>
    <s v="Buena Vista"/>
    <x v="0"/>
    <n v="65000000"/>
    <n v="69688384"/>
    <s v="Unknown"/>
    <d v="2000-07-07T00:00:00"/>
    <n v="1.0721289846153845"/>
    <x v="49"/>
    <n v="2000"/>
    <x v="0"/>
  </r>
  <r>
    <s v="The Long Kiss Goodnight "/>
    <s v="New Line"/>
    <x v="7"/>
    <n v="65000000"/>
    <n v="33447612"/>
    <s v="Unknown"/>
    <d v="1996-10-11T00:00:00"/>
    <n v="0.51457864615384619"/>
    <x v="49"/>
    <n v="1996"/>
    <x v="1"/>
  </r>
  <r>
    <s v="The Lovely Bones "/>
    <s v="DreamWorks SKG"/>
    <x v="8"/>
    <n v="65000000"/>
    <n v="38647080"/>
    <n v="46507330"/>
    <d v="2009-12-11T00:00:00"/>
    <n v="0.59457046153846149"/>
    <x v="386"/>
    <n v="2009"/>
    <x v="0"/>
  </r>
  <r>
    <s v="The Mask of Zorro "/>
    <s v="Sony"/>
    <x v="1"/>
    <n v="65000000"/>
    <n v="93828745"/>
    <n v="233700000"/>
    <d v="1998-07-17T00:00:00"/>
    <n v="1.4435191538461538"/>
    <x v="387"/>
    <n v="1998"/>
    <x v="1"/>
  </r>
  <r>
    <s v="The Matrix "/>
    <s v="Warner Bros."/>
    <x v="2"/>
    <n v="65000000"/>
    <n v="171479930"/>
    <n v="460279930"/>
    <d v="1999-03-31T00:00:00"/>
    <n v="2.6381527692307691"/>
    <x v="388"/>
    <n v="1999"/>
    <x v="1"/>
  </r>
  <r>
    <s v="The Missing "/>
    <s v="Sony Pictures"/>
    <x v="4"/>
    <n v="65000000"/>
    <n v="26900336"/>
    <n v="38253433"/>
    <d v="2003-11-26T00:00:00"/>
    <n v="0.41385132307692307"/>
    <x v="389"/>
    <n v="2003"/>
    <x v="0"/>
  </r>
  <r>
    <s v="The Santa Clause 2 "/>
    <s v="Buena Vista"/>
    <x v="0"/>
    <n v="65000000"/>
    <n v="139225854"/>
    <n v="172825854"/>
    <d v="2002-11-01T00:00:00"/>
    <n v="2.1419362153846153"/>
    <x v="390"/>
    <n v="2002"/>
    <x v="0"/>
  </r>
  <r>
    <s v="Total Recall "/>
    <s v="Sony"/>
    <x v="1"/>
    <n v="65000000"/>
    <n v="119394839"/>
    <n v="261400000"/>
    <d v="1990-06-01T00:00:00"/>
    <n v="1.8368436769230769"/>
    <x v="391"/>
    <n v="1990"/>
    <x v="1"/>
  </r>
  <r>
    <s v="What Women Want "/>
    <s v="Paramount Pictures"/>
    <x v="5"/>
    <n v="65000000"/>
    <n v="182805123"/>
    <n v="372100000"/>
    <d v="2000-12-15T00:00:00"/>
    <n v="2.8123865076923078"/>
    <x v="392"/>
    <n v="2000"/>
    <x v="0"/>
  </r>
  <r>
    <s v="World Trade Center "/>
    <s v="Paramount Pictures"/>
    <x v="5"/>
    <n v="65000000"/>
    <n v="70278893"/>
    <n v="163278893"/>
    <d v="2006-08-09T00:00:00"/>
    <n v="1.0812137384615386"/>
    <x v="393"/>
    <n v="2006"/>
    <x v="0"/>
  </r>
  <r>
    <s v="You've Got Mail "/>
    <s v="Warner Bros."/>
    <x v="2"/>
    <n v="65000000"/>
    <n v="115821495"/>
    <n v="250800000"/>
    <d v="1998-12-18T00:00:00"/>
    <n v="1.7818691538461537"/>
    <x v="394"/>
    <n v="1998"/>
    <x v="1"/>
  </r>
  <r>
    <s v="Zathura "/>
    <s v="Columbia"/>
    <x v="4"/>
    <n v="65000000"/>
    <n v="28045540"/>
    <n v="58545540"/>
    <d v="2005-11-11T00:00:00"/>
    <n v="0.43146984615384615"/>
    <x v="395"/>
    <n v="2005"/>
    <x v="0"/>
  </r>
  <r>
    <s v="Little Man "/>
    <s v="Sony"/>
    <x v="1"/>
    <n v="64000000"/>
    <n v="58636047"/>
    <n v="101636047"/>
    <d v="2006-07-14T00:00:00"/>
    <n v="0.91618823437499997"/>
    <x v="396"/>
    <n v="2006"/>
    <x v="0"/>
  </r>
  <r>
    <s v="Random Hearts "/>
    <s v="Sony"/>
    <x v="1"/>
    <n v="64000000"/>
    <n v="31054924"/>
    <n v="63200000"/>
    <d v="1999-10-08T00:00:00"/>
    <n v="0.4852331875"/>
    <x v="397"/>
    <n v="1999"/>
    <x v="1"/>
  </r>
  <r>
    <s v="Perfume: The Story of a Murderer "/>
    <s v="DreamWorks SKG"/>
    <x v="8"/>
    <n v="63700000"/>
    <n v="2223293"/>
    <n v="132180323"/>
    <d v="2006-12-27T00:00:00"/>
    <n v="3.4902558869701727E-2"/>
    <x v="398"/>
    <n v="2006"/>
    <x v="0"/>
  </r>
  <r>
    <s v="Austin Powers in Goldmember "/>
    <s v="New Line"/>
    <x v="7"/>
    <n v="63000000"/>
    <n v="213117789"/>
    <n v="292738626"/>
    <d v="2002-07-25T00:00:00"/>
    <n v="3.3828220476190478"/>
    <x v="399"/>
    <n v="2002"/>
    <x v="0"/>
  </r>
  <r>
    <s v="Jurassic Park "/>
    <s v="Universal"/>
    <x v="6"/>
    <n v="63000000"/>
    <n v="357067947"/>
    <n v="923067947"/>
    <d v="1993-06-11T00:00:00"/>
    <n v="5.6677451904761904"/>
    <x v="400"/>
    <n v="1993"/>
    <x v="1"/>
  </r>
  <r>
    <s v="Wyatt Earp "/>
    <s v="Warner Bros."/>
    <x v="2"/>
    <n v="63000000"/>
    <n v="25052000"/>
    <s v="Unknown"/>
    <d v="1994-06-24T00:00:00"/>
    <n v="0.39765079365079364"/>
    <x v="49"/>
    <n v="1994"/>
    <x v="1"/>
  </r>
  <r>
    <s v="3000 Miles to Graceland "/>
    <s v="Warner Bros."/>
    <x v="2"/>
    <n v="62000000"/>
    <n v="15738632"/>
    <n v="18708848"/>
    <d v="2001-02-23T00:00:00"/>
    <n v="0.25384890322580644"/>
    <x v="401"/>
    <n v="2001"/>
    <x v="0"/>
  </r>
  <r>
    <s v="Clear and Present Danger "/>
    <s v="Paramount Pictures"/>
    <x v="5"/>
    <n v="62000000"/>
    <n v="122012656"/>
    <n v="207500000"/>
    <d v="1994-08-03T00:00:00"/>
    <n v="1.9679460645161291"/>
    <x v="402"/>
    <n v="1994"/>
    <x v="1"/>
  </r>
  <r>
    <s v="The American President "/>
    <s v="Sony"/>
    <x v="1"/>
    <n v="62000000"/>
    <n v="60022813"/>
    <n v="107822813"/>
    <d v="1995-11-17T00:00:00"/>
    <n v="0.96810988709677415"/>
    <x v="403"/>
    <n v="1995"/>
    <x v="1"/>
  </r>
  <r>
    <s v="U-571 "/>
    <s v="Universal"/>
    <x v="6"/>
    <n v="62000000"/>
    <n v="77086030"/>
    <n v="127630030"/>
    <d v="2000-04-21T00:00:00"/>
    <n v="1.2433230645161291"/>
    <x v="404"/>
    <n v="2000"/>
    <x v="0"/>
  </r>
  <r>
    <s v="Blades of Glory "/>
    <s v="DreamWorks SKG"/>
    <x v="8"/>
    <n v="61000000"/>
    <n v="118594548"/>
    <n v="145594548"/>
    <d v="2007-03-30T00:00:00"/>
    <n v="1.9441729180327869"/>
    <x v="405"/>
    <n v="2007"/>
    <x v="0"/>
  </r>
  <r>
    <n v="300"/>
    <s v="Warner Bros."/>
    <x v="2"/>
    <n v="60000000"/>
    <n v="210614939"/>
    <n v="456068181"/>
    <d v="2007-03-09T00:00:00"/>
    <n v="3.5102489833333332"/>
    <x v="406"/>
    <n v="2007"/>
    <x v="0"/>
  </r>
  <r>
    <s v="A Civil Action "/>
    <s v="Buena Vista"/>
    <x v="0"/>
    <n v="60000000"/>
    <n v="56709981"/>
    <s v="Unknown"/>
    <d v="1998-12-25T00:00:00"/>
    <n v="0.94516635000000004"/>
    <x v="49"/>
    <n v="1998"/>
    <x v="1"/>
  </r>
  <r>
    <s v="Alien: Resurrection "/>
    <s v="20th Century Fox"/>
    <x v="3"/>
    <n v="60000000"/>
    <n v="47795018"/>
    <n v="160700000"/>
    <d v="1997-11-28T00:00:00"/>
    <n v="0.79658363333333337"/>
    <x v="407"/>
    <n v="1997"/>
    <x v="1"/>
  </r>
  <r>
    <s v="Almost Famous "/>
    <s v="DreamWorks SKG"/>
    <x v="8"/>
    <n v="60000000"/>
    <n v="32522352"/>
    <n v="47371191"/>
    <d v="2000-09-15T00:00:00"/>
    <n v="0.54203920000000005"/>
    <x v="408"/>
    <n v="2000"/>
    <x v="0"/>
  </r>
  <r>
    <s v="Analyze That "/>
    <s v="Warner Bros."/>
    <x v="2"/>
    <n v="60000000"/>
    <n v="32122249"/>
    <n v="54994757"/>
    <d v="2002-12-06T00:00:00"/>
    <n v="0.53537081666666664"/>
    <x v="409"/>
    <n v="2002"/>
    <x v="0"/>
  </r>
  <r>
    <s v="Antz "/>
    <s v="DreamWorks SKG"/>
    <x v="8"/>
    <n v="60000000"/>
    <n v="90757863"/>
    <n v="152457863"/>
    <d v="1998-10-02T00:00:00"/>
    <n v="1.51263105"/>
    <x v="410"/>
    <n v="1998"/>
    <x v="1"/>
  </r>
  <r>
    <s v="Any Given Sunday "/>
    <s v="Warner Bros."/>
    <x v="2"/>
    <n v="60000000"/>
    <n v="75530832"/>
    <n v="100230832"/>
    <d v="1999-12-22T00:00:00"/>
    <n v="1.2588471999999999"/>
    <x v="411"/>
    <n v="1999"/>
    <x v="1"/>
  </r>
  <r>
    <s v="Beyond Borders "/>
    <s v="Paramount Pictures"/>
    <x v="5"/>
    <n v="60000000"/>
    <n v="4426297"/>
    <n v="11427090"/>
    <d v="2003-10-24T00:00:00"/>
    <n v="7.3771616666666665E-2"/>
    <x v="412"/>
    <n v="2003"/>
    <x v="0"/>
  </r>
  <r>
    <s v="Cats &amp; Dogs "/>
    <s v="Warner Bros."/>
    <x v="2"/>
    <n v="60000000"/>
    <n v="93375151"/>
    <n v="200700000"/>
    <d v="2001-07-04T00:00:00"/>
    <n v="1.5562525166666668"/>
    <x v="413"/>
    <n v="2001"/>
    <x v="0"/>
  </r>
  <r>
    <s v="Cheaper by the Dozen 2 "/>
    <s v="20th Century Fox"/>
    <x v="3"/>
    <n v="60000000"/>
    <n v="82571173"/>
    <n v="135015330"/>
    <d v="2005-12-21T00:00:00"/>
    <n v="1.3761862166666667"/>
    <x v="414"/>
    <n v="2005"/>
    <x v="0"/>
  </r>
  <r>
    <s v="Chicken Little "/>
    <s v="Buena Vista"/>
    <x v="0"/>
    <n v="60000000"/>
    <n v="135386665"/>
    <n v="314432738"/>
    <d v="2005-11-04T00:00:00"/>
    <n v="2.2564444166666666"/>
    <x v="415"/>
    <n v="2005"/>
    <x v="0"/>
  </r>
  <r>
    <s v="Collateral "/>
    <s v="DreamWorks SKG"/>
    <x v="8"/>
    <n v="60000000"/>
    <n v="100170152"/>
    <n v="217670152"/>
    <d v="2004-08-06T00:00:00"/>
    <n v="1.6695025333333333"/>
    <x v="416"/>
    <n v="2004"/>
    <x v="0"/>
  </r>
  <r>
    <s v="Coraline "/>
    <m/>
    <x v="4"/>
    <n v="60000000"/>
    <n v="75286229"/>
    <n v="124062750"/>
    <d v="2009-02-06T00:00:00"/>
    <n v="1.2547704833333333"/>
    <x v="417"/>
    <n v="2009"/>
    <x v="0"/>
  </r>
  <r>
    <s v="Couples Retreat "/>
    <m/>
    <x v="4"/>
    <n v="60000000"/>
    <n v="109189890"/>
    <n v="167737699"/>
    <d v="2009-10-09T00:00:00"/>
    <n v="1.8198315"/>
    <x v="418"/>
    <n v="2009"/>
    <x v="0"/>
  </r>
  <r>
    <s v="Daddy Day Care "/>
    <s v="Sony"/>
    <x v="1"/>
    <n v="60000000"/>
    <n v="104148781"/>
    <n v="164285587"/>
    <d v="2003-05-09T00:00:00"/>
    <n v="1.7358130166666668"/>
    <x v="419"/>
    <n v="2003"/>
    <x v="0"/>
  </r>
  <r>
    <s v="Dark Water "/>
    <s v="Buena Vista"/>
    <x v="0"/>
    <n v="60000000"/>
    <n v="25473093"/>
    <n v="49473093"/>
    <d v="2005-07-08T00:00:00"/>
    <n v="0.42455155"/>
    <x v="420"/>
    <n v="2005"/>
    <x v="0"/>
  </r>
  <r>
    <s v="Days of Thunder "/>
    <s v="Paramount Pictures"/>
    <x v="5"/>
    <n v="60000000"/>
    <n v="82670733"/>
    <n v="157670733"/>
    <d v="1990-06-27T00:00:00"/>
    <n v="1.37784555"/>
    <x v="421"/>
    <n v="1990"/>
    <x v="1"/>
  </r>
  <r>
    <s v="Deep Blue Sea "/>
    <s v="Warner Bros."/>
    <x v="2"/>
    <n v="60000000"/>
    <n v="73648228"/>
    <n v="165048228"/>
    <d v="1999-07-28T00:00:00"/>
    <n v="1.2274704666666667"/>
    <x v="422"/>
    <n v="1999"/>
    <x v="1"/>
  </r>
  <r>
    <s v="Dragonfly "/>
    <s v="Universal"/>
    <x v="6"/>
    <n v="60000000"/>
    <n v="30063805"/>
    <s v="Unknown"/>
    <d v="2002-02-22T00:00:00"/>
    <n v="0.50106341666666665"/>
    <x v="49"/>
    <n v="2002"/>
    <x v="0"/>
  </r>
  <r>
    <s v="Edge of Darkness "/>
    <m/>
    <x v="4"/>
    <n v="60000000"/>
    <n v="19917124"/>
    <s v="Unknown"/>
    <d v="2010-01-29T00:00:00"/>
    <n v="0.33195206666666666"/>
    <x v="49"/>
    <n v="2010"/>
    <x v="2"/>
  </r>
  <r>
    <s v="EDtv "/>
    <s v="Universal"/>
    <x v="6"/>
    <n v="60000000"/>
    <n v="22508689"/>
    <n v="35319689"/>
    <d v="1999-03-26T00:00:00"/>
    <n v="0.37514481666666666"/>
    <x v="423"/>
    <n v="1999"/>
    <x v="1"/>
  </r>
  <r>
    <s v="Event Horizon "/>
    <s v="Paramount Pictures"/>
    <x v="5"/>
    <n v="60000000"/>
    <n v="26673242"/>
    <s v="Unknown"/>
    <d v="1997-08-15T00:00:00"/>
    <n v="0.44455403333333332"/>
    <x v="49"/>
    <n v="1997"/>
    <x v="1"/>
  </r>
  <r>
    <s v="Flyboys "/>
    <s v="MGM/UA"/>
    <x v="9"/>
    <n v="60000000"/>
    <n v="13090630"/>
    <n v="14816379"/>
    <d v="2006-09-22T00:00:00"/>
    <n v="0.21817716666666667"/>
    <x v="424"/>
    <n v="2006"/>
    <x v="0"/>
  </r>
  <r>
    <s v="Goldeneye "/>
    <s v="MGM/UA"/>
    <x v="9"/>
    <n v="60000000"/>
    <n v="106429941"/>
    <n v="356429941"/>
    <d v="1995-11-17T00:00:00"/>
    <n v="1.7738323499999999"/>
    <x v="425"/>
    <n v="1995"/>
    <x v="1"/>
  </r>
  <r>
    <s v="Hellboy "/>
    <s v="Sony"/>
    <x v="1"/>
    <n v="60000000"/>
    <n v="59623958"/>
    <n v="99823958"/>
    <d v="2004-04-02T00:00:00"/>
    <n v="0.99373263333333328"/>
    <x v="426"/>
    <n v="2004"/>
    <x v="0"/>
  </r>
  <r>
    <s v="Holy Man "/>
    <s v="Buena Vista"/>
    <x v="0"/>
    <n v="60000000"/>
    <n v="12069719"/>
    <s v="Unknown"/>
    <d v="1998-10-09T00:00:00"/>
    <n v="0.20116198333333332"/>
    <x v="49"/>
    <n v="1998"/>
    <x v="1"/>
  </r>
  <r>
    <s v="Inkheart "/>
    <s v="New Line"/>
    <x v="7"/>
    <n v="60000000"/>
    <n v="17303424"/>
    <n v="58051454"/>
    <d v="2009-01-23T00:00:00"/>
    <n v="0.28839039999999999"/>
    <x v="427"/>
    <n v="2009"/>
    <x v="0"/>
  </r>
  <r>
    <s v="Intolerable Cruelty "/>
    <s v="Universal"/>
    <x v="6"/>
    <n v="60000000"/>
    <n v="35327628"/>
    <n v="121327628"/>
    <d v="2003-10-10T00:00:00"/>
    <n v="0.58879380000000003"/>
    <x v="428"/>
    <n v="2003"/>
    <x v="0"/>
  </r>
  <r>
    <s v="Jingle All the Way "/>
    <s v="20th Century Fox"/>
    <x v="3"/>
    <n v="60000000"/>
    <n v="60592389"/>
    <n v="129832389"/>
    <d v="1996-11-22T00:00:00"/>
    <n v="1.00987315"/>
    <x v="429"/>
    <n v="1996"/>
    <x v="1"/>
  </r>
  <r>
    <s v="Kangaroo Jack "/>
    <s v="Warner Bros."/>
    <x v="2"/>
    <n v="60000000"/>
    <n v="66723216"/>
    <n v="90723216"/>
    <d v="2003-01-17T00:00:00"/>
    <n v="1.1120536000000001"/>
    <x v="430"/>
    <n v="2003"/>
    <x v="0"/>
  </r>
  <r>
    <s v="Ladder 49 "/>
    <s v="Buena Vista"/>
    <x v="0"/>
    <n v="60000000"/>
    <n v="74541707"/>
    <n v="102332848"/>
    <d v="2004-10-01T00:00:00"/>
    <n v="1.2423617833333334"/>
    <x v="431"/>
    <n v="2004"/>
    <x v="0"/>
  </r>
  <r>
    <s v="Man on Fire "/>
    <s v="20th Century Fox"/>
    <x v="3"/>
    <n v="60000000"/>
    <n v="77906816"/>
    <n v="118706816"/>
    <d v="2004-04-23T00:00:00"/>
    <n v="1.2984469333333333"/>
    <x v="432"/>
    <n v="2004"/>
    <x v="0"/>
  </r>
  <r>
    <s v="Meet Dave "/>
    <s v="20th Century Fox"/>
    <x v="3"/>
    <n v="60000000"/>
    <n v="11803254"/>
    <n v="50648806"/>
    <d v="2008-07-11T00:00:00"/>
    <n v="0.1967209"/>
    <x v="433"/>
    <n v="2008"/>
    <x v="0"/>
  </r>
  <r>
    <s v="Meet the Fockers "/>
    <s v="Universal"/>
    <x v="6"/>
    <n v="60000000"/>
    <n v="279167575"/>
    <n v="516567575"/>
    <d v="2004-12-22T00:00:00"/>
    <n v="4.6527929166666668"/>
    <x v="434"/>
    <n v="2004"/>
    <x v="0"/>
  </r>
  <r>
    <s v="Mercury Rising "/>
    <s v="Universal"/>
    <x v="6"/>
    <n v="60000000"/>
    <n v="32983332"/>
    <s v="Unknown"/>
    <d v="1998-04-03T00:00:00"/>
    <n v="0.54972220000000005"/>
    <x v="49"/>
    <n v="1998"/>
    <x v="1"/>
  </r>
  <r>
    <s v="Miss Congeniality 2: Armed and Fabulous "/>
    <s v="Warner Bros."/>
    <x v="2"/>
    <n v="60000000"/>
    <n v="48478006"/>
    <n v="101382396"/>
    <d v="2005-03-24T00:00:00"/>
    <n v="0.80796676666666667"/>
    <x v="435"/>
    <n v="2005"/>
    <x v="0"/>
  </r>
  <r>
    <s v="My Favorite Martian "/>
    <s v="Buena Vista"/>
    <x v="0"/>
    <n v="60000000"/>
    <n v="36850101"/>
    <s v="Unknown"/>
    <d v="1999-02-12T00:00:00"/>
    <n v="0.61416835000000003"/>
    <x v="49"/>
    <n v="1999"/>
    <x v="1"/>
  </r>
  <r>
    <s v="Paycheck "/>
    <s v="Paramount Pictures"/>
    <x v="5"/>
    <n v="60000000"/>
    <n v="53789313"/>
    <n v="89350576"/>
    <d v="2003-12-25T00:00:00"/>
    <n v="0.89648855000000005"/>
    <x v="436"/>
    <n v="2003"/>
    <x v="0"/>
  </r>
  <r>
    <s v="Practical Magic "/>
    <s v="Warner Bros."/>
    <x v="2"/>
    <n v="60000000"/>
    <n v="46850558"/>
    <n v="68336997"/>
    <d v="1998-10-16T00:00:00"/>
    <n v="0.78084263333333337"/>
    <x v="437"/>
    <n v="1998"/>
    <x v="1"/>
  </r>
  <r>
    <s v="Reign of Fire "/>
    <s v="Buena Vista"/>
    <x v="0"/>
    <n v="60000000"/>
    <n v="43061982"/>
    <n v="82150183"/>
    <d v="2002-07-12T00:00:00"/>
    <n v="0.71769970000000005"/>
    <x v="438"/>
    <n v="2002"/>
    <x v="0"/>
  </r>
  <r>
    <s v="Righteous Kill "/>
    <m/>
    <x v="4"/>
    <n v="60000000"/>
    <n v="40081410"/>
    <n v="76781410"/>
    <d v="2008-09-12T00:00:00"/>
    <n v="0.66802349999999999"/>
    <x v="439"/>
    <n v="2008"/>
    <x v="0"/>
  </r>
  <r>
    <s v="Rules of Engagement "/>
    <s v="Paramount Pictures"/>
    <x v="5"/>
    <n v="60000000"/>
    <n v="61322858"/>
    <n v="71719931"/>
    <d v="2000-04-07T00:00:00"/>
    <n v="1.0220476333333333"/>
    <x v="440"/>
    <n v="2000"/>
    <x v="0"/>
  </r>
  <r>
    <s v="Shooter "/>
    <s v="Paramount Pictures"/>
    <x v="5"/>
    <n v="60000000"/>
    <n v="47003582"/>
    <n v="95203582"/>
    <d v="2007-03-23T00:00:00"/>
    <n v="0.78339303333333332"/>
    <x v="441"/>
    <n v="2007"/>
    <x v="0"/>
  </r>
  <r>
    <s v="Sinbad: Legend of the Seven Seas "/>
    <s v="DreamWorks SKG"/>
    <x v="8"/>
    <n v="60000000"/>
    <n v="26483452"/>
    <n v="80767884"/>
    <d v="2003-07-02T00:00:00"/>
    <n v="0.44139086666666666"/>
    <x v="442"/>
    <n v="2003"/>
    <x v="0"/>
  </r>
  <r>
    <s v="Sky High "/>
    <s v="Buena Vista"/>
    <x v="0"/>
    <n v="60000000"/>
    <n v="63939454"/>
    <n v="81627454"/>
    <d v="2005-07-29T00:00:00"/>
    <n v="1.0656575666666666"/>
    <x v="443"/>
    <n v="2005"/>
    <x v="0"/>
  </r>
  <r>
    <s v="Star Trek: Nemesis "/>
    <s v="Paramount Pictures"/>
    <x v="5"/>
    <n v="60000000"/>
    <n v="43254409"/>
    <n v="67312826"/>
    <d v="2002-12-13T00:00:00"/>
    <n v="0.72090681666666667"/>
    <x v="444"/>
    <n v="2002"/>
    <x v="0"/>
  </r>
  <r>
    <s v="Starsky &amp; Hutch "/>
    <s v="Warner Bros."/>
    <x v="2"/>
    <n v="60000000"/>
    <n v="88200225"/>
    <n v="170200225"/>
    <d v="2004-03-05T00:00:00"/>
    <n v="1.4700037500000001"/>
    <x v="445"/>
    <n v="2004"/>
    <x v="0"/>
  </r>
  <r>
    <s v="State of Play "/>
    <s v="Universal"/>
    <x v="6"/>
    <n v="60000000"/>
    <n v="37017955"/>
    <n v="88336552"/>
    <d v="2009-04-17T00:00:00"/>
    <n v="0.61696591666666667"/>
    <x v="446"/>
    <n v="2009"/>
    <x v="0"/>
  </r>
  <r>
    <s v="Supernova "/>
    <s v="MGM/UA"/>
    <x v="9"/>
    <n v="60000000"/>
    <n v="14218868"/>
    <s v="Unknown"/>
    <d v="2000-01-14T00:00:00"/>
    <n v="0.23698113333333334"/>
    <x v="49"/>
    <n v="2000"/>
    <x v="0"/>
  </r>
  <r>
    <s v="The Avengers "/>
    <s v="Warner Bros."/>
    <x v="2"/>
    <n v="60000000"/>
    <n v="23385416"/>
    <n v="48585416"/>
    <d v="1998-08-14T00:00:00"/>
    <n v="0.38975693333333333"/>
    <x v="447"/>
    <n v="1998"/>
    <x v="1"/>
  </r>
  <r>
    <s v="The Black Dahlia "/>
    <s v="Universal"/>
    <x v="6"/>
    <n v="60000000"/>
    <n v="22672813"/>
    <n v="46672813"/>
    <d v="2006-09-15T00:00:00"/>
    <n v="0.37788021666666666"/>
    <x v="448"/>
    <n v="2006"/>
    <x v="0"/>
  </r>
  <r>
    <s v="The Bourne Identity "/>
    <s v="Universal"/>
    <x v="6"/>
    <n v="60000000"/>
    <n v="121468960"/>
    <n v="213300000"/>
    <d v="2002-06-14T00:00:00"/>
    <n v="2.0244826666666667"/>
    <x v="449"/>
    <n v="2002"/>
    <x v="0"/>
  </r>
  <r>
    <s v="The Family Man "/>
    <s v="Universal"/>
    <x v="6"/>
    <n v="60000000"/>
    <n v="75764085"/>
    <n v="124715863"/>
    <d v="2000-12-22T00:00:00"/>
    <n v="1.2627347499999999"/>
    <x v="450"/>
    <n v="2000"/>
    <x v="0"/>
  </r>
  <r>
    <s v="The General's Daughter "/>
    <s v="Paramount Pictures"/>
    <x v="5"/>
    <n v="60000000"/>
    <n v="102705852"/>
    <n v="149705852"/>
    <d v="1999-06-18T00:00:00"/>
    <n v="1.7117642"/>
    <x v="451"/>
    <n v="1999"/>
    <x v="1"/>
  </r>
  <r>
    <s v="The Great Raid "/>
    <s v="Miramax"/>
    <x v="10"/>
    <n v="60000000"/>
    <n v="10166502"/>
    <n v="10597070"/>
    <d v="2005-08-12T00:00:00"/>
    <n v="0.1694417"/>
    <x v="452"/>
    <n v="2005"/>
    <x v="0"/>
  </r>
  <r>
    <s v="The Green Mile "/>
    <s v="Warner Bros."/>
    <x v="2"/>
    <n v="60000000"/>
    <n v="136801374"/>
    <n v="286601374"/>
    <d v="1999-12-10T00:00:00"/>
    <n v="2.2800229000000001"/>
    <x v="453"/>
    <n v="1999"/>
    <x v="1"/>
  </r>
  <r>
    <s v="The Happening "/>
    <s v="20th Century Fox"/>
    <x v="3"/>
    <n v="60000000"/>
    <n v="64506874"/>
    <n v="163403799"/>
    <d v="2008-06-13T00:00:00"/>
    <n v="1.0751145666666666"/>
    <x v="454"/>
    <n v="2008"/>
    <x v="0"/>
  </r>
  <r>
    <s v="The Horse Whisperer "/>
    <s v="Buena Vista"/>
    <x v="0"/>
    <n v="60000000"/>
    <n v="75383563"/>
    <s v="Unknown"/>
    <d v="1998-05-15T00:00:00"/>
    <n v="1.2563927166666666"/>
    <x v="49"/>
    <n v="1998"/>
    <x v="1"/>
  </r>
  <r>
    <s v="The Italian Job "/>
    <s v="Paramount Pictures"/>
    <x v="5"/>
    <n v="60000000"/>
    <n v="106126012"/>
    <n v="175826012"/>
    <d v="2003-05-30T00:00:00"/>
    <n v="1.7687668666666667"/>
    <x v="455"/>
    <n v="2003"/>
    <x v="0"/>
  </r>
  <r>
    <s v="The Jackal "/>
    <s v="Universal"/>
    <x v="6"/>
    <n v="60000000"/>
    <n v="54956941"/>
    <n v="159356941"/>
    <d v="1997-11-14T00:00:00"/>
    <n v="0.91594901666666662"/>
    <x v="456"/>
    <n v="1997"/>
    <x v="1"/>
  </r>
  <r>
    <s v="The Last Castle "/>
    <s v="DreamWorks SKG"/>
    <x v="8"/>
    <n v="60000000"/>
    <n v="18208078"/>
    <n v="20541668"/>
    <d v="2001-10-19T00:00:00"/>
    <n v="0.30346796666666664"/>
    <x v="457"/>
    <n v="2001"/>
    <x v="0"/>
  </r>
  <r>
    <s v="The Legend of Bagger Vance "/>
    <s v="DreamWorks SKG"/>
    <x v="8"/>
    <n v="60000000"/>
    <n v="30695227"/>
    <n v="39235486"/>
    <d v="2000-11-03T00:00:00"/>
    <n v="0.51158711666666667"/>
    <x v="458"/>
    <n v="2000"/>
    <x v="0"/>
  </r>
  <r>
    <s v="The Prince of Egypt "/>
    <s v="DreamWorks SKG"/>
    <x v="8"/>
    <n v="60000000"/>
    <n v="101413188"/>
    <n v="218600000"/>
    <d v="1998-12-18T00:00:00"/>
    <n v="1.6902197999999999"/>
    <x v="459"/>
    <n v="1998"/>
    <x v="1"/>
  </r>
  <r>
    <s v="The Relic "/>
    <s v="Paramount Pictures"/>
    <x v="5"/>
    <n v="60000000"/>
    <n v="33956608"/>
    <s v="Unknown"/>
    <d v="1997-01-10T00:00:00"/>
    <n v="0.56594346666666662"/>
    <x v="49"/>
    <n v="1997"/>
    <x v="1"/>
  </r>
  <r>
    <s v="The Scorpion King "/>
    <s v="Universal"/>
    <x v="6"/>
    <n v="60000000"/>
    <n v="90580000"/>
    <n v="164529000"/>
    <d v="2002-04-19T00:00:00"/>
    <n v="1.5096666666666667"/>
    <x v="460"/>
    <n v="2002"/>
    <x v="0"/>
  </r>
  <r>
    <s v="The Sentinel "/>
    <s v="20th Century Fox"/>
    <x v="3"/>
    <n v="60000000"/>
    <n v="36280697"/>
    <n v="77280697"/>
    <d v="2006-04-21T00:00:00"/>
    <n v="0.60467828333333329"/>
    <x v="461"/>
    <n v="2006"/>
    <x v="0"/>
  </r>
  <r>
    <s v="The Shaggy Dog "/>
    <s v="Buena Vista"/>
    <x v="0"/>
    <n v="60000000"/>
    <n v="61123569"/>
    <n v="87123569"/>
    <d v="2006-03-10T00:00:00"/>
    <n v="1.01872615"/>
    <x v="462"/>
    <n v="2006"/>
    <x v="0"/>
  </r>
  <r>
    <s v="The Truman Show "/>
    <s v="Paramount Pictures"/>
    <x v="5"/>
    <n v="60000000"/>
    <n v="125618201"/>
    <n v="248400000"/>
    <d v="1998-06-05T00:00:00"/>
    <n v="2.0936366833333335"/>
    <x v="463"/>
    <n v="1998"/>
    <x v="1"/>
  </r>
  <r>
    <s v="The Tuxedo "/>
    <s v="DreamWorks SKG"/>
    <x v="8"/>
    <n v="60000000"/>
    <n v="50586000"/>
    <s v="Unknown"/>
    <d v="2002-09-27T00:00:00"/>
    <n v="0.84309999999999996"/>
    <x v="49"/>
    <n v="2002"/>
    <x v="0"/>
  </r>
  <r>
    <s v="Two Weeks Notice "/>
    <s v="Warner Bros."/>
    <x v="2"/>
    <n v="60000000"/>
    <n v="93354918"/>
    <n v="199043309"/>
    <d v="2002-12-20T00:00:00"/>
    <n v="1.5559152999999999"/>
    <x v="464"/>
    <n v="2002"/>
    <x v="0"/>
  </r>
  <r>
    <s v="Under Siege 2: Dark Territory "/>
    <s v="Warner Bros."/>
    <x v="2"/>
    <n v="60000000"/>
    <n v="50024083"/>
    <n v="104324083"/>
    <d v="1995-07-14T00:00:00"/>
    <n v="0.83373471666666665"/>
    <x v="465"/>
    <n v="1995"/>
    <x v="1"/>
  </r>
  <r>
    <s v="Up Close &amp; Personal "/>
    <s v="Buena Vista"/>
    <x v="0"/>
    <n v="60000000"/>
    <n v="51045801"/>
    <n v="100645801"/>
    <d v="1996-03-01T00:00:00"/>
    <n v="0.85076335000000003"/>
    <x v="466"/>
    <n v="1996"/>
    <x v="1"/>
  </r>
  <r>
    <s v="XXX: State of the Union "/>
    <s v="Sony"/>
    <x v="1"/>
    <n v="60000000"/>
    <n v="26873932"/>
    <n v="71073932"/>
    <d v="2005-04-29T00:00:00"/>
    <n v="0.44789886666666667"/>
    <x v="467"/>
    <n v="2005"/>
    <x v="0"/>
  </r>
  <r>
    <s v="Year One "/>
    <s v="Sony"/>
    <x v="1"/>
    <n v="60000000"/>
    <n v="43337279"/>
    <n v="57604723"/>
    <d v="2009-06-19T00:00:00"/>
    <n v="0.72228798333333333"/>
    <x v="468"/>
    <n v="2009"/>
    <x v="0"/>
  </r>
  <r>
    <s v="Just Like Heaven "/>
    <s v="DreamWorks SKG"/>
    <x v="8"/>
    <n v="58000000"/>
    <n v="48318130"/>
    <n v="100687083"/>
    <d v="2005-09-16T00:00:00"/>
    <n v="0.83307120689655167"/>
    <x v="469"/>
    <n v="2005"/>
    <x v="0"/>
  </r>
  <r>
    <s v="Leatherheads "/>
    <s v="Universal"/>
    <x v="6"/>
    <n v="58000000"/>
    <n v="31373938"/>
    <n v="40830862"/>
    <d v="2008-04-04T00:00:00"/>
    <n v="0.54092996551724137"/>
    <x v="470"/>
    <n v="2008"/>
    <x v="0"/>
  </r>
  <r>
    <s v="Rambo III "/>
    <s v="TriStar Pictures"/>
    <x v="4"/>
    <n v="58000000"/>
    <n v="53715611"/>
    <n v="188715611"/>
    <d v="1988-05-25T00:00:00"/>
    <n v="0.92613122413793103"/>
    <x v="471"/>
    <n v="1988"/>
    <x v="3"/>
  </r>
  <r>
    <s v="Sabrina "/>
    <s v="Paramount Pictures"/>
    <x v="5"/>
    <n v="58000000"/>
    <n v="53458319"/>
    <n v="87100000"/>
    <d v="1995-12-15T00:00:00"/>
    <n v="0.92169515517241374"/>
    <x v="472"/>
    <n v="1995"/>
    <x v="1"/>
  </r>
  <r>
    <s v="The Flintstones in Viva Rock Vegas "/>
    <s v="Universal"/>
    <x v="6"/>
    <n v="58000000"/>
    <n v="35231365"/>
    <n v="59431365"/>
    <d v="2000-04-28T00:00:00"/>
    <n v="0.60743732758620694"/>
    <x v="473"/>
    <n v="2000"/>
    <x v="0"/>
  </r>
  <r>
    <s v="Sex and the City "/>
    <s v="New Line"/>
    <x v="7"/>
    <n v="57500000"/>
    <n v="152647258"/>
    <n v="415247258"/>
    <d v="2008-05-30T00:00:00"/>
    <n v="2.6547349217391303"/>
    <x v="474"/>
    <n v="2008"/>
    <x v="0"/>
  </r>
  <r>
    <s v="After the Sunset "/>
    <s v="New Line"/>
    <x v="7"/>
    <n v="57000000"/>
    <n v="28328132"/>
    <n v="38329114"/>
    <d v="2004-11-12T00:00:00"/>
    <n v="0.49698477192982454"/>
    <x v="475"/>
    <n v="2004"/>
    <x v="0"/>
  </r>
  <r>
    <s v="Captain Corelli's Mandolin "/>
    <s v="Miramax"/>
    <x v="10"/>
    <n v="57000000"/>
    <n v="25528495"/>
    <n v="62528495"/>
    <d v="2001-08-17T00:00:00"/>
    <n v="0.44786833333333331"/>
    <x v="476"/>
    <n v="2001"/>
    <x v="0"/>
  </r>
  <r>
    <s v="Devil's Advocate "/>
    <s v="Warner Bros."/>
    <x v="2"/>
    <n v="57000000"/>
    <n v="61007424"/>
    <n v="153007424"/>
    <d v="1997-10-17T00:00:00"/>
    <n v="1.0703056842105263"/>
    <x v="477"/>
    <n v="1997"/>
    <x v="1"/>
  </r>
  <r>
    <s v="Dragonheart "/>
    <s v="Universal"/>
    <x v="6"/>
    <n v="57000000"/>
    <n v="51364680"/>
    <n v="104364680"/>
    <d v="1996-05-31T00:00:00"/>
    <n v="0.90113473684210521"/>
    <x v="478"/>
    <n v="1996"/>
    <x v="1"/>
  </r>
  <r>
    <s v="Anger Management "/>
    <s v="Sony"/>
    <x v="1"/>
    <n v="56000000"/>
    <n v="135560942"/>
    <n v="195660942"/>
    <d v="2003-04-11T00:00:00"/>
    <n v="2.4207311071428572"/>
    <x v="479"/>
    <n v="2003"/>
    <x v="0"/>
  </r>
  <r>
    <s v="The Pacifier "/>
    <s v="Buena Vista"/>
    <x v="0"/>
    <n v="56000000"/>
    <n v="113006880"/>
    <n v="198006880"/>
    <d v="2005-03-04T00:00:00"/>
    <n v="2.0179800000000001"/>
    <x v="480"/>
    <n v="2005"/>
    <x v="0"/>
  </r>
  <r>
    <s v="Walking Tall "/>
    <s v="MGM/UA"/>
    <x v="9"/>
    <n v="56000000"/>
    <n v="46213824"/>
    <n v="47313824"/>
    <d v="2004-04-02T00:00:00"/>
    <n v="0.82524685714285717"/>
    <x v="481"/>
    <n v="2004"/>
    <x v="0"/>
  </r>
  <r>
    <s v="A Very Long Engagement "/>
    <s v="Warner Independent"/>
    <x v="4"/>
    <n v="55000000"/>
    <n v="6167817"/>
    <n v="59606587"/>
    <d v="2004-11-26T00:00:00"/>
    <n v="0.11214212727272728"/>
    <x v="482"/>
    <n v="2004"/>
    <x v="0"/>
  </r>
  <r>
    <s v="Aeon Flux "/>
    <s v="Paramount Pictures"/>
    <x v="5"/>
    <n v="55000000"/>
    <n v="25857987"/>
    <n v="47953341"/>
    <d v="2005-12-02T00:00:00"/>
    <n v="0.4701452181818182"/>
    <x v="483"/>
    <n v="2005"/>
    <x v="0"/>
  </r>
  <r>
    <s v="Alien³ "/>
    <s v="20th Century Fox"/>
    <x v="3"/>
    <n v="55000000"/>
    <n v="54927174"/>
    <n v="158500000"/>
    <d v="1992-05-22T00:00:00"/>
    <n v="0.99867589090909092"/>
    <x v="484"/>
    <n v="1992"/>
    <x v="1"/>
  </r>
  <r>
    <s v="All the King's Men "/>
    <s v="Sony"/>
    <x v="1"/>
    <n v="55000000"/>
    <n v="7221458"/>
    <n v="9521458"/>
    <d v="2006-09-22T00:00:00"/>
    <n v="0.13129923636363636"/>
    <x v="485"/>
    <n v="2006"/>
    <x v="0"/>
  </r>
  <r>
    <s v="Alvin and the Chipmunks "/>
    <s v="20th Century Fox"/>
    <x v="3"/>
    <n v="55000000"/>
    <n v="217326974"/>
    <n v="360578644"/>
    <d v="2007-12-14T00:00:00"/>
    <n v="3.9513995272727271"/>
    <x v="486"/>
    <n v="2007"/>
    <x v="0"/>
  </r>
  <r>
    <s v="American Wedding "/>
    <s v="Universal"/>
    <x v="6"/>
    <n v="55000000"/>
    <n v="104354205"/>
    <n v="126425115"/>
    <d v="2003-08-01T00:00:00"/>
    <n v="1.8973491818181818"/>
    <x v="487"/>
    <n v="2003"/>
    <x v="0"/>
  </r>
  <r>
    <s v="Bowfinger "/>
    <s v="Universal"/>
    <x v="6"/>
    <n v="55000000"/>
    <n v="66458769"/>
    <n v="98699769"/>
    <d v="1999-08-13T00:00:00"/>
    <n v="1.2083412545454546"/>
    <x v="488"/>
    <n v="1999"/>
    <x v="1"/>
  </r>
  <r>
    <s v="Casper "/>
    <s v="Universal"/>
    <x v="6"/>
    <n v="55000000"/>
    <n v="100328194"/>
    <n v="282300000"/>
    <d v="1995-05-26T00:00:00"/>
    <n v="1.8241489818181817"/>
    <x v="489"/>
    <n v="1995"/>
    <x v="1"/>
  </r>
  <r>
    <s v="Chain Reaction "/>
    <s v="20th Century Fox"/>
    <x v="3"/>
    <n v="55000000"/>
    <n v="21226204"/>
    <n v="60209334"/>
    <d v="1996-08-02T00:00:00"/>
    <n v="0.38593098181818181"/>
    <x v="490"/>
    <n v="1996"/>
    <x v="1"/>
  </r>
  <r>
    <s v="City of Angels "/>
    <s v="Warner Bros."/>
    <x v="2"/>
    <n v="55000000"/>
    <n v="78750909"/>
    <n v="198750909"/>
    <d v="1998-04-10T00:00:00"/>
    <n v="1.4318347090909092"/>
    <x v="491"/>
    <n v="1998"/>
    <x v="1"/>
  </r>
  <r>
    <s v="Crimson Tide "/>
    <s v="Buena Vista"/>
    <x v="0"/>
    <n v="55000000"/>
    <n v="91387195"/>
    <n v="159387195"/>
    <d v="1995-05-12T00:00:00"/>
    <n v="1.6615853636363636"/>
    <x v="492"/>
    <n v="1995"/>
    <x v="1"/>
  </r>
  <r>
    <s v="Death Becomes Her "/>
    <s v="Universal"/>
    <x v="6"/>
    <n v="55000000"/>
    <n v="58422650"/>
    <n v="149022650"/>
    <d v="1992-07-31T00:00:00"/>
    <n v="1.06223"/>
    <x v="493"/>
    <n v="1992"/>
    <x v="1"/>
  </r>
  <r>
    <s v="Evita "/>
    <s v="Buena Vista"/>
    <x v="0"/>
    <n v="55000000"/>
    <n v="50047179"/>
    <n v="151947179"/>
    <d v="1996-12-25T00:00:00"/>
    <n v="0.90994870909090908"/>
    <x v="494"/>
    <n v="1996"/>
    <x v="1"/>
  </r>
  <r>
    <s v="Executive Decision "/>
    <s v="Warner Bros."/>
    <x v="2"/>
    <n v="55000000"/>
    <n v="56679192"/>
    <n v="122079192"/>
    <d v="1996-03-15T00:00:00"/>
    <n v="1.0305307636363636"/>
    <x v="495"/>
    <n v="1996"/>
    <x v="1"/>
  </r>
  <r>
    <s v="Eye See You "/>
    <s v="DEJ Productions"/>
    <x v="4"/>
    <n v="55000000"/>
    <n v="79161"/>
    <n v="1807990"/>
    <d v="2002-09-20T00:00:00"/>
    <n v="1.4392909090909091E-3"/>
    <x v="496"/>
    <n v="2002"/>
    <x v="0"/>
  </r>
  <r>
    <s v="Flightplan "/>
    <s v="Buena Vista"/>
    <x v="0"/>
    <n v="55000000"/>
    <n v="89706988"/>
    <n v="225706988"/>
    <d v="2005-09-23T00:00:00"/>
    <n v="1.6310361454545454"/>
    <x v="497"/>
    <n v="2005"/>
    <x v="0"/>
  </r>
  <r>
    <s v="Forrest Gump "/>
    <s v="Paramount Pictures"/>
    <x v="5"/>
    <n v="55000000"/>
    <n v="329694499"/>
    <n v="679400525"/>
    <d v="1994-07-06T00:00:00"/>
    <n v="5.9944454363636366"/>
    <x v="498"/>
    <n v="1994"/>
    <x v="1"/>
  </r>
  <r>
    <s v="George Of The Jungle "/>
    <s v="Buena Vista"/>
    <x v="0"/>
    <n v="55000000"/>
    <n v="105263257"/>
    <n v="174463257"/>
    <d v="1997-07-16T00:00:00"/>
    <n v="1.9138774000000001"/>
    <x v="499"/>
    <n v="1997"/>
    <x v="1"/>
  </r>
  <r>
    <s v="Gods and Generals "/>
    <s v="Warner Bros."/>
    <x v="2"/>
    <n v="55000000"/>
    <n v="12882934"/>
    <n v="12923936"/>
    <d v="2003-02-21T00:00:00"/>
    <n v="0.23423516363636362"/>
    <x v="500"/>
    <n v="2003"/>
    <x v="0"/>
  </r>
  <r>
    <s v="Hitch "/>
    <s v="Sony"/>
    <x v="1"/>
    <n v="55000000"/>
    <n v="177784257"/>
    <n v="366784257"/>
    <d v="2005-02-11T00:00:00"/>
    <n v="3.2324410363636362"/>
    <x v="501"/>
    <n v="2005"/>
    <x v="0"/>
  </r>
  <r>
    <s v="Imagine That "/>
    <s v="Paramount Pictures"/>
    <x v="5"/>
    <n v="55000000"/>
    <n v="16123323"/>
    <s v="Unknown"/>
    <d v="2009-06-12T00:00:00"/>
    <n v="0.29315132727272725"/>
    <x v="49"/>
    <n v="2009"/>
    <x v="0"/>
  </r>
  <r>
    <s v="Instinct "/>
    <s v="Buena Vista"/>
    <x v="0"/>
    <n v="55000000"/>
    <n v="34105207"/>
    <s v="Unknown"/>
    <d v="1999-06-04T00:00:00"/>
    <n v="0.6200946727272727"/>
    <x v="49"/>
    <n v="1999"/>
    <x v="1"/>
  </r>
  <r>
    <s v="Kill Bill: Volume 1 "/>
    <s v="Miramax"/>
    <x v="10"/>
    <n v="55000000"/>
    <n v="70098138"/>
    <n v="180098138"/>
    <d v="2003-10-10T00:00:00"/>
    <n v="1.2745116000000001"/>
    <x v="502"/>
    <n v="2003"/>
    <x v="0"/>
  </r>
  <r>
    <s v="Kill Bill: Volume 2 "/>
    <s v="Miramax"/>
    <x v="10"/>
    <n v="55000000"/>
    <n v="66207920"/>
    <n v="150907920"/>
    <d v="2004-04-16T00:00:00"/>
    <n v="1.2037803636363635"/>
    <x v="503"/>
    <n v="2004"/>
    <x v="0"/>
  </r>
  <r>
    <s v="Lolita "/>
    <m/>
    <x v="4"/>
    <n v="55000000"/>
    <n v="1147784"/>
    <s v="Unknown"/>
    <d v="1998-07-22T00:00:00"/>
    <n v="2.08688E-2"/>
    <x v="49"/>
    <n v="1998"/>
    <x v="1"/>
  </r>
  <r>
    <s v="Lucky You "/>
    <s v="Warner Bros."/>
    <x v="2"/>
    <n v="55000000"/>
    <n v="5755286"/>
    <n v="6521829"/>
    <d v="2007-05-04T00:00:00"/>
    <n v="0.10464156363636364"/>
    <x v="504"/>
    <n v="2007"/>
    <x v="0"/>
  </r>
  <r>
    <s v="Maid in Manhattan "/>
    <s v="Sony"/>
    <x v="1"/>
    <n v="55000000"/>
    <n v="93932896"/>
    <n v="154832896"/>
    <d v="2002-12-13T00:00:00"/>
    <n v="1.7078708363636363"/>
    <x v="505"/>
    <n v="2002"/>
    <x v="0"/>
  </r>
  <r>
    <s v="Meet the Parents "/>
    <s v="Universal"/>
    <x v="6"/>
    <n v="55000000"/>
    <n v="166225040"/>
    <n v="301500000"/>
    <d v="2000-10-06T00:00:00"/>
    <n v="3.0222734545454544"/>
    <x v="506"/>
    <n v="2000"/>
    <x v="0"/>
  </r>
  <r>
    <s v="Pocahontas "/>
    <s v="Buena Vista"/>
    <x v="0"/>
    <n v="55000000"/>
    <n v="141579773"/>
    <n v="347100000"/>
    <d v="1995-06-10T00:00:00"/>
    <n v="2.574177690909091"/>
    <x v="507"/>
    <n v="1995"/>
    <x v="1"/>
  </r>
  <r>
    <s v="R.V. "/>
    <s v="Sony"/>
    <x v="1"/>
    <n v="55000000"/>
    <n v="71724497"/>
    <n v="87524497"/>
    <d v="2006-04-28T00:00:00"/>
    <n v="1.3040817636363637"/>
    <x v="508"/>
    <n v="2006"/>
    <x v="0"/>
  </r>
  <r>
    <s v="Ronin "/>
    <s v="MGM/UA"/>
    <x v="9"/>
    <n v="55000000"/>
    <n v="41610884"/>
    <s v="Unknown"/>
    <d v="1998-09-25T00:00:00"/>
    <n v="0.7565615272727273"/>
    <x v="49"/>
    <n v="1998"/>
    <x v="1"/>
  </r>
  <r>
    <s v="Shanghai Noon "/>
    <s v="Buena Vista"/>
    <x v="0"/>
    <n v="55000000"/>
    <n v="56932305"/>
    <n v="71189835"/>
    <d v="2000-05-26T00:00:00"/>
    <n v="1.0351328181818182"/>
    <x v="509"/>
    <n v="2000"/>
    <x v="0"/>
  </r>
  <r>
    <s v="Stargate "/>
    <s v="MGM/UA"/>
    <x v="9"/>
    <n v="55000000"/>
    <n v="71565669"/>
    <n v="196565669"/>
    <d v="1994-10-28T00:00:00"/>
    <n v="1.3011939818181819"/>
    <x v="510"/>
    <n v="1994"/>
    <x v="1"/>
  </r>
  <r>
    <s v="Stuck On You "/>
    <s v="20th Century Fox"/>
    <x v="3"/>
    <n v="55000000"/>
    <n v="33832741"/>
    <n v="63537164"/>
    <d v="2003-12-12T00:00:00"/>
    <n v="0.61514074545454545"/>
    <x v="511"/>
    <n v="2003"/>
    <x v="0"/>
  </r>
  <r>
    <s v="Tango &amp; Cash "/>
    <s v="Warner Bros."/>
    <x v="2"/>
    <n v="55000000"/>
    <n v="63408614"/>
    <s v="Unknown"/>
    <d v="1989-12-22T00:00:00"/>
    <n v="1.1528838909090908"/>
    <x v="49"/>
    <n v="1989"/>
    <x v="3"/>
  </r>
  <r>
    <s v="The Fan "/>
    <s v="Sony"/>
    <x v="1"/>
    <n v="55000000"/>
    <n v="18582965"/>
    <s v="Unknown"/>
    <d v="1996-08-16T00:00:00"/>
    <n v="0.33787209090909093"/>
    <x v="49"/>
    <n v="1996"/>
    <x v="1"/>
  </r>
  <r>
    <s v="The Forbidden Kingdom "/>
    <s v="Lion's Gate"/>
    <x v="4"/>
    <n v="55000000"/>
    <n v="52075270"/>
    <n v="129075270"/>
    <d v="2008-04-18T00:00:00"/>
    <n v="0.94682309090909089"/>
    <x v="512"/>
    <n v="2008"/>
    <x v="0"/>
  </r>
  <r>
    <s v="The Ghost and the Darkness "/>
    <s v="Paramount Pictures"/>
    <x v="5"/>
    <n v="55000000"/>
    <n v="38564422"/>
    <s v="Unknown"/>
    <d v="1996-10-11T00:00:00"/>
    <n v="0.70117130909090908"/>
    <x v="49"/>
    <n v="1996"/>
    <x v="1"/>
  </r>
  <r>
    <s v="The Hunted "/>
    <s v="Paramount Pictures"/>
    <x v="5"/>
    <n v="55000000"/>
    <n v="34234008"/>
    <n v="45016494"/>
    <d v="2003-03-14T00:00:00"/>
    <n v="0.62243650909090908"/>
    <x v="513"/>
    <n v="2003"/>
    <x v="0"/>
  </r>
  <r>
    <s v="The Nutty Professor "/>
    <s v="Universal"/>
    <x v="6"/>
    <n v="55000000"/>
    <n v="128814019"/>
    <n v="273814019"/>
    <d v="1996-06-28T00:00:00"/>
    <n v="2.3420730727272727"/>
    <x v="514"/>
    <n v="1996"/>
    <x v="1"/>
  </r>
  <r>
    <s v="The Phantom of the Opera "/>
    <s v="Warner Bros."/>
    <x v="2"/>
    <n v="55000000"/>
    <n v="51225796"/>
    <n v="158225796"/>
    <d v="2004-12-22T00:00:00"/>
    <n v="0.93137810909090912"/>
    <x v="515"/>
    <n v="2004"/>
    <x v="0"/>
  </r>
  <r>
    <s v="The Pursuit of Happyness "/>
    <s v="Sony"/>
    <x v="1"/>
    <n v="55000000"/>
    <n v="162586036"/>
    <n v="306086036"/>
    <d v="2006-12-15T00:00:00"/>
    <n v="2.9561097454545453"/>
    <x v="516"/>
    <n v="2006"/>
    <x v="0"/>
  </r>
  <r>
    <s v="Thunderbirds "/>
    <s v="Universal"/>
    <x v="6"/>
    <n v="55000000"/>
    <n v="6768055"/>
    <n v="28768055"/>
    <d v="2004-07-30T00:00:00"/>
    <n v="0.12305554545454546"/>
    <x v="517"/>
    <n v="2004"/>
    <x v="0"/>
  </r>
  <r>
    <s v="Turbulence "/>
    <s v="MGM/UA"/>
    <x v="9"/>
    <n v="55000000"/>
    <n v="11532774"/>
    <s v="Unknown"/>
    <d v="1997-01-10T00:00:00"/>
    <n v="0.20968680000000001"/>
    <x v="49"/>
    <n v="1997"/>
    <x v="1"/>
  </r>
  <r>
    <s v="Blade 2 "/>
    <s v="New Line"/>
    <x v="7"/>
    <n v="54000000"/>
    <n v="81676888"/>
    <n v="154338601"/>
    <d v="2002-03-22T00:00:00"/>
    <n v="1.512534962962963"/>
    <x v="518"/>
    <n v="2002"/>
    <x v="0"/>
  </r>
  <r>
    <s v="Elizabethtown "/>
    <s v="DreamWorks SKG"/>
    <x v="8"/>
    <n v="54000000"/>
    <n v="26850426"/>
    <n v="50719373"/>
    <d v="2005-10-14T00:00:00"/>
    <n v="0.49723011111111109"/>
    <x v="519"/>
    <n v="2005"/>
    <x v="0"/>
  </r>
  <r>
    <s v="Gigli "/>
    <s v="Columbia"/>
    <x v="4"/>
    <n v="54000000"/>
    <n v="6087542"/>
    <n v="7266209"/>
    <d v="2003-08-01T00:00:00"/>
    <n v="0.11273225925925925"/>
    <x v="520"/>
    <n v="2003"/>
    <x v="0"/>
  </r>
  <r>
    <s v="Seven Pounds "/>
    <m/>
    <x v="4"/>
    <n v="54000000"/>
    <n v="69951824"/>
    <n v="166617328"/>
    <d v="2008-12-19T00:00:00"/>
    <n v="1.2954041481481482"/>
    <x v="521"/>
    <n v="2008"/>
    <x v="0"/>
  </r>
  <r>
    <s v="The Godfather: Part III "/>
    <s v="Paramount Pictures"/>
    <x v="5"/>
    <n v="54000000"/>
    <n v="66520529"/>
    <s v="Unknown"/>
    <d v="1990-12-25T00:00:00"/>
    <n v="1.2318616481481481"/>
    <x v="49"/>
    <n v="1990"/>
    <x v="1"/>
  </r>
  <r>
    <s v="You, Me and Dupree "/>
    <s v="Universal"/>
    <x v="6"/>
    <n v="54000000"/>
    <n v="75802010"/>
    <n v="130402010"/>
    <d v="2006-07-14T00:00:00"/>
    <n v="1.4037409259259259"/>
    <x v="522"/>
    <n v="2006"/>
    <x v="0"/>
  </r>
  <r>
    <s v="Shaft "/>
    <s v="Paramount Pictures"/>
    <x v="5"/>
    <n v="53012938"/>
    <n v="70327868"/>
    <n v="107190108"/>
    <d v="2000-06-16T00:00:00"/>
    <n v="1.3266170609144508"/>
    <x v="523"/>
    <n v="2000"/>
    <x v="0"/>
  </r>
  <r>
    <s v="Anastasia "/>
    <s v="20th Century Fox"/>
    <x v="3"/>
    <n v="53000000"/>
    <n v="58403409"/>
    <n v="139801410"/>
    <d v="1997-11-14T00:00:00"/>
    <n v="1.1019511132075472"/>
    <x v="524"/>
    <n v="1997"/>
    <x v="1"/>
  </r>
  <r>
    <s v="Beloved "/>
    <s v="Buena Vista"/>
    <x v="0"/>
    <n v="53000000"/>
    <n v="22852487"/>
    <s v="Unknown"/>
    <d v="1998-10-16T00:00:00"/>
    <n v="0.43117899999999998"/>
    <x v="49"/>
    <n v="1998"/>
    <x v="1"/>
  </r>
  <r>
    <s v="Domestic Disturbance "/>
    <s v="Paramount Pictures"/>
    <x v="5"/>
    <n v="53000000"/>
    <n v="45207112"/>
    <s v="Unknown"/>
    <d v="2001-11-02T00:00:00"/>
    <n v="0.85296437735849051"/>
    <x v="49"/>
    <n v="2001"/>
    <x v="0"/>
  </r>
  <r>
    <s v="Flags of Our Fathers "/>
    <s v="DreamWorks SKG"/>
    <x v="8"/>
    <n v="53000000"/>
    <n v="33602376"/>
    <n v="61902376"/>
    <d v="2006-10-20T00:00:00"/>
    <n v="0.63400709433962266"/>
    <x v="525"/>
    <n v="2006"/>
    <x v="0"/>
  </r>
  <r>
    <s v="Grindhouse "/>
    <s v="Weinstein"/>
    <x v="4"/>
    <n v="53000000"/>
    <n v="25031037"/>
    <n v="50187789"/>
    <d v="2007-04-06T00:00:00"/>
    <n v="0.47228371698113208"/>
    <x v="526"/>
    <n v="2007"/>
    <x v="0"/>
  </r>
  <r>
    <s v="Law Abiding Citizen "/>
    <m/>
    <x v="4"/>
    <n v="53000000"/>
    <n v="73350077"/>
    <n v="98400077"/>
    <d v="2009-10-16T00:00:00"/>
    <n v="1.3839637169811321"/>
    <x v="527"/>
    <n v="2009"/>
    <x v="0"/>
  </r>
  <r>
    <s v="Moulin Rouge "/>
    <s v="20th Century Fox"/>
    <x v="3"/>
    <n v="53000000"/>
    <n v="57386369"/>
    <n v="179213196"/>
    <d v="2001-05-18T00:00:00"/>
    <n v="1.082761679245283"/>
    <x v="528"/>
    <n v="2001"/>
    <x v="0"/>
  </r>
  <r>
    <s v="The Dukes of Hazzard "/>
    <s v="Warner Bros."/>
    <x v="2"/>
    <n v="53000000"/>
    <n v="80270227"/>
    <n v="110570227"/>
    <d v="2005-08-05T00:00:00"/>
    <n v="1.5145325849056603"/>
    <x v="529"/>
    <n v="2005"/>
    <x v="0"/>
  </r>
  <r>
    <s v="Bulletproof Monk "/>
    <s v="MGM/UA"/>
    <x v="9"/>
    <n v="52000000"/>
    <n v="23010607"/>
    <s v="Unknown"/>
    <d v="2003-04-16T00:00:00"/>
    <n v="0.44251167307692307"/>
    <x v="49"/>
    <n v="2003"/>
    <x v="0"/>
  </r>
  <r>
    <s v="Casino "/>
    <s v="Universal"/>
    <x v="6"/>
    <n v="52000000"/>
    <n v="42438300"/>
    <n v="110400000"/>
    <d v="1995-11-22T00:00:00"/>
    <n v="0.8161211538461538"/>
    <x v="530"/>
    <n v="1995"/>
    <x v="1"/>
  </r>
  <r>
    <s v="Catch Me if You Can "/>
    <s v="DreamWorks SKG"/>
    <x v="8"/>
    <n v="52000000"/>
    <n v="164606800"/>
    <n v="351106800"/>
    <d v="2002-12-25T00:00:00"/>
    <n v="3.1655153846153845"/>
    <x v="531"/>
    <n v="2002"/>
    <x v="0"/>
  </r>
  <r>
    <s v="Man on the Moon "/>
    <s v="Universal"/>
    <x v="6"/>
    <n v="52000000"/>
    <n v="34580635"/>
    <n v="47407635"/>
    <d v="1999-12-22T00:00:00"/>
    <n v="0.66501221153846157"/>
    <x v="532"/>
    <n v="1999"/>
    <x v="1"/>
  </r>
  <r>
    <s v="The Break Up "/>
    <s v="Universal"/>
    <x v="6"/>
    <n v="52000000"/>
    <n v="118806699"/>
    <n v="202944203"/>
    <d v="2006-06-02T00:00:00"/>
    <n v="2.2847442115384617"/>
    <x v="533"/>
    <n v="2006"/>
    <x v="0"/>
  </r>
  <r>
    <s v="The Thin Red Line "/>
    <s v="20th Century Fox"/>
    <x v="3"/>
    <n v="52000000"/>
    <n v="36400491"/>
    <s v="Unknown"/>
    <d v="1998-12-23T00:00:00"/>
    <n v="0.70000944230769235"/>
    <x v="49"/>
    <n v="1998"/>
    <x v="1"/>
  </r>
  <r>
    <s v="Barnyard: The Original Party Animals "/>
    <s v="Paramount Pictures"/>
    <x v="5"/>
    <n v="51000000"/>
    <n v="72779000"/>
    <n v="116618084"/>
    <d v="2006-08-04T00:00:00"/>
    <n v="1.4270392156862746"/>
    <x v="534"/>
    <n v="2006"/>
    <x v="0"/>
  </r>
  <r>
    <s v="Me, Myself &amp; Irene "/>
    <s v="20th Century Fox"/>
    <x v="3"/>
    <n v="51000000"/>
    <n v="90570999"/>
    <n v="149270999"/>
    <d v="2000-06-23T00:00:00"/>
    <n v="1.7759019411764705"/>
    <x v="535"/>
    <n v="2000"/>
    <x v="0"/>
  </r>
  <r>
    <s v="Absolute Power "/>
    <s v="Sony"/>
    <x v="1"/>
    <n v="50000000"/>
    <n v="50068310"/>
    <s v="Unknown"/>
    <d v="1997-02-14T00:00:00"/>
    <n v="1.0013662000000001"/>
    <x v="49"/>
    <n v="1997"/>
    <x v="1"/>
  </r>
  <r>
    <s v="As Good as it Gets "/>
    <s v="Sony"/>
    <x v="1"/>
    <n v="50000000"/>
    <n v="148478011"/>
    <n v="314111923"/>
    <d v="1997-12-24T00:00:00"/>
    <n v="2.96956022"/>
    <x v="536"/>
    <n v="1997"/>
    <x v="1"/>
  </r>
  <r>
    <s v="Assassins "/>
    <s v="Warner Bros."/>
    <x v="2"/>
    <n v="50000000"/>
    <n v="30306268"/>
    <n v="83306268"/>
    <d v="1995-10-06T00:00:00"/>
    <n v="0.60612535999999995"/>
    <x v="537"/>
    <n v="1995"/>
    <x v="1"/>
  </r>
  <r>
    <s v="Baby's Day Out "/>
    <s v="20th Century Fox"/>
    <x v="3"/>
    <n v="50000000"/>
    <n v="16581575"/>
    <s v="Unknown"/>
    <d v="1994-07-01T00:00:00"/>
    <n v="0.33163150000000002"/>
    <x v="49"/>
    <n v="1994"/>
    <x v="1"/>
  </r>
  <r>
    <s v="Basic "/>
    <s v="Sony"/>
    <x v="1"/>
    <n v="50000000"/>
    <n v="26599248"/>
    <n v="42598498"/>
    <d v="2003-03-28T00:00:00"/>
    <n v="0.53198495999999995"/>
    <x v="538"/>
    <n v="2003"/>
    <x v="0"/>
  </r>
  <r>
    <s v="Beverly Hills Cop III "/>
    <s v="Paramount Pictures"/>
    <x v="5"/>
    <n v="50000000"/>
    <n v="42586861"/>
    <n v="119180938"/>
    <d v="1994-05-25T00:00:00"/>
    <n v="0.85173721999999996"/>
    <x v="539"/>
    <n v="1994"/>
    <x v="1"/>
  </r>
  <r>
    <s v="Blood Work "/>
    <s v="Warner Bros."/>
    <x v="2"/>
    <n v="50000000"/>
    <n v="26199517"/>
    <s v="Unknown"/>
    <d v="2002-08-09T00:00:00"/>
    <n v="0.52399034"/>
    <x v="49"/>
    <n v="2002"/>
    <x v="0"/>
  </r>
  <r>
    <s v="Bridget Jones: The Edge Of Reason "/>
    <s v="Universal"/>
    <x v="6"/>
    <n v="50000000"/>
    <n v="40203020"/>
    <n v="263203020"/>
    <d v="2004-11-12T00:00:00"/>
    <n v="0.80406040000000001"/>
    <x v="540"/>
    <n v="2004"/>
    <x v="0"/>
  </r>
  <r>
    <s v="Christmas with the Kranks "/>
    <s v="Sony"/>
    <x v="1"/>
    <n v="50000000"/>
    <n v="73701902"/>
    <n v="96501902"/>
    <d v="2004-11-24T00:00:00"/>
    <n v="1.4740380399999999"/>
    <x v="541"/>
    <n v="2004"/>
    <x v="0"/>
  </r>
  <r>
    <s v="Congo "/>
    <s v="Paramount Pictures"/>
    <x v="5"/>
    <n v="50000000"/>
    <n v="81022333"/>
    <n v="152022333"/>
    <d v="1995-06-09T00:00:00"/>
    <n v="1.62044666"/>
    <x v="542"/>
    <n v="1995"/>
    <x v="1"/>
  </r>
  <r>
    <s v="Curious George "/>
    <s v="Universal"/>
    <x v="6"/>
    <n v="50000000"/>
    <n v="58640119"/>
    <n v="70114174"/>
    <d v="2006-02-10T00:00:00"/>
    <n v="1.17280238"/>
    <x v="543"/>
    <n v="2006"/>
    <x v="0"/>
  </r>
  <r>
    <s v="Death to Smoochy "/>
    <s v="Warner Bros."/>
    <x v="2"/>
    <n v="50000000"/>
    <n v="8355815"/>
    <n v="8374062"/>
    <d v="2002-03-29T00:00:00"/>
    <n v="0.1671163"/>
    <x v="544"/>
    <n v="2002"/>
    <x v="0"/>
  </r>
  <r>
    <s v="Defiance "/>
    <s v="Paramount Vantage"/>
    <x v="4"/>
    <n v="50000000"/>
    <n v="28644813"/>
    <n v="42268745"/>
    <d v="2008-12-31T00:00:00"/>
    <n v="0.57289626000000005"/>
    <x v="545"/>
    <n v="2008"/>
    <x v="0"/>
  </r>
  <r>
    <s v="Domino "/>
    <s v="New Line"/>
    <x v="7"/>
    <n v="50000000"/>
    <n v="10169202"/>
    <n v="17759202"/>
    <d v="2005-10-14T00:00:00"/>
    <n v="0.20338403999999999"/>
    <x v="546"/>
    <n v="2005"/>
    <x v="0"/>
  </r>
  <r>
    <s v="Don't Say a Word "/>
    <s v="20th Century Fox"/>
    <x v="3"/>
    <n v="50000000"/>
    <n v="54997476"/>
    <n v="104488383"/>
    <d v="2001-09-28T00:00:00"/>
    <n v="1.09994952"/>
    <x v="547"/>
    <n v="2001"/>
    <x v="0"/>
  </r>
  <r>
    <s v="Erin Brockovich "/>
    <s v="Universal"/>
    <x v="6"/>
    <n v="50000000"/>
    <n v="125548685"/>
    <n v="258400000"/>
    <d v="2000-03-17T00:00:00"/>
    <n v="2.5109737000000001"/>
    <x v="548"/>
    <n v="2000"/>
    <x v="0"/>
  </r>
  <r>
    <s v="Escape from L.A. "/>
    <s v="Paramount Pictures"/>
    <x v="5"/>
    <n v="50000000"/>
    <n v="25426861"/>
    <s v="Unknown"/>
    <d v="1996-08-09T00:00:00"/>
    <n v="0.50853722000000001"/>
    <x v="49"/>
    <n v="1996"/>
    <x v="1"/>
  </r>
  <r>
    <s v="Failure to Launch "/>
    <s v="Paramount Pictures"/>
    <x v="5"/>
    <n v="50000000"/>
    <n v="88715192"/>
    <n v="128402901"/>
    <d v="2006-03-10T00:00:00"/>
    <n v="1.77430384"/>
    <x v="549"/>
    <n v="2006"/>
    <x v="0"/>
  </r>
  <r>
    <s v="Fair Game "/>
    <s v="Warner Bros."/>
    <x v="2"/>
    <n v="50000000"/>
    <n v="11497497"/>
    <s v="Unknown"/>
    <d v="1995-11-03T00:00:00"/>
    <n v="0.22994993999999999"/>
    <x v="49"/>
    <n v="1995"/>
    <x v="1"/>
  </r>
  <r>
    <s v="For Love of the Game "/>
    <s v="Universal"/>
    <x v="6"/>
    <n v="50000000"/>
    <n v="35188640"/>
    <n v="46112640"/>
    <d v="1999-09-17T00:00:00"/>
    <n v="0.70377279999999998"/>
    <x v="550"/>
    <n v="1999"/>
    <x v="1"/>
  </r>
  <r>
    <s v="G.I.Jane "/>
    <s v="Buena Vista"/>
    <x v="0"/>
    <n v="50000000"/>
    <n v="48169156"/>
    <s v="Unknown"/>
    <d v="1997-08-22T00:00:00"/>
    <n v="0.96338312000000004"/>
    <x v="49"/>
    <n v="1997"/>
    <x v="1"/>
  </r>
  <r>
    <s v="Garfield "/>
    <s v="20th Century Fox"/>
    <x v="3"/>
    <n v="50000000"/>
    <n v="75367693"/>
    <n v="200802638"/>
    <d v="2004-06-11T00:00:00"/>
    <n v="1.50735386"/>
    <x v="551"/>
    <n v="2004"/>
    <x v="0"/>
  </r>
  <r>
    <s v="Gremlins 2: The New Batch "/>
    <s v="Warner Bros."/>
    <x v="2"/>
    <n v="50000000"/>
    <n v="41476097"/>
    <s v="Unknown"/>
    <d v="1990-06-15T00:00:00"/>
    <n v="0.82952194000000001"/>
    <x v="49"/>
    <n v="1990"/>
    <x v="1"/>
  </r>
  <r>
    <s v="Hannibal Rising "/>
    <m/>
    <x v="4"/>
    <n v="50000000"/>
    <n v="27669725"/>
    <n v="80583311"/>
    <d v="2007-02-09T00:00:00"/>
    <n v="0.55339450000000001"/>
    <x v="552"/>
    <n v="2007"/>
    <x v="0"/>
  </r>
  <r>
    <s v="Hannibal the Conqueror "/>
    <s v="Sony"/>
    <x v="1"/>
    <n v="50000000"/>
    <s v="Unknown"/>
    <s v="Unknown"/>
    <d v="2011-12-31T00:00:00"/>
    <s v=""/>
    <x v="49"/>
    <n v="2011"/>
    <x v="2"/>
  </r>
  <r>
    <s v="Herbie: Fully Loaded "/>
    <s v="Buena Vista"/>
    <x v="0"/>
    <n v="50000000"/>
    <n v="66010682"/>
    <n v="144110682"/>
    <d v="2005-06-22T00:00:00"/>
    <n v="1.32021364"/>
    <x v="553"/>
    <n v="2005"/>
    <x v="0"/>
  </r>
  <r>
    <s v="How to Lose a Guy in 10 Days "/>
    <s v="Paramount Pictures"/>
    <x v="5"/>
    <n v="50000000"/>
    <n v="105807520"/>
    <n v="177079973"/>
    <d v="2003-02-07T00:00:00"/>
    <n v="2.1161504"/>
    <x v="554"/>
    <n v="2003"/>
    <x v="0"/>
  </r>
  <r>
    <s v="Inside Man "/>
    <s v="Universal"/>
    <x v="6"/>
    <n v="50000000"/>
    <n v="88634237"/>
    <n v="184634237"/>
    <d v="2006-03-24T00:00:00"/>
    <n v="1.7726847400000001"/>
    <x v="555"/>
    <n v="2006"/>
    <x v="0"/>
  </r>
  <r>
    <s v="Interview with the Vampire: The Vampire Chronicles "/>
    <s v="Warner Bros."/>
    <x v="2"/>
    <n v="50000000"/>
    <n v="105264608"/>
    <n v="223564608"/>
    <d v="1994-11-11T00:00:00"/>
    <n v="2.1052921599999999"/>
    <x v="556"/>
    <n v="1994"/>
    <x v="1"/>
  </r>
  <r>
    <s v="Into the Blue "/>
    <s v="MGM/UA"/>
    <x v="9"/>
    <n v="50000000"/>
    <n v="18782227"/>
    <n v="41982227"/>
    <d v="2005-09-30T00:00:00"/>
    <n v="0.37564454000000003"/>
    <x v="557"/>
    <n v="2005"/>
    <x v="0"/>
  </r>
  <r>
    <s v="Jack Frost "/>
    <s v="Warner Bros."/>
    <x v="2"/>
    <n v="50000000"/>
    <n v="34645374"/>
    <s v="Unknown"/>
    <d v="1998-12-11T00:00:00"/>
    <n v="0.69290748000000002"/>
    <x v="49"/>
    <n v="1998"/>
    <x v="1"/>
  </r>
  <r>
    <s v="Jade "/>
    <s v="Paramount Pictures"/>
    <x v="5"/>
    <n v="50000000"/>
    <n v="9812870"/>
    <s v="Unknown"/>
    <d v="1995-10-13T00:00:00"/>
    <n v="0.1962574"/>
    <x v="49"/>
    <n v="1995"/>
    <x v="1"/>
  </r>
  <r>
    <s v="Jerry Maguire "/>
    <s v="Sony"/>
    <x v="1"/>
    <n v="50000000"/>
    <n v="153952592"/>
    <n v="274000000"/>
    <d v="1996-12-13T00:00:00"/>
    <n v="3.07905184"/>
    <x v="558"/>
    <n v="1996"/>
    <x v="1"/>
  </r>
  <r>
    <s v="Knowing "/>
    <m/>
    <x v="4"/>
    <n v="50000000"/>
    <n v="79957634"/>
    <n v="183787915"/>
    <d v="2009-03-20T00:00:00"/>
    <n v="1.59915268"/>
    <x v="559"/>
    <n v="2009"/>
    <x v="0"/>
  </r>
  <r>
    <s v="Mad City "/>
    <s v="Warner Bros."/>
    <x v="2"/>
    <n v="50000000"/>
    <n v="10561038"/>
    <s v="Unknown"/>
    <d v="1997-11-07T00:00:00"/>
    <n v="0.21122076000000001"/>
    <x v="49"/>
    <n v="1997"/>
    <x v="1"/>
  </r>
  <r>
    <s v="Man of the House "/>
    <s v="Sony"/>
    <x v="1"/>
    <n v="50000000"/>
    <n v="19699706"/>
    <n v="22099706"/>
    <d v="2005-02-25T00:00:00"/>
    <n v="0.39399412"/>
    <x v="560"/>
    <n v="2005"/>
    <x v="0"/>
  </r>
  <r>
    <s v="Mr. Deeds "/>
    <s v="Sony"/>
    <x v="1"/>
    <n v="50000000"/>
    <n v="126293452"/>
    <n v="171269535"/>
    <d v="2002-06-28T00:00:00"/>
    <n v="2.5258690399999999"/>
    <x v="561"/>
    <n v="2002"/>
    <x v="0"/>
  </r>
  <r>
    <s v="Murder by Numbers "/>
    <s v="Warner Bros."/>
    <x v="2"/>
    <n v="50000000"/>
    <n v="31874869"/>
    <n v="56643267"/>
    <d v="2002-04-19T00:00:00"/>
    <n v="0.63749738"/>
    <x v="562"/>
    <n v="2002"/>
    <x v="0"/>
  </r>
  <r>
    <s v="Ninja Assassin "/>
    <s v="Warner Bros."/>
    <x v="2"/>
    <n v="50000000"/>
    <n v="38054795"/>
    <n v="57354795"/>
    <d v="2009-11-25T00:00:00"/>
    <n v="0.76109590000000005"/>
    <x v="563"/>
    <n v="2009"/>
    <x v="0"/>
  </r>
  <r>
    <s v="On Deadly Ground "/>
    <s v="Warner Bros."/>
    <x v="2"/>
    <n v="50000000"/>
    <n v="38590458"/>
    <s v="Unknown"/>
    <d v="1994-02-18T00:00:00"/>
    <n v="0.77180915999999999"/>
    <x v="49"/>
    <n v="1994"/>
    <x v="1"/>
  </r>
  <r>
    <s v="Out of Time "/>
    <s v="MGM/UA"/>
    <x v="9"/>
    <n v="50000000"/>
    <n v="41083108"/>
    <n v="55489826"/>
    <d v="2003-10-03T00:00:00"/>
    <n v="0.82166216000000003"/>
    <x v="564"/>
    <n v="2003"/>
    <x v="0"/>
  </r>
  <r>
    <s v="Outbreak "/>
    <s v="Warner Bros."/>
    <x v="2"/>
    <n v="50000000"/>
    <n v="67823573"/>
    <s v="Unknown"/>
    <d v="1995-03-10T00:00:00"/>
    <n v="1.3564714600000001"/>
    <x v="49"/>
    <n v="1995"/>
    <x v="1"/>
  </r>
  <r>
    <s v="Outlander "/>
    <s v="Third Rail"/>
    <x v="4"/>
    <n v="50000000"/>
    <n v="166003"/>
    <n v="1250617"/>
    <d v="2009-01-23T00:00:00"/>
    <n v="3.3200600000000001E-3"/>
    <x v="565"/>
    <n v="2009"/>
    <x v="0"/>
  </r>
  <r>
    <s v="Patch Adams "/>
    <s v="Universal"/>
    <x v="6"/>
    <n v="50000000"/>
    <n v="135041968"/>
    <n v="202200000"/>
    <d v="1998-12-25T00:00:00"/>
    <n v="2.7008393599999998"/>
    <x v="566"/>
    <n v="1998"/>
    <x v="1"/>
  </r>
  <r>
    <s v="Payback "/>
    <s v="Paramount Pictures"/>
    <x v="5"/>
    <n v="50000000"/>
    <n v="81526121"/>
    <n v="161626121"/>
    <d v="1999-02-05T00:00:00"/>
    <n v="1.6305224199999999"/>
    <x v="567"/>
    <n v="1999"/>
    <x v="1"/>
  </r>
  <r>
    <s v="Planet 51 "/>
    <s v="Sony"/>
    <x v="1"/>
    <n v="50000000"/>
    <n v="40970164"/>
    <n v="44190164"/>
    <d v="2009-11-20T00:00:00"/>
    <n v="0.81940327999999996"/>
    <x v="568"/>
    <n v="2009"/>
    <x v="0"/>
  </r>
  <r>
    <s v="Raising Helen "/>
    <s v="Buena Vista"/>
    <x v="0"/>
    <n v="50000000"/>
    <n v="37485528"/>
    <n v="43340302"/>
    <d v="2004-05-28T00:00:00"/>
    <n v="0.74971056000000003"/>
    <x v="569"/>
    <n v="2004"/>
    <x v="0"/>
  </r>
  <r>
    <s v="Resident Evil: Apocalypse "/>
    <s v="Sony"/>
    <x v="1"/>
    <n v="50000000"/>
    <n v="50740078"/>
    <n v="128940078"/>
    <d v="2004-09-10T00:00:00"/>
    <n v="1.01480156"/>
    <x v="570"/>
    <n v="2004"/>
    <x v="0"/>
  </r>
  <r>
    <s v="Robin Hood: Prince of Thieves "/>
    <s v="Warner Bros."/>
    <x v="2"/>
    <n v="50000000"/>
    <n v="165493908"/>
    <n v="390500000"/>
    <d v="1991-06-14T00:00:00"/>
    <n v="3.3098781599999998"/>
    <x v="571"/>
    <n v="1991"/>
    <x v="1"/>
  </r>
  <r>
    <s v="Shanghai Knights "/>
    <s v="Buena Vista"/>
    <x v="0"/>
    <n v="50000000"/>
    <n v="60470220"/>
    <s v="Unknown"/>
    <d v="2003-02-07T00:00:00"/>
    <n v="1.2094043999999999"/>
    <x v="49"/>
    <n v="2003"/>
    <x v="0"/>
  </r>
  <r>
    <s v="Shrek "/>
    <s v="DreamWorks SKG"/>
    <x v="8"/>
    <n v="50000000"/>
    <n v="267655011"/>
    <n v="484399218"/>
    <d v="2001-05-18T00:00:00"/>
    <n v="5.35310022"/>
    <x v="572"/>
    <n v="2001"/>
    <x v="0"/>
  </r>
  <r>
    <s v="Silent Hill "/>
    <s v="Sony"/>
    <x v="1"/>
    <n v="50000000"/>
    <n v="46982632"/>
    <n v="99982632"/>
    <d v="2006-04-21T00:00:00"/>
    <n v="0.93965264000000004"/>
    <x v="573"/>
    <n v="2006"/>
    <x v="0"/>
  </r>
  <r>
    <s v="Stepmom "/>
    <s v="Sony/Tristar"/>
    <x v="4"/>
    <n v="50000000"/>
    <n v="91137662"/>
    <n v="119709917"/>
    <d v="1998-12-25T00:00:00"/>
    <n v="1.8227532399999999"/>
    <x v="574"/>
    <n v="1998"/>
    <x v="1"/>
  </r>
  <r>
    <s v="Striptease "/>
    <s v="Sony"/>
    <x v="1"/>
    <n v="50000000"/>
    <n v="32773011"/>
    <s v="Unknown"/>
    <d v="1996-06-28T00:00:00"/>
    <n v="0.65546022000000004"/>
    <x v="49"/>
    <n v="1996"/>
    <x v="1"/>
  </r>
  <r>
    <s v="Superman II "/>
    <s v="Warner Bros."/>
    <x v="2"/>
    <n v="50000000"/>
    <n v="108185706"/>
    <s v="Unknown"/>
    <d v="1981-06-19T00:00:00"/>
    <n v="2.1637141199999999"/>
    <x v="49"/>
    <n v="1981"/>
    <x v="3"/>
  </r>
  <r>
    <s v="Syriana "/>
    <s v="Warner Bros."/>
    <x v="2"/>
    <n v="50000000"/>
    <n v="50824620"/>
    <n v="95024620"/>
    <d v="2005-11-23T00:00:00"/>
    <n v="1.0164924"/>
    <x v="575"/>
    <n v="2005"/>
    <x v="0"/>
  </r>
  <r>
    <s v="The Adventures of Sharkboy and Lavagirl in 3-D "/>
    <s v="Dimension Films"/>
    <x v="4"/>
    <n v="50000000"/>
    <n v="39177684"/>
    <n v="69425966"/>
    <d v="2005-06-10T00:00:00"/>
    <n v="0.78355368000000003"/>
    <x v="576"/>
    <n v="2005"/>
    <x v="0"/>
  </r>
  <r>
    <s v="The Beach "/>
    <s v="20th Century Fox"/>
    <x v="3"/>
    <n v="50000000"/>
    <n v="39778599"/>
    <s v="Unknown"/>
    <d v="2000-02-11T00:00:00"/>
    <n v="0.79557197999999996"/>
    <x v="49"/>
    <n v="2000"/>
    <x v="0"/>
  </r>
  <r>
    <s v="The Big Bounce "/>
    <s v="Warner Bros."/>
    <x v="2"/>
    <n v="50000000"/>
    <n v="6471394"/>
    <n v="6626115"/>
    <d v="2004-01-30T00:00:00"/>
    <n v="0.12942788"/>
    <x v="577"/>
    <n v="2004"/>
    <x v="0"/>
  </r>
  <r>
    <s v="The Boat That Rocked "/>
    <s v="Universal"/>
    <x v="6"/>
    <n v="50000000"/>
    <n v="8017467"/>
    <n v="36317467"/>
    <d v="2009-11-13T00:00:00"/>
    <n v="0.16034934000000001"/>
    <x v="578"/>
    <n v="2009"/>
    <x v="0"/>
  </r>
  <r>
    <s v="The Forgotton "/>
    <s v="Sony"/>
    <x v="1"/>
    <n v="50000000"/>
    <n v="66711892"/>
    <n v="111311892"/>
    <d v="2004-09-24T00:00:00"/>
    <n v="1.3342378399999999"/>
    <x v="579"/>
    <n v="2004"/>
    <x v="0"/>
  </r>
  <r>
    <s v="The Game "/>
    <s v="Polygram Films"/>
    <x v="4"/>
    <n v="50000000"/>
    <n v="48265581"/>
    <s v="Unknown"/>
    <d v="1997-09-12T00:00:00"/>
    <n v="0.96531162000000004"/>
    <x v="49"/>
    <n v="1997"/>
    <x v="1"/>
  </r>
  <r>
    <s v="The Iron Giant "/>
    <s v="Warner Bros."/>
    <x v="2"/>
    <n v="50000000"/>
    <n v="23159305"/>
    <n v="31333917"/>
    <d v="1999-08-04T00:00:00"/>
    <n v="0.46318609999999999"/>
    <x v="580"/>
    <n v="1999"/>
    <x v="1"/>
  </r>
  <r>
    <s v="The Life Aquatic with Steve Zissou "/>
    <s v="Buena Vista"/>
    <x v="0"/>
    <n v="50000000"/>
    <n v="24006726"/>
    <n v="34806726"/>
    <d v="2004-12-10T00:00:00"/>
    <n v="0.48013452000000001"/>
    <x v="581"/>
    <n v="2004"/>
    <x v="0"/>
  </r>
  <r>
    <s v="The Life of David Gale "/>
    <s v="Universal"/>
    <x v="6"/>
    <n v="50000000"/>
    <n v="19694635"/>
    <n v="28920188"/>
    <d v="2003-02-21T00:00:00"/>
    <n v="0.39389269999999998"/>
    <x v="582"/>
    <n v="2003"/>
    <x v="0"/>
  </r>
  <r>
    <s v="The Messenger: The Story of Joan of Arc "/>
    <s v="Sony"/>
    <x v="1"/>
    <n v="50000000"/>
    <n v="14271297"/>
    <s v="Unknown"/>
    <d v="1999-11-12T00:00:00"/>
    <n v="0.28542593999999999"/>
    <x v="49"/>
    <n v="1999"/>
    <x v="1"/>
  </r>
  <r>
    <s v="The Negotiator "/>
    <s v="Warner Bros."/>
    <x v="2"/>
    <n v="50000000"/>
    <n v="44705766"/>
    <n v="49105766"/>
    <d v="1998-07-29T00:00:00"/>
    <n v="0.89411532000000005"/>
    <x v="583"/>
    <n v="1998"/>
    <x v="1"/>
  </r>
  <r>
    <s v="The Peacemaker "/>
    <s v="DreamWorks SKG"/>
    <x v="8"/>
    <n v="50000000"/>
    <n v="41263140"/>
    <n v="62967368"/>
    <d v="1997-09-26T00:00:00"/>
    <n v="0.82526279999999996"/>
    <x v="584"/>
    <n v="1997"/>
    <x v="1"/>
  </r>
  <r>
    <s v="The Replacements "/>
    <s v="Warner Bros."/>
    <x v="2"/>
    <n v="50000000"/>
    <n v="44737059"/>
    <n v="50054511"/>
    <d v="2000-08-11T00:00:00"/>
    <n v="0.89474118000000002"/>
    <x v="585"/>
    <n v="2000"/>
    <x v="0"/>
  </r>
  <r>
    <s v="The Ring Two "/>
    <s v="DreamWorks SKG"/>
    <x v="8"/>
    <n v="50000000"/>
    <n v="75941727"/>
    <n v="161941727"/>
    <d v="2005-03-18T00:00:00"/>
    <n v="1.5188345400000001"/>
    <x v="586"/>
    <n v="2005"/>
    <x v="0"/>
  </r>
  <r>
    <s v="The Scarlet Letter "/>
    <s v="Buena Vista"/>
    <x v="0"/>
    <n v="50000000"/>
    <n v="10359006"/>
    <s v="Unknown"/>
    <d v="1995-10-13T00:00:00"/>
    <n v="0.20718012"/>
    <x v="49"/>
    <n v="1995"/>
    <x v="1"/>
  </r>
  <r>
    <s v="The Story of Us "/>
    <s v="Universal"/>
    <x v="6"/>
    <n v="50000000"/>
    <n v="27100030"/>
    <s v="Unknown"/>
    <d v="1999-10-15T00:00:00"/>
    <n v="0.54200060000000005"/>
    <x v="49"/>
    <n v="1999"/>
    <x v="1"/>
  </r>
  <r>
    <s v="Twisted "/>
    <s v="Paramount Pictures"/>
    <x v="5"/>
    <n v="50000000"/>
    <n v="25195050"/>
    <n v="40119848"/>
    <d v="2004-02-27T00:00:00"/>
    <n v="0.50390100000000004"/>
    <x v="587"/>
    <n v="2004"/>
    <x v="0"/>
  </r>
  <r>
    <s v="Unfaithful "/>
    <s v="20th Century Fox"/>
    <x v="3"/>
    <n v="50000000"/>
    <n v="52752475"/>
    <n v="119114494"/>
    <d v="2002-05-08T00:00:00"/>
    <n v="1.0550495"/>
    <x v="588"/>
    <n v="2002"/>
    <x v="0"/>
  </r>
  <r>
    <s v="V for Vendetta "/>
    <s v="Warner Bros."/>
    <x v="2"/>
    <n v="50000000"/>
    <n v="70511035"/>
    <n v="132511035"/>
    <d v="2006-03-17T00:00:00"/>
    <n v="1.4102207"/>
    <x v="589"/>
    <n v="2006"/>
    <x v="0"/>
  </r>
  <r>
    <s v="What Planet Are You From? "/>
    <s v="Sony"/>
    <x v="1"/>
    <n v="50000000"/>
    <n v="6291602"/>
    <s v="Unknown"/>
    <d v="2000-03-03T00:00:00"/>
    <n v="0.12583204000000001"/>
    <x v="49"/>
    <n v="2000"/>
    <x v="0"/>
  </r>
  <r>
    <s v="Yes Man "/>
    <s v="Warner Bros."/>
    <x v="2"/>
    <n v="50000000"/>
    <n v="97690976"/>
    <n v="225990976"/>
    <d v="2008-12-19T00:00:00"/>
    <n v="1.9538195199999999"/>
    <x v="590"/>
    <n v="2008"/>
    <x v="0"/>
  </r>
  <r>
    <s v="The One "/>
    <s v="Sony"/>
    <x v="1"/>
    <n v="49000000"/>
    <n v="43905746"/>
    <s v="Unknown"/>
    <d v="2001-11-02T00:00:00"/>
    <n v="0.89603563265306119"/>
    <x v="49"/>
    <n v="2001"/>
    <x v="0"/>
  </r>
  <r>
    <s v="3:10 to Yuma "/>
    <s v="Sony"/>
    <x v="1"/>
    <n v="48000000"/>
    <n v="53606916"/>
    <n v="69791889"/>
    <d v="2007-09-07T00:00:00"/>
    <n v="1.11681075"/>
    <x v="591"/>
    <n v="2007"/>
    <x v="0"/>
  </r>
  <r>
    <s v="Bedazzled "/>
    <s v="20th Century Fox"/>
    <x v="3"/>
    <n v="48000000"/>
    <n v="37879996"/>
    <n v="90376224"/>
    <d v="2000-10-20T00:00:00"/>
    <n v="0.78916658333333334"/>
    <x v="592"/>
    <n v="2000"/>
    <x v="0"/>
  </r>
  <r>
    <s v="Indiana Jones and the Last Crusade "/>
    <s v="Paramount Pictures"/>
    <x v="5"/>
    <n v="48000000"/>
    <n v="197171806"/>
    <n v="474171806"/>
    <d v="1989-05-24T00:00:00"/>
    <n v="4.1077459583333331"/>
    <x v="593"/>
    <n v="1989"/>
    <x v="3"/>
  </r>
  <r>
    <s v="Kate and Leopold "/>
    <s v="Miramax"/>
    <x v="10"/>
    <n v="48000000"/>
    <n v="47095453"/>
    <n v="70937778"/>
    <d v="2001-12-25T00:00:00"/>
    <n v="0.98115527083333332"/>
    <x v="594"/>
    <n v="2001"/>
    <x v="0"/>
  </r>
  <r>
    <s v="K-PAX "/>
    <s v="Universal"/>
    <x v="6"/>
    <n v="48000000"/>
    <n v="50315140"/>
    <s v="Unknown"/>
    <d v="2001-10-26T00:00:00"/>
    <n v="1.0482320833333334"/>
    <x v="49"/>
    <n v="2001"/>
    <x v="0"/>
  </r>
  <r>
    <s v="Out of Sight "/>
    <s v="Universal"/>
    <x v="6"/>
    <n v="48000000"/>
    <n v="37562568"/>
    <s v="Unknown"/>
    <d v="1998-06-26T00:00:00"/>
    <n v="0.78255350000000001"/>
    <x v="49"/>
    <n v="1998"/>
    <x v="1"/>
  </r>
  <r>
    <s v="Panic Room "/>
    <s v="Sony"/>
    <x v="1"/>
    <n v="48000000"/>
    <n v="95308367"/>
    <n v="196308367"/>
    <d v="2002-03-29T00:00:00"/>
    <n v="1.9855909791666666"/>
    <x v="595"/>
    <n v="2002"/>
    <x v="0"/>
  </r>
  <r>
    <s v="Rat Race "/>
    <s v="Paramount Pictures"/>
    <x v="5"/>
    <n v="48000000"/>
    <n v="56607223"/>
    <n v="86607223"/>
    <d v="2001-08-17T00:00:00"/>
    <n v="1.1793171458333334"/>
    <x v="596"/>
    <n v="2001"/>
    <x v="0"/>
  </r>
  <r>
    <s v="The Bone Collector "/>
    <s v="Universal"/>
    <x v="6"/>
    <n v="48000000"/>
    <n v="66488090"/>
    <n v="151463090"/>
    <d v="1999-11-05T00:00:00"/>
    <n v="1.3851685416666666"/>
    <x v="597"/>
    <n v="1999"/>
    <x v="1"/>
  </r>
  <r>
    <s v="The Cotton Club "/>
    <s v="Orion"/>
    <x v="4"/>
    <n v="48000000"/>
    <n v="25928721"/>
    <s v="Unknown"/>
    <d v="1984-12-14T00:00:00"/>
    <n v="0.54018168749999995"/>
    <x v="49"/>
    <n v="1984"/>
    <x v="3"/>
  </r>
  <r>
    <s v="The Ring "/>
    <s v="DreamWorks SKG"/>
    <x v="8"/>
    <n v="48000000"/>
    <n v="129094024"/>
    <n v="249094024"/>
    <d v="2002-10-18T00:00:00"/>
    <n v="2.6894588333333331"/>
    <x v="598"/>
    <n v="2002"/>
    <x v="0"/>
  </r>
  <r>
    <s v="The Thomas Crown Affair "/>
    <s v="MGM/UA"/>
    <x v="9"/>
    <n v="48000000"/>
    <n v="69304264"/>
    <n v="124304264"/>
    <d v="1999-08-06T00:00:00"/>
    <n v="1.4438388333333334"/>
    <x v="599"/>
    <n v="1999"/>
    <x v="1"/>
  </r>
  <r>
    <s v="Three Kings "/>
    <s v="Warner Bros."/>
    <x v="2"/>
    <n v="48000000"/>
    <n v="60652036"/>
    <n v="107752036"/>
    <d v="1999-10-01T00:00:00"/>
    <n v="1.2635840833333334"/>
    <x v="600"/>
    <n v="1999"/>
    <x v="1"/>
  </r>
  <r>
    <s v="Traffic "/>
    <s v="USA Films"/>
    <x v="4"/>
    <n v="48000000"/>
    <n v="124107476"/>
    <n v="208300000"/>
    <d v="2000-12-27T00:00:00"/>
    <n v="2.5855724166666665"/>
    <x v="601"/>
    <n v="2000"/>
    <x v="0"/>
  </r>
  <r>
    <s v="Rambo "/>
    <s v="Lion's Gate"/>
    <x v="4"/>
    <n v="47500000"/>
    <n v="42754105"/>
    <n v="116754105"/>
    <d v="2008-01-25T00:00:00"/>
    <n v="0.90008642105263159"/>
    <x v="602"/>
    <n v="2008"/>
    <x v="0"/>
  </r>
  <r>
    <s v="Dick Tracy "/>
    <s v="Buena Vista"/>
    <x v="0"/>
    <n v="47000000"/>
    <n v="103738726"/>
    <n v="162738726"/>
    <d v="1990-06-15T00:00:00"/>
    <n v="2.2072069361702127"/>
    <x v="603"/>
    <n v="1990"/>
    <x v="1"/>
  </r>
  <r>
    <s v="Happily N'Ever After "/>
    <m/>
    <x v="4"/>
    <n v="47000000"/>
    <n v="15849032"/>
    <n v="38344430"/>
    <d v="2007-01-05T00:00:00"/>
    <n v="0.33721344680851062"/>
    <x v="604"/>
    <n v="2007"/>
    <x v="0"/>
  </r>
  <r>
    <s v="Mary Reilly "/>
    <s v="Sony"/>
    <x v="1"/>
    <n v="47000000"/>
    <n v="5707094"/>
    <n v="6370115"/>
    <d v="1996-02-23T00:00:00"/>
    <n v="0.12142753191489361"/>
    <x v="605"/>
    <n v="1996"/>
    <x v="1"/>
  </r>
  <r>
    <s v="Riding in Cars with Boys "/>
    <s v="Sony"/>
    <x v="1"/>
    <n v="47000000"/>
    <n v="29781453"/>
    <s v="Unknown"/>
    <d v="2001-10-19T00:00:00"/>
    <n v="0.63364793617021276"/>
    <x v="49"/>
    <n v="2001"/>
    <x v="0"/>
  </r>
  <r>
    <s v="Solaris "/>
    <s v="20th Century Fox"/>
    <x v="3"/>
    <n v="47000000"/>
    <n v="14970038"/>
    <s v="Unknown"/>
    <d v="2002-11-27T00:00:00"/>
    <n v="0.31851144680851062"/>
    <x v="49"/>
    <n v="2002"/>
    <x v="0"/>
  </r>
  <r>
    <s v="The Cable Guy "/>
    <s v="Sony"/>
    <x v="1"/>
    <n v="47000000"/>
    <n v="60240295"/>
    <n v="102825796"/>
    <d v="1996-06-14T00:00:00"/>
    <n v="1.2817084042553191"/>
    <x v="606"/>
    <n v="1996"/>
    <x v="1"/>
  </r>
  <r>
    <s v="America's Sweethearts "/>
    <s v="Sony"/>
    <x v="1"/>
    <n v="46000000"/>
    <n v="93607673"/>
    <n v="157627733"/>
    <d v="2001-07-20T00:00:00"/>
    <n v="2.0349494130434782"/>
    <x v="607"/>
    <n v="2001"/>
    <x v="0"/>
  </r>
  <r>
    <s v="Courage Under Fire "/>
    <s v="20th Century Fox"/>
    <x v="3"/>
    <n v="46000000"/>
    <n v="59003384"/>
    <n v="100833145"/>
    <d v="1996-07-12T00:00:00"/>
    <n v="1.2826822608695652"/>
    <x v="608"/>
    <n v="1996"/>
    <x v="1"/>
  </r>
  <r>
    <s v="Inchon "/>
    <s v="MGM/UA"/>
    <x v="9"/>
    <n v="46000000"/>
    <n v="4408636"/>
    <s v="Unknown"/>
    <d v="1982-09-17T00:00:00"/>
    <n v="9.5839913043478261E-2"/>
    <x v="49"/>
    <n v="1982"/>
    <x v="3"/>
  </r>
  <r>
    <s v="Insomnia "/>
    <s v="Warner Bros."/>
    <x v="2"/>
    <n v="46000000"/>
    <n v="67263182"/>
    <n v="113622499"/>
    <d v="2002-05-24T00:00:00"/>
    <n v="1.4622430869565217"/>
    <x v="609"/>
    <n v="2002"/>
    <x v="0"/>
  </r>
  <r>
    <s v="My Best Friend's Wedding "/>
    <s v="Sony"/>
    <x v="1"/>
    <n v="46000000"/>
    <n v="126813153"/>
    <n v="287200000"/>
    <d v="1997-06-20T00:00:00"/>
    <n v="2.7568076739130434"/>
    <x v="610"/>
    <n v="1997"/>
    <x v="1"/>
  </r>
  <r>
    <s v="Star Trek: First Contact "/>
    <s v="Paramount Pictures"/>
    <x v="5"/>
    <n v="46000000"/>
    <n v="92027888"/>
    <n v="150000000"/>
    <d v="1996-11-22T00:00:00"/>
    <n v="2.0006062608695654"/>
    <x v="611"/>
    <n v="1996"/>
    <x v="1"/>
  </r>
  <r>
    <s v="16 Blocks "/>
    <m/>
    <x v="4"/>
    <n v="45000000"/>
    <n v="36895141"/>
    <n v="65595141"/>
    <d v="2006-03-03T00:00:00"/>
    <n v="0.81989202222222224"/>
    <x v="612"/>
    <n v="2006"/>
    <x v="0"/>
  </r>
  <r>
    <s v="A Bug's Life "/>
    <s v="Buena Vista"/>
    <x v="0"/>
    <n v="45000000"/>
    <n v="162798565"/>
    <n v="363398565"/>
    <d v="1998-11-20T00:00:00"/>
    <n v="3.6177458888888889"/>
    <x v="613"/>
    <n v="1998"/>
    <x v="1"/>
  </r>
  <r>
    <s v="Across the Universe "/>
    <s v="Sony"/>
    <x v="1"/>
    <n v="45000000"/>
    <n v="24343673"/>
    <n v="29367143"/>
    <d v="2007-09-14T00:00:00"/>
    <n v="0.54097051111111116"/>
    <x v="614"/>
    <n v="2007"/>
    <x v="0"/>
  </r>
  <r>
    <s v="All the Pretty Horses "/>
    <s v="Miramax"/>
    <x v="10"/>
    <n v="45000000"/>
    <n v="15527125"/>
    <n v="18120267"/>
    <d v="2000-12-25T00:00:00"/>
    <n v="0.34504722222222223"/>
    <x v="615"/>
    <n v="2000"/>
    <x v="0"/>
  </r>
  <r>
    <s v="Anaconda "/>
    <s v="Sony"/>
    <x v="1"/>
    <n v="45000000"/>
    <n v="65598907"/>
    <n v="136998907"/>
    <d v="1997-04-11T00:00:00"/>
    <n v="1.4577534888888888"/>
    <x v="616"/>
    <n v="1997"/>
    <x v="1"/>
  </r>
  <r>
    <s v="Babylon A.D. "/>
    <s v="20th Century Fox"/>
    <x v="3"/>
    <n v="45000000"/>
    <n v="22532572"/>
    <n v="70216497"/>
    <d v="2008-08-29T00:00:00"/>
    <n v="0.50072382222222223"/>
    <x v="617"/>
    <n v="2008"/>
    <x v="0"/>
  </r>
  <r>
    <s v="Bangkok Dangerous "/>
    <m/>
    <x v="4"/>
    <n v="45000000"/>
    <n v="15298133"/>
    <n v="46598133"/>
    <d v="2008-09-05T00:00:00"/>
    <n v="0.33995851111111108"/>
    <x v="618"/>
    <n v="2008"/>
    <x v="0"/>
  </r>
  <r>
    <s v="Big Trouble "/>
    <s v="Buena Vista"/>
    <x v="0"/>
    <n v="45000000"/>
    <n v="7262288"/>
    <n v="8488871"/>
    <d v="2002-04-05T00:00:00"/>
    <n v="0.16138417777777778"/>
    <x v="619"/>
    <n v="2002"/>
    <x v="0"/>
  </r>
  <r>
    <s v="Blade "/>
    <s v="New Line"/>
    <x v="7"/>
    <n v="45000000"/>
    <n v="70141876"/>
    <n v="131237688"/>
    <d v="1998-08-21T00:00:00"/>
    <n v="1.5587083555555556"/>
    <x v="620"/>
    <n v="1998"/>
    <x v="1"/>
  </r>
  <r>
    <s v="Cellular "/>
    <s v="New Line"/>
    <x v="7"/>
    <n v="45000000"/>
    <n v="32003620"/>
    <n v="45261739"/>
    <d v="2004-09-10T00:00:00"/>
    <n v="0.71119155555555558"/>
    <x v="621"/>
    <n v="2004"/>
    <x v="0"/>
  </r>
  <r>
    <s v="Changing Lanes "/>
    <s v="Paramount Pictures"/>
    <x v="5"/>
    <n v="45000000"/>
    <n v="66790248"/>
    <s v="Unknown"/>
    <d v="2002-04-12T00:00:00"/>
    <n v="1.4842277333333334"/>
    <x v="49"/>
    <n v="2002"/>
    <x v="0"/>
  </r>
  <r>
    <s v="Coach Carter "/>
    <s v="Paramount Pictures"/>
    <x v="5"/>
    <n v="45000000"/>
    <n v="67264877"/>
    <n v="76669806"/>
    <d v="2005-01-14T00:00:00"/>
    <n v="1.4947750444444445"/>
    <x v="622"/>
    <n v="2005"/>
    <x v="0"/>
  </r>
  <r>
    <s v="Coyote Ugly "/>
    <s v="Buena Vista"/>
    <x v="0"/>
    <n v="45000000"/>
    <n v="60786269"/>
    <n v="115786269"/>
    <d v="2000-08-04T00:00:00"/>
    <n v="1.3508059777777779"/>
    <x v="623"/>
    <n v="2000"/>
    <x v="0"/>
  </r>
  <r>
    <s v="Deep Rising "/>
    <s v="Buena Vista"/>
    <x v="0"/>
    <n v="45000000"/>
    <n v="11203026"/>
    <s v="Unknown"/>
    <d v="1998-01-30T00:00:00"/>
    <n v="0.24895613333333333"/>
    <x v="49"/>
    <n v="1998"/>
    <x v="1"/>
  </r>
  <r>
    <s v="Dune "/>
    <s v="Universal"/>
    <x v="6"/>
    <n v="45000000"/>
    <n v="27447471"/>
    <s v="Unknown"/>
    <d v="1984-12-14T00:00:00"/>
    <n v="0.60994380000000004"/>
    <x v="49"/>
    <n v="1984"/>
    <x v="3"/>
  </r>
  <r>
    <s v="Fat Albert "/>
    <s v="20th Century Fox"/>
    <x v="3"/>
    <n v="45000000"/>
    <n v="48114556"/>
    <n v="48563556"/>
    <d v="2004-12-25T00:00:00"/>
    <n v="1.0692123555555555"/>
    <x v="624"/>
    <n v="2004"/>
    <x v="0"/>
  </r>
  <r>
    <s v="Frankenstein "/>
    <s v="Sony"/>
    <x v="1"/>
    <n v="45000000"/>
    <n v="22006296"/>
    <n v="112006296"/>
    <d v="1994-11-04T00:00:00"/>
    <n v="0.48902879999999999"/>
    <x v="625"/>
    <n v="1994"/>
    <x v="1"/>
  </r>
  <r>
    <s v="Galaxy Quest "/>
    <s v="DreamWorks SKG"/>
    <x v="8"/>
    <n v="45000000"/>
    <n v="71423726"/>
    <n v="90523726"/>
    <d v="1999-12-25T00:00:00"/>
    <n v="1.5871939111111111"/>
    <x v="626"/>
    <n v="1999"/>
    <x v="1"/>
  </r>
  <r>
    <s v="Jack "/>
    <s v="Buena Vista"/>
    <x v="0"/>
    <n v="45000000"/>
    <n v="58617334"/>
    <s v="Unknown"/>
    <d v="1996-08-09T00:00:00"/>
    <n v="1.3026074222222221"/>
    <x v="49"/>
    <n v="1996"/>
    <x v="1"/>
  </r>
  <r>
    <s v="Johnny English "/>
    <s v="Universal"/>
    <x v="6"/>
    <n v="45000000"/>
    <n v="28013509"/>
    <n v="160013509"/>
    <d v="2003-07-18T00:00:00"/>
    <n v="0.6225224222222222"/>
    <x v="627"/>
    <n v="2003"/>
    <x v="0"/>
  </r>
  <r>
    <s v="Journey to the Center of the Earth "/>
    <s v="New Line"/>
    <x v="7"/>
    <n v="45000000"/>
    <n v="101704370"/>
    <n v="240904370"/>
    <d v="2008-07-11T00:00:00"/>
    <n v="2.260097111111111"/>
    <x v="628"/>
    <n v="2008"/>
    <x v="0"/>
  </r>
  <r>
    <s v="Kicking and Screaming "/>
    <s v="Universal"/>
    <x v="6"/>
    <n v="45000000"/>
    <n v="52842724"/>
    <n v="55842724"/>
    <d v="2005-05-13T00:00:00"/>
    <n v="1.1742827555555555"/>
    <x v="629"/>
    <n v="2005"/>
    <x v="0"/>
  </r>
  <r>
    <s v="Last Holiday "/>
    <s v="Paramount Pictures"/>
    <x v="5"/>
    <n v="45000000"/>
    <n v="38399961"/>
    <n v="43343247"/>
    <d v="2006-01-13T00:00:00"/>
    <n v="0.85333246666666662"/>
    <x v="630"/>
    <n v="2006"/>
    <x v="0"/>
  </r>
  <r>
    <s v="Liar Liar "/>
    <s v="Universal"/>
    <x v="6"/>
    <n v="45000000"/>
    <n v="181410615"/>
    <n v="302710615"/>
    <d v="1997-03-21T00:00:00"/>
    <n v="4.0313470000000002"/>
    <x v="631"/>
    <n v="1997"/>
    <x v="1"/>
  </r>
  <r>
    <s v="Love Actually "/>
    <s v="Universal"/>
    <x v="6"/>
    <n v="45000000"/>
    <n v="59472278"/>
    <n v="247472278"/>
    <d v="2003-11-07T00:00:00"/>
    <n v="1.3216061777777777"/>
    <x v="632"/>
    <n v="2003"/>
    <x v="0"/>
  </r>
  <r>
    <s v="Love in the Time of Cholera "/>
    <s v="New Line"/>
    <x v="7"/>
    <n v="45000000"/>
    <n v="4617608"/>
    <n v="31077418"/>
    <d v="2007-11-16T00:00:00"/>
    <n v="0.10261351111111111"/>
    <x v="633"/>
    <n v="2007"/>
    <x v="0"/>
  </r>
  <r>
    <s v="Man cheng jin dai huang jin jia "/>
    <s v="Sony Classics"/>
    <x v="4"/>
    <n v="45000000"/>
    <n v="6566773"/>
    <n v="75566773"/>
    <d v="2006-12-21T00:00:00"/>
    <n v="0.1459282888888889"/>
    <x v="634"/>
    <n v="2006"/>
    <x v="0"/>
  </r>
  <r>
    <s v="Miracle at St. Anna "/>
    <m/>
    <x v="4"/>
    <n v="45000000"/>
    <n v="7916887"/>
    <n v="9110458"/>
    <d v="2008-09-26T00:00:00"/>
    <n v="0.17593082222222223"/>
    <x v="635"/>
    <n v="2008"/>
    <x v="0"/>
  </r>
  <r>
    <s v="Miss Congeniality "/>
    <s v="Warner Bros."/>
    <x v="2"/>
    <n v="45000000"/>
    <n v="106807667"/>
    <n v="212100000"/>
    <d v="2000-12-22T00:00:00"/>
    <n v="2.3735037111111112"/>
    <x v="636"/>
    <n v="2000"/>
    <x v="0"/>
  </r>
  <r>
    <s v="Monster-in-Law "/>
    <s v="New Line"/>
    <x v="7"/>
    <n v="45000000"/>
    <n v="82931301"/>
    <n v="155931301"/>
    <d v="2005-05-13T00:00:00"/>
    <n v="1.8429177999999999"/>
    <x v="637"/>
    <n v="2005"/>
    <x v="0"/>
  </r>
  <r>
    <s v="Multiplicity "/>
    <s v="Sony"/>
    <x v="1"/>
    <n v="45000000"/>
    <n v="20133326"/>
    <s v="Unknown"/>
    <d v="1996-07-17T00:00:00"/>
    <n v="0.44740724444444446"/>
    <x v="49"/>
    <n v="1996"/>
    <x v="1"/>
  </r>
  <r>
    <s v="Nixon "/>
    <s v="Buena Vista"/>
    <x v="0"/>
    <n v="45000000"/>
    <n v="13668249"/>
    <n v="34668249"/>
    <d v="1995-12-20T00:00:00"/>
    <n v="0.30373886666666666"/>
    <x v="638"/>
    <n v="1995"/>
    <x v="1"/>
  </r>
  <r>
    <s v="Patriot Games "/>
    <s v="Paramount Pictures"/>
    <x v="5"/>
    <n v="45000000"/>
    <n v="83287363"/>
    <n v="178100000"/>
    <d v="1992-06-05T00:00:00"/>
    <n v="1.8508302888888888"/>
    <x v="639"/>
    <n v="1992"/>
    <x v="1"/>
  </r>
  <r>
    <s v="Pinocchio "/>
    <s v="Miramax"/>
    <x v="10"/>
    <n v="45000000"/>
    <n v="3681811"/>
    <n v="31681811"/>
    <d v="2002-12-25T00:00:00"/>
    <n v="8.1818022222222217E-2"/>
    <x v="640"/>
    <n v="2002"/>
    <x v="0"/>
  </r>
  <r>
    <s v="Rebound "/>
    <s v="DreamWorks SKG"/>
    <x v="8"/>
    <n v="45000000"/>
    <n v="16809014"/>
    <n v="17492014"/>
    <d v="2005-07-01T00:00:00"/>
    <n v="0.37353364444444442"/>
    <x v="641"/>
    <n v="2005"/>
    <x v="0"/>
  </r>
  <r>
    <s v="Resident Evil: Extinction "/>
    <s v="Sony"/>
    <x v="1"/>
    <n v="45000000"/>
    <n v="50648679"/>
    <n v="146162920"/>
    <d v="2007-09-21T00:00:00"/>
    <n v="1.1255261999999999"/>
    <x v="642"/>
    <n v="2007"/>
    <x v="0"/>
  </r>
  <r>
    <s v="Scary Movie 2 "/>
    <s v="Dimension"/>
    <x v="4"/>
    <n v="45000000"/>
    <n v="71277420"/>
    <n v="141189101"/>
    <d v="2001-07-04T00:00:00"/>
    <n v="1.5839426666666667"/>
    <x v="643"/>
    <n v="2001"/>
    <x v="0"/>
  </r>
  <r>
    <s v="Scary Movie 3 "/>
    <s v="Dimension"/>
    <x v="4"/>
    <n v="45000000"/>
    <n v="110000082"/>
    <n v="155200000"/>
    <d v="2003-10-24T00:00:00"/>
    <n v="2.4444462666666666"/>
    <x v="644"/>
    <n v="2003"/>
    <x v="0"/>
  </r>
  <r>
    <s v="Shadow Conspiracy "/>
    <m/>
    <x v="4"/>
    <n v="45000000"/>
    <n v="2154540"/>
    <s v="Unknown"/>
    <d v="1997-01-31T00:00:00"/>
    <n v="4.7878666666666667E-2"/>
    <x v="49"/>
    <n v="1997"/>
    <x v="1"/>
  </r>
  <r>
    <s v="The Ant Bully "/>
    <s v="Warner Bros."/>
    <x v="2"/>
    <n v="45000000"/>
    <n v="28142535"/>
    <n v="55181129"/>
    <d v="2006-07-28T00:00:00"/>
    <n v="0.62538966666666662"/>
    <x v="645"/>
    <n v="2006"/>
    <x v="0"/>
  </r>
  <r>
    <s v="The Client "/>
    <s v="Warner Bros."/>
    <x v="2"/>
    <n v="45000000"/>
    <n v="92115211"/>
    <n v="117615211"/>
    <d v="1994-07-20T00:00:00"/>
    <n v="2.0470046888888889"/>
    <x v="646"/>
    <n v="1994"/>
    <x v="1"/>
  </r>
  <r>
    <s v="The Flintstones "/>
    <s v="Universal"/>
    <x v="6"/>
    <n v="45000000"/>
    <n v="130531208"/>
    <n v="358500000"/>
    <d v="1994-05-27T00:00:00"/>
    <n v="2.9006935111111112"/>
    <x v="647"/>
    <n v="1994"/>
    <x v="1"/>
  </r>
  <r>
    <s v="The Ghost Writer "/>
    <m/>
    <x v="4"/>
    <n v="45000000"/>
    <s v="Unknown"/>
    <s v="Unknown"/>
    <d v="2010-02-19T00:00:00"/>
    <s v=""/>
    <x v="49"/>
    <n v="2010"/>
    <x v="2"/>
  </r>
  <r>
    <s v="The Glimmer Man "/>
    <s v="Warner Bros."/>
    <x v="2"/>
    <n v="45000000"/>
    <n v="20404841"/>
    <n v="36404841"/>
    <d v="1996-10-04T00:00:00"/>
    <n v="0.45344091111111112"/>
    <x v="648"/>
    <n v="1996"/>
    <x v="1"/>
  </r>
  <r>
    <s v="The Hitchhiker's Guide to the Galaxy "/>
    <s v="Buena Vista"/>
    <x v="0"/>
    <n v="45000000"/>
    <n v="51019112"/>
    <n v="104019112"/>
    <d v="2005-04-29T00:00:00"/>
    <n v="1.1337580444444444"/>
    <x v="649"/>
    <n v="2005"/>
    <x v="0"/>
  </r>
  <r>
    <s v="The Indian in the Cupboard "/>
    <s v="Paramount Pictures"/>
    <x v="5"/>
    <n v="45000000"/>
    <n v="35627222"/>
    <s v="Unknown"/>
    <d v="1995-07-14T00:00:00"/>
    <n v="0.79171604444444443"/>
    <x v="49"/>
    <n v="1995"/>
    <x v="1"/>
  </r>
  <r>
    <s v="The Phantom "/>
    <s v="Paramount Pictures"/>
    <x v="5"/>
    <n v="45000000"/>
    <n v="17220599"/>
    <s v="Unknown"/>
    <d v="1996-06-07T00:00:00"/>
    <n v="0.38267997777777779"/>
    <x v="49"/>
    <n v="1996"/>
    <x v="1"/>
  </r>
  <r>
    <s v="The Pledge "/>
    <s v="Warner Bros."/>
    <x v="2"/>
    <n v="45000000"/>
    <n v="19719930"/>
    <n v="29406132"/>
    <d v="2001-01-19T00:00:00"/>
    <n v="0.43822066666666665"/>
    <x v="650"/>
    <n v="2001"/>
    <x v="0"/>
  </r>
  <r>
    <s v="The Princess Diaries 2: Royal Engagement "/>
    <s v="Buena Vista"/>
    <x v="0"/>
    <n v="45000000"/>
    <n v="95149435"/>
    <n v="122071435"/>
    <d v="2004-08-11T00:00:00"/>
    <n v="2.1144318888888889"/>
    <x v="651"/>
    <n v="2004"/>
    <x v="0"/>
  </r>
  <r>
    <s v="The Producers: The Movie Musical "/>
    <s v="Universal"/>
    <x v="6"/>
    <n v="45000000"/>
    <n v="19398532"/>
    <n v="32952995"/>
    <d v="2005-12-16T00:00:00"/>
    <n v="0.43107848888888889"/>
    <x v="652"/>
    <n v="2005"/>
    <x v="0"/>
  </r>
  <r>
    <s v="The River Wild "/>
    <s v="Universal"/>
    <x v="6"/>
    <n v="45000000"/>
    <n v="46815000"/>
    <n v="94215000"/>
    <d v="1994-09-30T00:00:00"/>
    <n v="1.0403333333333333"/>
    <x v="653"/>
    <n v="1994"/>
    <x v="1"/>
  </r>
  <r>
    <s v="The Specialist "/>
    <s v="Warner Bros."/>
    <x v="2"/>
    <n v="45000000"/>
    <n v="57362581"/>
    <n v="170400000"/>
    <d v="1994-10-07T00:00:00"/>
    <n v="1.2747240222222223"/>
    <x v="654"/>
    <n v="1994"/>
    <x v="1"/>
  </r>
  <r>
    <s v="Tin Cup "/>
    <s v="Warner Bros."/>
    <x v="2"/>
    <n v="45000000"/>
    <n v="53854588"/>
    <n v="75854588"/>
    <d v="1996-08-16T00:00:00"/>
    <n v="1.1967686222222222"/>
    <x v="655"/>
    <n v="1996"/>
    <x v="1"/>
  </r>
  <r>
    <s v="Training Day "/>
    <s v="Warner Bros."/>
    <x v="2"/>
    <n v="45000000"/>
    <n v="76261036"/>
    <n v="104505362"/>
    <d v="2001-10-05T00:00:00"/>
    <n v="1.6946896888888889"/>
    <x v="656"/>
    <n v="2001"/>
    <x v="0"/>
  </r>
  <r>
    <s v="Underworld: Evolution "/>
    <s v="Sony"/>
    <x v="1"/>
    <n v="45000000"/>
    <n v="62318875"/>
    <n v="111318875"/>
    <d v="2006-01-20T00:00:00"/>
    <n v="1.3848638888888889"/>
    <x v="657"/>
    <n v="2006"/>
    <x v="0"/>
  </r>
  <r>
    <s v="Yours, Mine and Ours "/>
    <s v="Paramount Pictures"/>
    <x v="5"/>
    <n v="45000000"/>
    <n v="53359917"/>
    <n v="72359917"/>
    <d v="2005-11-23T00:00:00"/>
    <n v="1.1857759333333333"/>
    <x v="658"/>
    <n v="2005"/>
    <x v="0"/>
  </r>
  <r>
    <s v="Heaven's Gate "/>
    <s v="United Artists"/>
    <x v="4"/>
    <n v="44000000"/>
    <n v="3484331"/>
    <s v="Unknown"/>
    <d v="1980-11-19T00:00:00"/>
    <n v="7.9189340909090911E-2"/>
    <x v="49"/>
    <n v="1980"/>
    <x v="3"/>
  </r>
  <r>
    <s v="Rambo: First Blood Part II "/>
    <s v="TriStar Pictures"/>
    <x v="4"/>
    <n v="44000000"/>
    <n v="150415432"/>
    <n v="300400000"/>
    <d v="1985-05-22T00:00:00"/>
    <n v="3.4185325454545454"/>
    <x v="659"/>
    <n v="1985"/>
    <x v="3"/>
  </r>
  <r>
    <s v="Sleepers "/>
    <s v="Warner Bros."/>
    <x v="2"/>
    <n v="44000000"/>
    <n v="53300852"/>
    <n v="165600852"/>
    <d v="1996-10-18T00:00:00"/>
    <n v="1.2113830000000001"/>
    <x v="660"/>
    <n v="1996"/>
    <x v="1"/>
  </r>
  <r>
    <s v="The Fugitive "/>
    <s v="Warner Bros."/>
    <x v="2"/>
    <n v="44000000"/>
    <n v="183875760"/>
    <n v="368900000"/>
    <d v="1993-08-06T00:00:00"/>
    <n v="4.1789945454545459"/>
    <x v="661"/>
    <n v="1993"/>
    <x v="1"/>
  </r>
  <r>
    <s v="The Juror "/>
    <s v="Sony"/>
    <x v="1"/>
    <n v="44000000"/>
    <n v="22730924"/>
    <n v="35000000"/>
    <d v="1996-02-02T00:00:00"/>
    <n v="0.51661190909090904"/>
    <x v="662"/>
    <n v="1996"/>
    <x v="1"/>
  </r>
  <r>
    <s v="28 Days "/>
    <s v="Sony"/>
    <x v="1"/>
    <n v="43000000"/>
    <n v="37035515"/>
    <n v="62063972"/>
    <d v="2000-04-14T00:00:00"/>
    <n v="0.86129104651162791"/>
    <x v="663"/>
    <n v="2000"/>
    <x v="0"/>
  </r>
  <r>
    <s v="Danny the Dog "/>
    <s v="Focus Features"/>
    <x v="4"/>
    <n v="43000000"/>
    <n v="24537621"/>
    <n v="49037621"/>
    <d v="2005-05-13T00:00:00"/>
    <n v="0.57064234883720932"/>
    <x v="664"/>
    <n v="2005"/>
    <x v="0"/>
  </r>
  <r>
    <s v="Finding Forrester "/>
    <s v="Sony"/>
    <x v="1"/>
    <n v="43000000"/>
    <n v="51768623"/>
    <n v="80013623"/>
    <d v="2000-12-19T00:00:00"/>
    <n v="1.2039214651162791"/>
    <x v="665"/>
    <n v="2000"/>
    <x v="0"/>
  </r>
  <r>
    <s v="The Sweetest Thing "/>
    <s v="Sony"/>
    <x v="1"/>
    <n v="43000000"/>
    <n v="24430272"/>
    <n v="44633441"/>
    <d v="2002-04-12T00:00:00"/>
    <n v="0.56814586046511628"/>
    <x v="666"/>
    <n v="2002"/>
    <x v="0"/>
  </r>
  <r>
    <s v="15 Minutes "/>
    <s v="New Line"/>
    <x v="7"/>
    <n v="42000000"/>
    <n v="24375436"/>
    <n v="56331864"/>
    <d v="2001-03-09T00:00:00"/>
    <n v="0.58036752380952383"/>
    <x v="667"/>
    <n v="2001"/>
    <x v="0"/>
  </r>
  <r>
    <s v="Along Came Polly "/>
    <s v="Universal"/>
    <x v="6"/>
    <n v="42000000"/>
    <n v="88073507"/>
    <n v="170360435"/>
    <d v="2004-01-16T00:00:00"/>
    <n v="2.096988261904762"/>
    <x v="668"/>
    <n v="2004"/>
    <x v="0"/>
  </r>
  <r>
    <s v="Boomerang "/>
    <s v="Paramount Pictures"/>
    <x v="5"/>
    <n v="42000000"/>
    <n v="70052444"/>
    <n v="131052444"/>
    <d v="1992-07-01T00:00:00"/>
    <n v="1.6679153333333334"/>
    <x v="669"/>
    <n v="1992"/>
    <x v="1"/>
  </r>
  <r>
    <s v="Chicken Run "/>
    <s v="DreamWorks SKG"/>
    <x v="8"/>
    <n v="42000000"/>
    <n v="106793915"/>
    <n v="227793915"/>
    <d v="2000-06-21T00:00:00"/>
    <n v="2.5427122619047617"/>
    <x v="670"/>
    <n v="2000"/>
    <x v="0"/>
  </r>
  <r>
    <s v="Hero "/>
    <s v="Sony"/>
    <x v="1"/>
    <n v="42000000"/>
    <n v="19487173"/>
    <n v="66787173"/>
    <d v="1992-10-02T00:00:00"/>
    <n v="0.46398030952380953"/>
    <x v="671"/>
    <n v="1992"/>
    <x v="1"/>
  </r>
  <r>
    <s v="High Crimes "/>
    <s v="20th Century Fox"/>
    <x v="3"/>
    <n v="42000000"/>
    <n v="41543207"/>
    <n v="63781100"/>
    <d v="2002-04-05T00:00:00"/>
    <n v="0.98912397619047621"/>
    <x v="672"/>
    <n v="2002"/>
    <x v="0"/>
  </r>
  <r>
    <s v="Les Bronzés 3: amis pour la vie "/>
    <m/>
    <x v="4"/>
    <n v="42000000"/>
    <s v="Unknown"/>
    <n v="83833602"/>
    <d v="2006-02-01T00:00:00"/>
    <s v=""/>
    <x v="673"/>
    <n v="2006"/>
    <x v="0"/>
  </r>
  <r>
    <s v="License to Kill "/>
    <s v="MGM/UA"/>
    <x v="9"/>
    <n v="42000000"/>
    <n v="34667015"/>
    <n v="156167015"/>
    <d v="1989-07-14T00:00:00"/>
    <n v="0.82540511904761904"/>
    <x v="674"/>
    <n v="1989"/>
    <x v="3"/>
  </r>
  <r>
    <s v="Lord of War "/>
    <m/>
    <x v="4"/>
    <n v="42000000"/>
    <n v="24149632"/>
    <n v="62142629"/>
    <d v="2005-09-16T00:00:00"/>
    <n v="0.57499123809523811"/>
    <x v="675"/>
    <n v="2005"/>
    <x v="0"/>
  </r>
  <r>
    <s v="McHale's Navy "/>
    <s v="Universal"/>
    <x v="6"/>
    <n v="42000000"/>
    <n v="4408420"/>
    <s v="Unknown"/>
    <d v="1997-04-18T00:00:00"/>
    <n v="0.10496238095238095"/>
    <x v="49"/>
    <n v="1997"/>
    <x v="1"/>
  </r>
  <r>
    <s v="Notting Hill "/>
    <s v="Universal"/>
    <x v="6"/>
    <n v="42000000"/>
    <n v="116089678"/>
    <n v="374089678"/>
    <d v="1999-05-28T00:00:00"/>
    <n v="2.7640399523809522"/>
    <x v="676"/>
    <n v="1999"/>
    <x v="1"/>
  </r>
  <r>
    <s v="Super Mario Bros. "/>
    <s v="Buena Vista"/>
    <x v="0"/>
    <n v="42000000"/>
    <n v="20844907"/>
    <s v="Unknown"/>
    <d v="1993-05-28T00:00:00"/>
    <n v="0.49630730952380953"/>
    <x v="49"/>
    <n v="1993"/>
    <x v="1"/>
  </r>
  <r>
    <s v="The Firm "/>
    <s v="Paramount Pictures"/>
    <x v="5"/>
    <n v="42000000"/>
    <n v="158340892"/>
    <n v="270340892"/>
    <d v="1993-06-30T00:00:00"/>
    <n v="3.770021238095238"/>
    <x v="677"/>
    <n v="1993"/>
    <x v="1"/>
  </r>
  <r>
    <s v="The Mirror Has Two Faces "/>
    <s v="Sony"/>
    <x v="1"/>
    <n v="42000000"/>
    <n v="41267469"/>
    <s v="Unknown"/>
    <d v="1996-11-15T00:00:00"/>
    <n v="0.98255878571428568"/>
    <x v="49"/>
    <n v="1996"/>
    <x v="1"/>
  </r>
  <r>
    <s v="The Mothman Prophecies "/>
    <s v="Sony"/>
    <x v="1"/>
    <n v="42000000"/>
    <n v="35228696"/>
    <n v="54639865"/>
    <d v="2002-01-25T00:00:00"/>
    <n v="0.83877847619047619"/>
    <x v="678"/>
    <n v="2002"/>
    <x v="0"/>
  </r>
  <r>
    <s v="8 Mile "/>
    <s v="Universal"/>
    <x v="6"/>
    <n v="41000000"/>
    <n v="116724075"/>
    <n v="242924075"/>
    <d v="2002-11-08T00:00:00"/>
    <n v="2.8469286585365854"/>
    <x v="679"/>
    <n v="2002"/>
    <x v="0"/>
  </r>
  <r>
    <s v="A Knight's Tale "/>
    <s v="Sony"/>
    <x v="1"/>
    <n v="41000000"/>
    <n v="56083966"/>
    <s v="Unknown"/>
    <d v="2001-05-11T00:00:00"/>
    <n v="1.3679016097560976"/>
    <x v="49"/>
    <n v="2001"/>
    <x v="0"/>
  </r>
  <r>
    <s v="The Medallion "/>
    <s v="Columbia"/>
    <x v="4"/>
    <n v="41000000"/>
    <n v="22108977"/>
    <s v="Unknown"/>
    <d v="2003-08-22T00:00:00"/>
    <n v="0.53924334146341468"/>
    <x v="49"/>
    <n v="2003"/>
    <x v="0"/>
  </r>
  <r>
    <s v="8MM "/>
    <s v="Sony"/>
    <x v="1"/>
    <n v="40000000"/>
    <n v="36443442"/>
    <n v="96398826"/>
    <d v="1999-02-26T00:00:00"/>
    <n v="0.91108604999999998"/>
    <x v="680"/>
    <n v="1999"/>
    <x v="1"/>
  </r>
  <r>
    <s v="A League of Their Own "/>
    <s v="Sony"/>
    <x v="1"/>
    <n v="40000000"/>
    <n v="107533925"/>
    <n v="132440066"/>
    <d v="1992-07-01T00:00:00"/>
    <n v="2.6883481250000001"/>
    <x v="681"/>
    <n v="1992"/>
    <x v="1"/>
  </r>
  <r>
    <s v="A Time to Kill "/>
    <s v="Warner Bros."/>
    <x v="2"/>
    <n v="40000000"/>
    <n v="108766007"/>
    <n v="152266007"/>
    <d v="1996-07-24T00:00:00"/>
    <n v="2.7191501749999998"/>
    <x v="682"/>
    <n v="1996"/>
    <x v="1"/>
  </r>
  <r>
    <s v="Alex Rider: Operation Stormbreaker "/>
    <s v="Weinstein Co."/>
    <x v="4"/>
    <n v="40000000"/>
    <n v="659210"/>
    <n v="9351567"/>
    <d v="2006-10-13T00:00:00"/>
    <n v="1.6480249999999998E-2"/>
    <x v="683"/>
    <n v="2006"/>
    <x v="0"/>
  </r>
  <r>
    <s v="Alfie "/>
    <s v="Paramount Pictures"/>
    <x v="5"/>
    <n v="40000000"/>
    <n v="13395939"/>
    <n v="35195939"/>
    <d v="2004-11-05T00:00:00"/>
    <n v="0.33489847499999997"/>
    <x v="684"/>
    <n v="2004"/>
    <x v="0"/>
  </r>
  <r>
    <s v="Amelia "/>
    <m/>
    <x v="4"/>
    <n v="40000000"/>
    <n v="14246488"/>
    <n v="19367501"/>
    <d v="2009-10-23T00:00:00"/>
    <n v="0.35616219999999998"/>
    <x v="685"/>
    <n v="2009"/>
    <x v="0"/>
  </r>
  <r>
    <s v="Amistad "/>
    <s v="DreamWorks SKG"/>
    <x v="8"/>
    <n v="40000000"/>
    <n v="44212592"/>
    <s v="Unknown"/>
    <d v="1997-12-12T00:00:00"/>
    <n v="1.1053147999999999"/>
    <x v="49"/>
    <n v="1997"/>
    <x v="1"/>
  </r>
  <r>
    <s v="Apocalypto "/>
    <s v="Buena Vista"/>
    <x v="0"/>
    <n v="40000000"/>
    <n v="50866635"/>
    <n v="117785051"/>
    <d v="2006-12-08T00:00:00"/>
    <n v="1.2716658750000001"/>
    <x v="686"/>
    <n v="2006"/>
    <x v="0"/>
  </r>
  <r>
    <s v="At First Sight "/>
    <s v="MGM/UA"/>
    <x v="9"/>
    <n v="40000000"/>
    <n v="22365133"/>
    <s v="Unknown"/>
    <d v="1999-01-15T00:00:00"/>
    <n v="0.55912832499999998"/>
    <x v="49"/>
    <n v="1999"/>
    <x v="1"/>
  </r>
  <r>
    <s v="Autumn in New York "/>
    <s v="MGM/UA"/>
    <x v="9"/>
    <n v="40000000"/>
    <n v="37752931"/>
    <n v="90717684"/>
    <d v="2000-08-11T00:00:00"/>
    <n v="0.94382327499999996"/>
    <x v="687"/>
    <n v="2000"/>
    <x v="0"/>
  </r>
  <r>
    <s v="Back to the Future Part II "/>
    <s v="Universal"/>
    <x v="6"/>
    <n v="40000000"/>
    <n v="118450002"/>
    <n v="332000000"/>
    <d v="1989-11-22T00:00:00"/>
    <n v="2.9612500499999999"/>
    <x v="688"/>
    <n v="1989"/>
    <x v="3"/>
  </r>
  <r>
    <s v="Back to the Future Part III "/>
    <s v="Universal"/>
    <x v="6"/>
    <n v="40000000"/>
    <n v="87666629"/>
    <n v="243700000"/>
    <d v="1990-05-24T00:00:00"/>
    <n v="2.191665725"/>
    <x v="689"/>
    <n v="1990"/>
    <x v="1"/>
  </r>
  <r>
    <s v="Behind Enemy Lines "/>
    <s v="20th Century Fox"/>
    <x v="3"/>
    <n v="40000000"/>
    <n v="58855732"/>
    <s v="Unknown"/>
    <d v="2001-11-30T00:00:00"/>
    <n v="1.4713932999999999"/>
    <x v="49"/>
    <n v="2001"/>
    <x v="0"/>
  </r>
  <r>
    <s v="Big Momma's House 2 "/>
    <s v="20th Century Fox"/>
    <x v="3"/>
    <n v="40000000"/>
    <n v="70165972"/>
    <n v="137047376"/>
    <d v="2006-01-27T00:00:00"/>
    <n v="1.7541492999999999"/>
    <x v="690"/>
    <n v="2006"/>
    <x v="0"/>
  </r>
  <r>
    <s v="Bless the Child "/>
    <s v="Paramount Pictures"/>
    <x v="5"/>
    <n v="40000000"/>
    <n v="29374178"/>
    <n v="40435694"/>
    <d v="2000-08-11T00:00:00"/>
    <n v="0.73435444999999999"/>
    <x v="691"/>
    <n v="2000"/>
    <x v="0"/>
  </r>
  <r>
    <s v="Cheaper by the Dozen "/>
    <s v="20th Century Fox"/>
    <x v="3"/>
    <n v="40000000"/>
    <n v="138614544"/>
    <n v="189714544"/>
    <d v="2003-12-25T00:00:00"/>
    <n v="3.4653635999999999"/>
    <x v="692"/>
    <n v="2003"/>
    <x v="0"/>
  </r>
  <r>
    <s v="Cirque du Freak: The Vampire's Assistant "/>
    <s v="Universal"/>
    <x v="6"/>
    <n v="40000000"/>
    <n v="13869515"/>
    <n v="28750759"/>
    <d v="2009-10-23T00:00:00"/>
    <n v="0.34673787499999997"/>
    <x v="693"/>
    <n v="2009"/>
    <x v="0"/>
  </r>
  <r>
    <s v="City by the Sea "/>
    <s v="Warner Bros."/>
    <x v="2"/>
    <n v="40000000"/>
    <n v="22433915"/>
    <s v="Unknown"/>
    <d v="2002-09-06T00:00:00"/>
    <n v="0.560847875"/>
    <x v="49"/>
    <n v="2002"/>
    <x v="0"/>
  </r>
  <r>
    <s v="City Hall "/>
    <s v="Sony"/>
    <x v="1"/>
    <n v="40000000"/>
    <n v="20278055"/>
    <n v="33300000"/>
    <d v="1996-02-16T00:00:00"/>
    <n v="0.50695137499999998"/>
    <x v="694"/>
    <n v="1996"/>
    <x v="1"/>
  </r>
  <r>
    <s v="Double Jeopardy "/>
    <s v="Paramount Pictures"/>
    <x v="5"/>
    <n v="40000000"/>
    <n v="116735231"/>
    <n v="177835231"/>
    <d v="1999-09-24T00:00:00"/>
    <n v="2.9183807750000001"/>
    <x v="695"/>
    <n v="1999"/>
    <x v="1"/>
  </r>
  <r>
    <s v="Dracula "/>
    <s v="Sony"/>
    <x v="1"/>
    <n v="40000000"/>
    <n v="82522790"/>
    <n v="215862692"/>
    <d v="1992-11-13T00:00:00"/>
    <n v="2.0630697499999999"/>
    <x v="696"/>
    <n v="1992"/>
    <x v="1"/>
  </r>
  <r>
    <s v="Drillbit Taylor "/>
    <s v="Paramount Pictures"/>
    <x v="5"/>
    <n v="40000000"/>
    <n v="32862104"/>
    <n v="49686263"/>
    <d v="2008-03-21T00:00:00"/>
    <n v="0.82155259999999997"/>
    <x v="697"/>
    <n v="2008"/>
    <x v="0"/>
  </r>
  <r>
    <s v="Duplex "/>
    <s v="Miramax"/>
    <x v="10"/>
    <n v="40000000"/>
    <n v="9652000"/>
    <n v="10070651"/>
    <d v="2003-09-26T00:00:00"/>
    <n v="0.24129999999999999"/>
    <x v="698"/>
    <n v="2003"/>
    <x v="0"/>
  </r>
  <r>
    <s v="Eight Below "/>
    <s v="Buena Vista"/>
    <x v="0"/>
    <n v="40000000"/>
    <n v="81612565"/>
    <n v="120612565"/>
    <d v="2006-02-17T00:00:00"/>
    <n v="2.0403141250000001"/>
    <x v="699"/>
    <n v="2006"/>
    <x v="0"/>
  </r>
  <r>
    <s v="Extreme Ops "/>
    <s v="Paramount Pictures"/>
    <x v="5"/>
    <n v="40000000"/>
    <n v="4835968"/>
    <n v="12624471"/>
    <d v="2002-11-27T00:00:00"/>
    <n v="0.1208992"/>
    <x v="700"/>
    <n v="2002"/>
    <x v="0"/>
  </r>
  <r>
    <s v="FearDotCom "/>
    <s v="Warner Bros."/>
    <x v="2"/>
    <n v="40000000"/>
    <n v="13208023"/>
    <s v="Unknown"/>
    <d v="2002-08-30T00:00:00"/>
    <n v="0.330200575"/>
    <x v="49"/>
    <n v="2002"/>
    <x v="0"/>
  </r>
  <r>
    <s v="Fever Pitch "/>
    <s v="20th Century Fox"/>
    <x v="3"/>
    <n v="40000000"/>
    <n v="42071069"/>
    <n v="50071069"/>
    <d v="2005-04-08T00:00:00"/>
    <n v="1.0517767250000001"/>
    <x v="701"/>
    <n v="2005"/>
    <x v="0"/>
  </r>
  <r>
    <s v="Get Carter "/>
    <s v="Warner Bros."/>
    <x v="2"/>
    <n v="40000000"/>
    <n v="14967182"/>
    <n v="19417182"/>
    <d v="2000-10-06T00:00:00"/>
    <n v="0.37417955000000003"/>
    <x v="702"/>
    <n v="2000"/>
    <x v="0"/>
  </r>
  <r>
    <s v="Get Rich or Die Tryin' "/>
    <s v="Paramount Pictures"/>
    <x v="5"/>
    <n v="40000000"/>
    <n v="30981850"/>
    <n v="46437122"/>
    <d v="2005-11-09T00:00:00"/>
    <n v="0.77454624999999999"/>
    <x v="703"/>
    <n v="2005"/>
    <x v="0"/>
  </r>
  <r>
    <s v="Hanging Up "/>
    <s v="Sony"/>
    <x v="1"/>
    <n v="40000000"/>
    <n v="36037909"/>
    <n v="51867723"/>
    <d v="2000-02-18T00:00:00"/>
    <n v="0.90094772499999998"/>
    <x v="704"/>
    <n v="2000"/>
    <x v="0"/>
  </r>
  <r>
    <s v="Impostor "/>
    <s v="Miramax"/>
    <x v="10"/>
    <n v="40000000"/>
    <n v="6114237"/>
    <s v="Unknown"/>
    <d v="2002-01-04T00:00:00"/>
    <n v="0.152855925"/>
    <x v="49"/>
    <n v="2002"/>
    <x v="0"/>
  </r>
  <r>
    <s v="Ishtar "/>
    <s v="Sony"/>
    <x v="1"/>
    <n v="40000000"/>
    <n v="14375181"/>
    <s v="Unknown"/>
    <d v="1987-05-15T00:00:00"/>
    <n v="0.35937952499999998"/>
    <x v="49"/>
    <n v="1987"/>
    <x v="3"/>
  </r>
  <r>
    <s v="JFK "/>
    <s v="Warner Bros."/>
    <x v="2"/>
    <n v="40000000"/>
    <n v="70405498"/>
    <n v="205400000"/>
    <d v="1991-12-20T00:00:00"/>
    <n v="1.76013745"/>
    <x v="705"/>
    <n v="1991"/>
    <x v="1"/>
  </r>
  <r>
    <s v="Julie &amp; Julia "/>
    <s v="Sony"/>
    <x v="1"/>
    <n v="40000000"/>
    <n v="94125426"/>
    <n v="123896342"/>
    <d v="2009-08-07T00:00:00"/>
    <n v="2.35313565"/>
    <x v="706"/>
    <n v="2009"/>
    <x v="0"/>
  </r>
  <r>
    <s v="Just Visiting "/>
    <s v="Buena Vista"/>
    <x v="0"/>
    <n v="40000000"/>
    <n v="4777007"/>
    <n v="16172200"/>
    <d v="2001-04-06T00:00:00"/>
    <n v="0.11942517499999999"/>
    <x v="707"/>
    <n v="2001"/>
    <x v="0"/>
  </r>
  <r>
    <s v="Kiss of Death "/>
    <s v="20th Century Fox"/>
    <x v="3"/>
    <n v="40000000"/>
    <n v="14942422"/>
    <n v="17000000"/>
    <d v="1995-04-21T00:00:00"/>
    <n v="0.37356054999999999"/>
    <x v="708"/>
    <n v="1995"/>
    <x v="1"/>
  </r>
  <r>
    <s v="Legal Eagles "/>
    <s v="Universal"/>
    <x v="6"/>
    <n v="40000000"/>
    <n v="49851591"/>
    <s v="Unknown"/>
    <d v="1986-06-18T00:00:00"/>
    <n v="1.2462897749999999"/>
    <x v="49"/>
    <n v="1986"/>
    <x v="3"/>
  </r>
  <r>
    <s v="Life, or Something Like It "/>
    <s v="20th Century Fox"/>
    <x v="3"/>
    <n v="40000000"/>
    <n v="14448589"/>
    <s v="Unknown"/>
    <d v="2002-04-26T00:00:00"/>
    <n v="0.36121472500000001"/>
    <x v="49"/>
    <n v="2002"/>
    <x v="0"/>
  </r>
  <r>
    <s v="Made of Honor "/>
    <s v="Sony"/>
    <x v="1"/>
    <n v="40000000"/>
    <n v="46012734"/>
    <n v="105508112"/>
    <d v="2008-05-02T00:00:00"/>
    <n v="1.15031835"/>
    <x v="709"/>
    <n v="2008"/>
    <x v="0"/>
  </r>
  <r>
    <s v="Marie Antoinette "/>
    <s v="Sony"/>
    <x v="1"/>
    <n v="40000000"/>
    <n v="15962471"/>
    <n v="60862471"/>
    <d v="2006-10-20T00:00:00"/>
    <n v="0.39906177500000001"/>
    <x v="710"/>
    <n v="2006"/>
    <x v="0"/>
  </r>
  <r>
    <s v="Medicine Man "/>
    <s v="Buena Vista"/>
    <x v="0"/>
    <n v="40000000"/>
    <n v="44948240"/>
    <s v="Unknown"/>
    <d v="1992-02-07T00:00:00"/>
    <n v="1.1237060000000001"/>
    <x v="49"/>
    <n v="1992"/>
    <x v="1"/>
  </r>
  <r>
    <s v="Memoirs of an Invisible Man "/>
    <s v="Warner Bros."/>
    <x v="2"/>
    <n v="40000000"/>
    <n v="14358033"/>
    <s v="Unknown"/>
    <d v="1992-02-28T00:00:00"/>
    <n v="0.35895082499999997"/>
    <x v="49"/>
    <n v="1992"/>
    <x v="1"/>
  </r>
  <r>
    <s v="Mickey Blue Eyes "/>
    <s v="Warner Bros."/>
    <x v="2"/>
    <n v="40000000"/>
    <n v="33864342"/>
    <n v="53864342"/>
    <d v="1999-08-20T00:00:00"/>
    <n v="0.84660855000000002"/>
    <x v="711"/>
    <n v="1999"/>
    <x v="1"/>
  </r>
  <r>
    <s v="Music and Lyrics "/>
    <s v="Warner Bros."/>
    <x v="2"/>
    <n v="40000000"/>
    <n v="50572589"/>
    <n v="145556146"/>
    <d v="2007-02-14T00:00:00"/>
    <n v="1.264314725"/>
    <x v="712"/>
    <n v="2007"/>
    <x v="0"/>
  </r>
  <r>
    <s v="New York Minute "/>
    <s v="Warner Bros."/>
    <x v="2"/>
    <n v="40000000"/>
    <n v="14018364"/>
    <n v="21215882"/>
    <d v="2004-05-07T00:00:00"/>
    <n v="0.35045910000000002"/>
    <x v="713"/>
    <n v="2004"/>
    <x v="0"/>
  </r>
  <r>
    <s v="Nomad "/>
    <s v="Weinstein Co."/>
    <x v="4"/>
    <n v="40000000"/>
    <n v="79123"/>
    <s v="Unknown"/>
    <d v="2007-03-16T00:00:00"/>
    <n v="1.9780750000000001E-3"/>
    <x v="49"/>
    <n v="2007"/>
    <x v="0"/>
  </r>
  <r>
    <s v="Pandorum "/>
    <m/>
    <x v="4"/>
    <n v="40000000"/>
    <n v="10330853"/>
    <s v="Unknown"/>
    <d v="2009-09-25T00:00:00"/>
    <n v="0.258271325"/>
    <x v="49"/>
    <n v="2009"/>
    <x v="0"/>
  </r>
  <r>
    <s v="Pay it Forward "/>
    <s v="Warner Bros."/>
    <x v="2"/>
    <n v="40000000"/>
    <n v="33508922"/>
    <s v="Unknown"/>
    <d v="2000-10-20T00:00:00"/>
    <n v="0.83772305000000002"/>
    <x v="49"/>
    <n v="2000"/>
    <x v="0"/>
  </r>
  <r>
    <s v="Pirates "/>
    <m/>
    <x v="4"/>
    <n v="40000000"/>
    <n v="1641825"/>
    <n v="6341825"/>
    <d v="1986-07-01T00:00:00"/>
    <n v="4.1045625000000002E-2"/>
    <x v="714"/>
    <n v="1986"/>
    <x v="3"/>
  </r>
  <r>
    <s v="Quest for Camelot "/>
    <s v="Warner Bros."/>
    <x v="2"/>
    <n v="40000000"/>
    <n v="22772500"/>
    <n v="38172500"/>
    <d v="1998-05-15T00:00:00"/>
    <n v="0.5693125"/>
    <x v="715"/>
    <n v="1998"/>
    <x v="1"/>
  </r>
  <r>
    <s v="Raise the Titanic "/>
    <m/>
    <x v="4"/>
    <n v="40000000"/>
    <n v="7000000"/>
    <s v="Unknown"/>
    <d v="1980-08-01T00:00:00"/>
    <n v="0.17499999999999999"/>
    <x v="49"/>
    <n v="1980"/>
    <x v="3"/>
  </r>
  <r>
    <s v="Ray "/>
    <s v="Universal"/>
    <x v="6"/>
    <n v="40000000"/>
    <n v="75305995"/>
    <n v="125305995"/>
    <d v="2004-10-29T00:00:00"/>
    <n v="1.882649875"/>
    <x v="716"/>
    <n v="2004"/>
    <x v="0"/>
  </r>
  <r>
    <s v="Red Cliff "/>
    <s v="Magnolia"/>
    <x v="4"/>
    <n v="40000000"/>
    <n v="594649"/>
    <n v="119594649"/>
    <d v="2009-11-20T00:00:00"/>
    <n v="1.4866225E-2"/>
    <x v="717"/>
    <n v="2009"/>
    <x v="0"/>
  </r>
  <r>
    <s v="Renaissance Man "/>
    <s v="Buena Vista"/>
    <x v="0"/>
    <n v="40000000"/>
    <n v="24172899"/>
    <s v="Unknown"/>
    <d v="1994-06-03T00:00:00"/>
    <n v="0.60432247500000003"/>
    <x v="49"/>
    <n v="1994"/>
    <x v="1"/>
  </r>
  <r>
    <s v="Rent "/>
    <s v="Sony"/>
    <x v="1"/>
    <n v="40000000"/>
    <n v="29077547"/>
    <n v="31670620"/>
    <d v="2005-11-23T00:00:00"/>
    <n v="0.72693867499999998"/>
    <x v="718"/>
    <n v="2005"/>
    <x v="0"/>
  </r>
  <r>
    <s v="Ri¢hie Ri¢h "/>
    <s v="Warner Bros."/>
    <x v="2"/>
    <n v="40000000"/>
    <n v="38087756"/>
    <s v="Unknown"/>
    <d v="1994-12-21T00:00:00"/>
    <n v="0.95219390000000004"/>
    <x v="49"/>
    <n v="1994"/>
    <x v="1"/>
  </r>
  <r>
    <s v="Scary Movie 4 "/>
    <s v="Dimension Films"/>
    <x v="4"/>
    <n v="40000000"/>
    <n v="90710620"/>
    <n v="178710620"/>
    <d v="2006-04-14T00:00:00"/>
    <n v="2.2677654999999999"/>
    <x v="719"/>
    <n v="2006"/>
    <x v="0"/>
  </r>
  <r>
    <s v="Scream 3 "/>
    <s v="Miramax"/>
    <x v="10"/>
    <n v="40000000"/>
    <n v="89138076"/>
    <n v="161838076"/>
    <d v="2000-02-04T00:00:00"/>
    <n v="2.2284519"/>
    <x v="720"/>
    <n v="2000"/>
    <x v="0"/>
  </r>
  <r>
    <s v="Secret Window "/>
    <s v="Sony"/>
    <x v="1"/>
    <n v="40000000"/>
    <n v="47958031"/>
    <n v="92958031"/>
    <d v="2004-03-12T00:00:00"/>
    <n v="1.1989507749999999"/>
    <x v="721"/>
    <n v="2004"/>
    <x v="0"/>
  </r>
  <r>
    <s v="Shall We Dance? "/>
    <s v="Miramax"/>
    <x v="10"/>
    <n v="40000000"/>
    <n v="57887882"/>
    <n v="118097882"/>
    <d v="2004-10-15T00:00:00"/>
    <n v="1.44719705"/>
    <x v="722"/>
    <n v="2004"/>
    <x v="0"/>
  </r>
  <r>
    <s v="Shallow Hal "/>
    <s v="20th Century Fox"/>
    <x v="3"/>
    <n v="40000000"/>
    <n v="70836296"/>
    <s v="Unknown"/>
    <d v="2001-11-09T00:00:00"/>
    <n v="1.7709074"/>
    <x v="49"/>
    <n v="2001"/>
    <x v="0"/>
  </r>
  <r>
    <s v="Showgirls "/>
    <s v="MGM/UA"/>
    <x v="9"/>
    <n v="40000000"/>
    <n v="20254932"/>
    <s v="Unknown"/>
    <d v="1995-09-22T00:00:00"/>
    <n v="0.50637330000000003"/>
    <x v="49"/>
    <n v="1995"/>
    <x v="1"/>
  </r>
  <r>
    <s v="Sin City "/>
    <s v="Dimension"/>
    <x v="4"/>
    <n v="40000000"/>
    <n v="74103820"/>
    <n v="158753820"/>
    <d v="2005-04-01T00:00:00"/>
    <n v="1.8525955000000001"/>
    <x v="723"/>
    <n v="2005"/>
    <x v="0"/>
  </r>
  <r>
    <s v="Small Soldiers "/>
    <s v="DreamWorks SKG"/>
    <x v="8"/>
    <n v="40000000"/>
    <n v="55143823"/>
    <n v="71743823"/>
    <d v="1998-07-10T00:00:00"/>
    <n v="1.3785955750000001"/>
    <x v="724"/>
    <n v="1998"/>
    <x v="1"/>
  </r>
  <r>
    <s v="Spawn "/>
    <m/>
    <x v="4"/>
    <n v="40000000"/>
    <n v="54979992"/>
    <n v="87949859"/>
    <d v="1997-07-31T00:00:00"/>
    <n v="1.3744997999999999"/>
    <x v="725"/>
    <n v="1997"/>
    <x v="1"/>
  </r>
  <r>
    <s v="Spy Kids 3-D: Game Over "/>
    <s v="Dimension"/>
    <x v="4"/>
    <n v="40000000"/>
    <n v="111760631"/>
    <n v="167851995"/>
    <d v="2003-07-25T00:00:00"/>
    <n v="2.7940157750000001"/>
    <x v="726"/>
    <n v="2003"/>
    <x v="0"/>
  </r>
  <r>
    <s v="Sunshine "/>
    <m/>
    <x v="4"/>
    <n v="40000000"/>
    <n v="3688560"/>
    <n v="32030610"/>
    <d v="2007-07-20T00:00:00"/>
    <n v="9.2214000000000004E-2"/>
    <x v="727"/>
    <n v="2007"/>
    <x v="0"/>
  </r>
  <r>
    <s v="Sweet November "/>
    <s v="Warner Bros."/>
    <x v="2"/>
    <n v="40000000"/>
    <n v="25288103"/>
    <n v="65754228"/>
    <d v="2001-02-16T00:00:00"/>
    <n v="0.63220257499999999"/>
    <x v="728"/>
    <n v="2001"/>
    <x v="0"/>
  </r>
  <r>
    <s v="The Art of War "/>
    <s v="Warner Bros."/>
    <x v="2"/>
    <n v="40000000"/>
    <n v="30199105"/>
    <n v="30700000"/>
    <d v="2000-08-25T00:00:00"/>
    <n v="0.75497762499999999"/>
    <x v="729"/>
    <n v="2000"/>
    <x v="0"/>
  </r>
  <r>
    <s v="The Count of Monte Cristo "/>
    <s v="Buena Vista"/>
    <x v="0"/>
    <n v="40000000"/>
    <n v="54228104"/>
    <s v="Unknown"/>
    <d v="2002-01-25T00:00:00"/>
    <n v="1.3557026000000001"/>
    <x v="49"/>
    <n v="2002"/>
    <x v="0"/>
  </r>
  <r>
    <s v="The Deep End of the Ocean "/>
    <s v="Sony"/>
    <x v="1"/>
    <n v="40000000"/>
    <n v="13508635"/>
    <s v="Unknown"/>
    <d v="1999-03-12T00:00:00"/>
    <n v="0.337715875"/>
    <x v="49"/>
    <n v="1999"/>
    <x v="1"/>
  </r>
  <r>
    <s v="The Doors "/>
    <s v="Sony"/>
    <x v="1"/>
    <n v="40000000"/>
    <n v="34167219"/>
    <s v="Unknown"/>
    <d v="1991-03-01T00:00:00"/>
    <n v="0.85418047500000005"/>
    <x v="49"/>
    <n v="1991"/>
    <x v="1"/>
  </r>
  <r>
    <s v="The Final Destination "/>
    <s v="Warner Bros."/>
    <x v="2"/>
    <n v="40000000"/>
    <n v="66477700"/>
    <n v="185777700"/>
    <d v="2009-08-28T00:00:00"/>
    <n v="1.6619425000000001"/>
    <x v="730"/>
    <n v="2009"/>
    <x v="0"/>
  </r>
  <r>
    <s v="The Hudsucker Proxy "/>
    <s v="Warner Bros."/>
    <x v="2"/>
    <n v="40000000"/>
    <n v="2816518"/>
    <s v="Unknown"/>
    <d v="1994-03-11T00:00:00"/>
    <n v="7.0412950000000002E-2"/>
    <x v="49"/>
    <n v="1994"/>
    <x v="1"/>
  </r>
  <r>
    <s v="The Island of Dr. Moreau "/>
    <s v="New Line"/>
    <x v="7"/>
    <n v="40000000"/>
    <n v="27682712"/>
    <s v="Unknown"/>
    <d v="1996-08-23T00:00:00"/>
    <n v="0.69206780000000001"/>
    <x v="49"/>
    <n v="1996"/>
    <x v="1"/>
  </r>
  <r>
    <s v="The Lake House "/>
    <s v="Warner Bros."/>
    <x v="2"/>
    <n v="40000000"/>
    <n v="52330111"/>
    <n v="114830111"/>
    <d v="2006-06-16T00:00:00"/>
    <n v="1.3082527749999999"/>
    <x v="731"/>
    <n v="2006"/>
    <x v="0"/>
  </r>
  <r>
    <s v="The Last of the Mohicans "/>
    <s v="20th Century Fox"/>
    <x v="3"/>
    <n v="40000000"/>
    <n v="72455275"/>
    <s v="Unknown"/>
    <d v="1992-09-25T00:00:00"/>
    <n v="1.8113818749999999"/>
    <x v="49"/>
    <n v="1992"/>
    <x v="1"/>
  </r>
  <r>
    <s v="The Last Shot "/>
    <s v="Buena Vista"/>
    <x v="0"/>
    <n v="40000000"/>
    <n v="463730"/>
    <s v="Unknown"/>
    <d v="2004-09-24T00:00:00"/>
    <n v="1.1593249999999999E-2"/>
    <x v="49"/>
    <n v="2004"/>
    <x v="0"/>
  </r>
  <r>
    <s v="The Living Daylights "/>
    <s v="MGM/UA"/>
    <x v="9"/>
    <n v="40000000"/>
    <n v="51185000"/>
    <n v="191200000"/>
    <d v="1987-07-31T00:00:00"/>
    <n v="1.279625"/>
    <x v="732"/>
    <n v="1987"/>
    <x v="3"/>
  </r>
  <r>
    <s v="The Mexican "/>
    <s v="DreamWorks SKG"/>
    <x v="8"/>
    <n v="40000000"/>
    <n v="66808615"/>
    <n v="147808615"/>
    <d v="2001-03-02T00:00:00"/>
    <n v="1.6702153749999999"/>
    <x v="733"/>
    <n v="2001"/>
    <x v="0"/>
  </r>
  <r>
    <s v="The Musketeer "/>
    <s v="Universal"/>
    <x v="6"/>
    <n v="40000000"/>
    <n v="27053815"/>
    <s v="Unknown"/>
    <d v="2001-09-07T00:00:00"/>
    <n v="0.67634537500000003"/>
    <x v="49"/>
    <n v="2001"/>
    <x v="0"/>
  </r>
  <r>
    <s v="The Other Boleyn Girl "/>
    <s v="Sony"/>
    <x v="1"/>
    <n v="40000000"/>
    <n v="26814957"/>
    <n v="72944278"/>
    <d v="2008-02-29T00:00:00"/>
    <n v="0.67037392500000004"/>
    <x v="734"/>
    <n v="2008"/>
    <x v="0"/>
  </r>
  <r>
    <s v="The Out-of-Towners "/>
    <s v="Paramount Pictures"/>
    <x v="5"/>
    <n v="40000000"/>
    <n v="28544120"/>
    <s v="Unknown"/>
    <d v="1999-04-02T00:00:00"/>
    <n v="0.71360299999999999"/>
    <x v="49"/>
    <n v="1999"/>
    <x v="1"/>
  </r>
  <r>
    <s v="The Prestige "/>
    <s v="Warner Bros."/>
    <x v="2"/>
    <n v="40000000"/>
    <n v="53089891"/>
    <n v="107896006"/>
    <d v="2006-10-20T00:00:00"/>
    <n v="1.3272472749999999"/>
    <x v="735"/>
    <n v="2006"/>
    <x v="0"/>
  </r>
  <r>
    <s v="The Proposal "/>
    <s v="Buena Vista"/>
    <x v="0"/>
    <n v="40000000"/>
    <n v="163958031"/>
    <n v="314658031"/>
    <d v="2009-06-19T00:00:00"/>
    <n v="4.0989507749999996"/>
    <x v="736"/>
    <n v="2009"/>
    <x v="0"/>
  </r>
  <r>
    <s v="The Rainmaker "/>
    <m/>
    <x v="4"/>
    <n v="40000000"/>
    <n v="45916769"/>
    <s v="Unknown"/>
    <d v="1997-11-21T00:00:00"/>
    <n v="1.1479192250000001"/>
    <x v="49"/>
    <n v="1997"/>
    <x v="1"/>
  </r>
  <r>
    <s v="The Reaping "/>
    <s v="Warner Bros."/>
    <x v="2"/>
    <n v="40000000"/>
    <n v="25126214"/>
    <n v="62226214"/>
    <d v="2007-04-05T00:00:00"/>
    <n v="0.62815535"/>
    <x v="737"/>
    <n v="2007"/>
    <x v="0"/>
  </r>
  <r>
    <s v="The Shadow "/>
    <s v="Universal"/>
    <x v="6"/>
    <n v="40000000"/>
    <n v="31835600"/>
    <s v="Unknown"/>
    <d v="1994-07-01T00:00:00"/>
    <n v="0.79588999999999999"/>
    <x v="49"/>
    <n v="1994"/>
    <x v="1"/>
  </r>
  <r>
    <s v="The Sixth Sense "/>
    <s v="Buena Vista"/>
    <x v="0"/>
    <n v="40000000"/>
    <n v="293506292"/>
    <n v="672806292"/>
    <d v="1999-08-06T00:00:00"/>
    <n v="7.3376573"/>
    <x v="738"/>
    <n v="1999"/>
    <x v="1"/>
  </r>
  <r>
    <s v="The Skeleton Key "/>
    <s v="Universal"/>
    <x v="6"/>
    <n v="40000000"/>
    <n v="47907715"/>
    <n v="92907715"/>
    <d v="2005-08-12T00:00:00"/>
    <n v="1.197692875"/>
    <x v="739"/>
    <n v="2005"/>
    <x v="0"/>
  </r>
  <r>
    <s v="The Talented Mr. Ripley "/>
    <s v="Paramount Pictures"/>
    <x v="5"/>
    <n v="40000000"/>
    <n v="81292135"/>
    <s v="Unknown"/>
    <d v="1999-12-25T00:00:00"/>
    <n v="2.0323033750000001"/>
    <x v="49"/>
    <n v="1999"/>
    <x v="1"/>
  </r>
  <r>
    <s v="The Wedding Crashers "/>
    <s v="New Line"/>
    <x v="7"/>
    <n v="40000000"/>
    <n v="209218368"/>
    <n v="283218368"/>
    <d v="2005-07-15T00:00:00"/>
    <n v="5.2304592000000003"/>
    <x v="740"/>
    <n v="2005"/>
    <x v="0"/>
  </r>
  <r>
    <s v="Torque "/>
    <s v="Warner Bros."/>
    <x v="2"/>
    <n v="40000000"/>
    <n v="21176322"/>
    <n v="46176322"/>
    <d v="2004-01-16T00:00:00"/>
    <n v="0.52940805000000002"/>
    <x v="741"/>
    <n v="2004"/>
    <x v="0"/>
  </r>
  <r>
    <s v="Universal Soldier II: The Return "/>
    <s v="Sony"/>
    <x v="1"/>
    <n v="40000000"/>
    <n v="10447421"/>
    <n v="10717421"/>
    <d v="1999-08-20T00:00:00"/>
    <n v="0.26118552499999997"/>
    <x v="742"/>
    <n v="1999"/>
    <x v="1"/>
  </r>
  <r>
    <s v="Against the Ropes "/>
    <s v="Paramount Pictures"/>
    <x v="5"/>
    <n v="39000000"/>
    <n v="5881504"/>
    <n v="6429865"/>
    <d v="2004-02-20T00:00:00"/>
    <n v="0.15080779487179488"/>
    <x v="743"/>
    <n v="2004"/>
    <x v="0"/>
  </r>
  <r>
    <s v="Serenity "/>
    <s v="Universal"/>
    <x v="6"/>
    <n v="39000000"/>
    <n v="25514517"/>
    <n v="38514517"/>
    <d v="2005-09-30T00:00:00"/>
    <n v="0.65421838461538462"/>
    <x v="744"/>
    <n v="2005"/>
    <x v="0"/>
  </r>
  <r>
    <s v="Sgt. Bilko "/>
    <s v="Universal"/>
    <x v="6"/>
    <n v="39000000"/>
    <n v="30356589"/>
    <n v="37956589"/>
    <d v="1996-03-29T00:00:00"/>
    <n v="0.77837407692307692"/>
    <x v="745"/>
    <n v="1996"/>
    <x v="1"/>
  </r>
  <r>
    <s v="Superman III "/>
    <s v="Warner Bros."/>
    <x v="2"/>
    <n v="39000000"/>
    <n v="59950623"/>
    <s v="Unknown"/>
    <d v="1983-06-17T00:00:00"/>
    <n v="1.5371954615384615"/>
    <x v="49"/>
    <n v="1983"/>
    <x v="3"/>
  </r>
  <r>
    <s v="The Time Traveler's Wife "/>
    <s v="Warner Bros."/>
    <x v="2"/>
    <n v="39000000"/>
    <n v="63414846"/>
    <n v="82410583"/>
    <d v="2009-08-14T00:00:00"/>
    <n v="1.6260216923076922"/>
    <x v="746"/>
    <n v="2009"/>
    <x v="0"/>
  </r>
  <r>
    <s v="Angel Eyes "/>
    <s v="Warner Bros."/>
    <x v="2"/>
    <n v="38000000"/>
    <n v="24044532"/>
    <s v="Unknown"/>
    <d v="2001-05-18T00:00:00"/>
    <n v="0.63275084210526311"/>
    <x v="49"/>
    <n v="2001"/>
    <x v="0"/>
  </r>
  <r>
    <s v="City of Ember "/>
    <s v="20th Century Fox"/>
    <x v="3"/>
    <n v="38000000"/>
    <n v="7871693"/>
    <n v="11817059"/>
    <d v="2008-10-10T00:00:00"/>
    <n v="0.2071498157894737"/>
    <x v="747"/>
    <n v="2008"/>
    <x v="0"/>
  </r>
  <r>
    <s v="Enough "/>
    <s v="Sony"/>
    <x v="1"/>
    <n v="38000000"/>
    <n v="39177215"/>
    <s v="Unknown"/>
    <d v="2002-05-24T00:00:00"/>
    <n v="1.0309793421052631"/>
    <x v="49"/>
    <n v="2002"/>
    <x v="0"/>
  </r>
  <r>
    <s v="Extreme Measures "/>
    <s v="Sony"/>
    <x v="1"/>
    <n v="38000000"/>
    <n v="17378193"/>
    <s v="Unknown"/>
    <d v="1996-09-27T00:00:00"/>
    <n v="0.45732086842105263"/>
    <x v="49"/>
    <n v="1996"/>
    <x v="1"/>
  </r>
  <r>
    <s v="Heartbreakers "/>
    <s v="MGM/UA"/>
    <x v="9"/>
    <n v="38000000"/>
    <n v="40334024"/>
    <n v="57753825"/>
    <d v="2001-03-23T00:00:00"/>
    <n v="1.0614216842105264"/>
    <x v="748"/>
    <n v="2001"/>
    <x v="0"/>
  </r>
  <r>
    <s v="Joe Somebody "/>
    <s v="20th Century Fox"/>
    <x v="3"/>
    <n v="38000000"/>
    <n v="22770864"/>
    <n v="24515990"/>
    <d v="2001-12-21T00:00:00"/>
    <n v="0.59923326315789471"/>
    <x v="749"/>
    <n v="2001"/>
    <x v="0"/>
  </r>
  <r>
    <s v="Mouse Hunt "/>
    <s v="DreamWorks SKG"/>
    <x v="8"/>
    <n v="38000000"/>
    <n v="61894591"/>
    <s v="Unknown"/>
    <d v="1997-12-19T00:00:00"/>
    <n v="1.6288050263157894"/>
    <x v="49"/>
    <n v="1997"/>
    <x v="1"/>
  </r>
  <r>
    <s v="Push "/>
    <s v="Summit Entertainment"/>
    <x v="4"/>
    <n v="38000000"/>
    <n v="31811527"/>
    <n v="44411527"/>
    <d v="2009-02-06T00:00:00"/>
    <n v="0.837145447368421"/>
    <x v="750"/>
    <n v="2009"/>
    <x v="0"/>
  </r>
  <r>
    <s v="Rock Star "/>
    <s v="Warner Bros."/>
    <x v="2"/>
    <n v="38000000"/>
    <n v="16991902"/>
    <n v="19317765"/>
    <d v="2001-09-07T00:00:00"/>
    <n v="0.44715531578947371"/>
    <x v="751"/>
    <n v="2001"/>
    <x v="0"/>
  </r>
  <r>
    <s v="Spy Kids 2: The Island of Lost Dreams "/>
    <s v="Dimension"/>
    <x v="4"/>
    <n v="38000000"/>
    <n v="85846296"/>
    <n v="119721296"/>
    <d v="2002-08-07T00:00:00"/>
    <n v="2.2591130526315788"/>
    <x v="752"/>
    <n v="2002"/>
    <x v="0"/>
  </r>
  <r>
    <s v="Star Trek: Generations "/>
    <s v="Paramount Pictures"/>
    <x v="5"/>
    <n v="38000000"/>
    <n v="75671262"/>
    <n v="120000000"/>
    <d v="1994-11-18T00:00:00"/>
    <n v="1.991349"/>
    <x v="753"/>
    <n v="1994"/>
    <x v="1"/>
  </r>
  <r>
    <s v="Sweet Home Alabama "/>
    <s v="Buena Vista"/>
    <x v="0"/>
    <n v="38000000"/>
    <n v="127214072"/>
    <n v="163379330"/>
    <d v="2002-09-27T00:00:00"/>
    <n v="3.3477387368421052"/>
    <x v="754"/>
    <n v="2002"/>
    <x v="0"/>
  </r>
  <r>
    <s v="Switchback "/>
    <s v="Paramount Pictures"/>
    <x v="5"/>
    <n v="38000000"/>
    <n v="6504442"/>
    <s v="Unknown"/>
    <d v="1997-10-31T00:00:00"/>
    <n v="0.17116952631578947"/>
    <x v="49"/>
    <n v="1997"/>
    <x v="1"/>
  </r>
  <r>
    <s v="Texas Rangers "/>
    <s v="Miramax"/>
    <x v="10"/>
    <n v="38000000"/>
    <n v="623374"/>
    <s v="Unknown"/>
    <d v="2001-11-30T00:00:00"/>
    <n v="1.6404578947368419E-2"/>
    <x v="49"/>
    <n v="2001"/>
    <x v="0"/>
  </r>
  <r>
    <s v="The Fast and the Furious "/>
    <s v="Universal"/>
    <x v="6"/>
    <n v="38000000"/>
    <n v="144512310"/>
    <n v="206512310"/>
    <d v="2001-06-22T00:00:00"/>
    <n v="3.8029555263157895"/>
    <x v="755"/>
    <n v="2001"/>
    <x v="0"/>
  </r>
  <r>
    <s v="The Hurricane "/>
    <s v="Universal"/>
    <x v="6"/>
    <n v="38000000"/>
    <n v="50699241"/>
    <n v="73956241"/>
    <d v="1999-12-29T00:00:00"/>
    <n v="1.3341905526315789"/>
    <x v="756"/>
    <n v="1999"/>
    <x v="1"/>
  </r>
  <r>
    <s v="The Ninth Gate "/>
    <s v="Artisan"/>
    <x v="4"/>
    <n v="38000000"/>
    <n v="18653746"/>
    <n v="58394308"/>
    <d v="2000-03-10T00:00:00"/>
    <n v="0.49088805263157897"/>
    <x v="757"/>
    <n v="2000"/>
    <x v="0"/>
  </r>
  <r>
    <s v="The Ugly Truth "/>
    <s v="Sony"/>
    <x v="1"/>
    <n v="38000000"/>
    <n v="88915214"/>
    <n v="203115214"/>
    <d v="2009-07-24T00:00:00"/>
    <n v="2.3398740526315791"/>
    <x v="758"/>
    <n v="2009"/>
    <x v="0"/>
  </r>
  <r>
    <s v="White Squall "/>
    <s v="Buena Vista"/>
    <x v="0"/>
    <n v="38000000"/>
    <n v="10229300"/>
    <s v="Unknown"/>
    <d v="1996-02-02T00:00:00"/>
    <n v="0.2691921052631579"/>
    <x v="49"/>
    <n v="1996"/>
    <x v="1"/>
  </r>
  <r>
    <s v="The Express "/>
    <s v="Universal"/>
    <x v="6"/>
    <n v="37500000"/>
    <n v="9793406"/>
    <n v="9808102"/>
    <d v="2008-10-10T00:00:00"/>
    <n v="0.26115749333333332"/>
    <x v="759"/>
    <n v="2008"/>
    <x v="0"/>
  </r>
  <r>
    <s v="Burn After Reading "/>
    <m/>
    <x v="4"/>
    <n v="37000000"/>
    <n v="60355347"/>
    <n v="161155347"/>
    <d v="2008-09-12T00:00:00"/>
    <n v="1.6312255945945946"/>
    <x v="760"/>
    <n v="2008"/>
    <x v="0"/>
  </r>
  <r>
    <s v="Magnolia "/>
    <s v="New Line"/>
    <x v="7"/>
    <n v="37000000"/>
    <n v="22450975"/>
    <n v="48446802"/>
    <d v="1999-12-17T00:00:00"/>
    <n v="0.60678310810810809"/>
    <x v="761"/>
    <n v="1999"/>
    <x v="1"/>
  </r>
  <r>
    <s v="Nim's Island "/>
    <s v="20th Century Fox"/>
    <x v="3"/>
    <n v="37000000"/>
    <n v="48006762"/>
    <n v="94081683"/>
    <d v="2008-04-04T00:00:00"/>
    <n v="1.2974800540540541"/>
    <x v="762"/>
    <n v="2008"/>
    <x v="0"/>
  </r>
  <r>
    <s v="Space Chimps "/>
    <s v="20th Century Fox"/>
    <x v="3"/>
    <n v="37000000"/>
    <n v="30105968"/>
    <n v="59517784"/>
    <d v="2008-07-18T00:00:00"/>
    <n v="0.81367481081081083"/>
    <x v="763"/>
    <n v="2008"/>
    <x v="0"/>
  </r>
  <r>
    <s v="Twilight "/>
    <s v="Summit"/>
    <x v="4"/>
    <n v="37000000"/>
    <n v="192769854"/>
    <n v="396439854"/>
    <d v="2008-11-21T00:00:00"/>
    <n v="5.209996054054054"/>
    <x v="764"/>
    <n v="2008"/>
    <x v="0"/>
  </r>
  <r>
    <s v="Obitaemyy ostrov "/>
    <m/>
    <x v="4"/>
    <n v="36500000"/>
    <s v="Unknown"/>
    <n v="15000000"/>
    <d v="2009-01-01T00:00:00"/>
    <s v=""/>
    <x v="765"/>
    <n v="2009"/>
    <x v="0"/>
  </r>
  <r>
    <s v="A Man Apart "/>
    <s v="New Line"/>
    <x v="7"/>
    <n v="36000000"/>
    <n v="26500000"/>
    <n v="44114828"/>
    <d v="2003-04-04T00:00:00"/>
    <n v="0.73611111111111116"/>
    <x v="766"/>
    <n v="2003"/>
    <x v="0"/>
  </r>
  <r>
    <s v="Blue Streak "/>
    <s v="Sony"/>
    <x v="1"/>
    <n v="36000000"/>
    <n v="68208190"/>
    <n v="117448157"/>
    <d v="1999-09-17T00:00:00"/>
    <n v="1.8946719444444444"/>
    <x v="767"/>
    <n v="1999"/>
    <x v="1"/>
  </r>
  <r>
    <s v="Breakdown "/>
    <s v="Paramount Pictures"/>
    <x v="5"/>
    <n v="36000000"/>
    <n v="50159144"/>
    <s v="Unknown"/>
    <d v="1997-05-02T00:00:00"/>
    <n v="1.3933095555555555"/>
    <x v="49"/>
    <n v="1997"/>
    <x v="1"/>
  </r>
  <r>
    <s v="Gattaca "/>
    <s v="Sony"/>
    <x v="1"/>
    <n v="36000000"/>
    <n v="12532777"/>
    <s v="Unknown"/>
    <d v="1997-10-24T00:00:00"/>
    <n v="0.34813269444444445"/>
    <x v="49"/>
    <n v="1997"/>
    <x v="1"/>
  </r>
  <r>
    <s v="Ghosts of Mississippi "/>
    <s v="Sony"/>
    <x v="1"/>
    <n v="36000000"/>
    <n v="13052741"/>
    <s v="Unknown"/>
    <d v="1996-12-20T00:00:00"/>
    <n v="0.3625761388888889"/>
    <x v="49"/>
    <n v="1996"/>
    <x v="1"/>
  </r>
  <r>
    <s v="Isn't She Great "/>
    <s v="Universal"/>
    <x v="6"/>
    <n v="36000000"/>
    <n v="2954405"/>
    <s v="Unknown"/>
    <d v="2000-01-28T00:00:00"/>
    <n v="8.2066805555555553E-2"/>
    <x v="49"/>
    <n v="2000"/>
    <x v="0"/>
  </r>
  <r>
    <s v="John Q "/>
    <s v="New Line"/>
    <x v="7"/>
    <n v="36000000"/>
    <n v="71026631"/>
    <n v="102226631"/>
    <d v="2002-02-15T00:00:00"/>
    <n v="1.9729619722222222"/>
    <x v="768"/>
    <n v="2002"/>
    <x v="0"/>
  </r>
  <r>
    <s v="Never Say Never Again "/>
    <s v="Warner Bros."/>
    <x v="2"/>
    <n v="36000000"/>
    <n v="55500000"/>
    <n v="160000000"/>
    <d v="1983-10-07T00:00:00"/>
    <n v="1.5416666666666667"/>
    <x v="769"/>
    <n v="1983"/>
    <x v="3"/>
  </r>
  <r>
    <s v="Reindeer Games "/>
    <s v="Miramax"/>
    <x v="10"/>
    <n v="36000000"/>
    <n v="23360779"/>
    <s v="Unknown"/>
    <d v="2000-02-25T00:00:00"/>
    <n v="0.6489105277777778"/>
    <x v="49"/>
    <n v="2000"/>
    <x v="0"/>
  </r>
  <r>
    <s v="Snow Falling on Cedars "/>
    <s v="Universal"/>
    <x v="6"/>
    <n v="36000000"/>
    <n v="14378353"/>
    <s v="Unknown"/>
    <d v="1999-12-24T00:00:00"/>
    <n v="0.39939869444444442"/>
    <x v="49"/>
    <n v="1999"/>
    <x v="1"/>
  </r>
  <r>
    <s v="Head of State "/>
    <s v="DreamWorks SKG"/>
    <x v="8"/>
    <n v="35200000"/>
    <n v="37788228"/>
    <n v="38283765"/>
    <d v="2003-03-28T00:00:00"/>
    <n v="1.0735292045454545"/>
    <x v="770"/>
    <n v="2003"/>
    <x v="0"/>
  </r>
  <r>
    <n v="21"/>
    <s v="MGM/UA"/>
    <x v="9"/>
    <n v="35000000"/>
    <n v="81159365"/>
    <n v="157852532"/>
    <d v="2008-03-28T00:00:00"/>
    <n v="2.3188390000000001"/>
    <x v="771"/>
    <n v="2008"/>
    <x v="0"/>
  </r>
  <r>
    <s v="A Good Year "/>
    <s v="20th Century Fox"/>
    <x v="3"/>
    <n v="35000000"/>
    <n v="7459300"/>
    <n v="42064105"/>
    <d v="2006-11-10T00:00:00"/>
    <n v="0.21312285714285714"/>
    <x v="772"/>
    <n v="2006"/>
    <x v="0"/>
  </r>
  <r>
    <s v="American Outlaws "/>
    <s v="Warner Bros."/>
    <x v="2"/>
    <n v="35000000"/>
    <n v="13264986"/>
    <s v="Unknown"/>
    <d v="2001-08-17T00:00:00"/>
    <n v="0.37899959999999999"/>
    <x v="49"/>
    <n v="2001"/>
    <x v="0"/>
  </r>
  <r>
    <s v="Austin Powers: The Spy Who Shagged Me "/>
    <s v="New Line"/>
    <x v="7"/>
    <n v="35000000"/>
    <n v="206040085"/>
    <n v="309600000"/>
    <d v="1999-06-10T00:00:00"/>
    <n v="5.8868595714285714"/>
    <x v="773"/>
    <n v="1999"/>
    <x v="1"/>
  </r>
  <r>
    <s v="Bait "/>
    <s v="Warner Bros."/>
    <x v="2"/>
    <n v="35000000"/>
    <n v="15325127"/>
    <n v="15471969"/>
    <d v="2000-09-15T00:00:00"/>
    <n v="0.43786077142857144"/>
    <x v="774"/>
    <n v="2000"/>
    <x v="0"/>
  </r>
  <r>
    <s v="Bandidas "/>
    <s v="20th Century Fox"/>
    <x v="3"/>
    <n v="35000000"/>
    <s v="Unknown"/>
    <n v="10496317"/>
    <d v="2006-09-22T00:00:00"/>
    <s v=""/>
    <x v="775"/>
    <n v="2006"/>
    <x v="0"/>
  </r>
  <r>
    <s v="Batman "/>
    <s v="Warner Bros."/>
    <x v="2"/>
    <n v="35000000"/>
    <n v="251188924"/>
    <n v="411348924"/>
    <d v="1989-06-23T00:00:00"/>
    <n v="7.1768264000000004"/>
    <x v="776"/>
    <n v="1989"/>
    <x v="3"/>
  </r>
  <r>
    <s v="Black Knight "/>
    <s v="20th Century Fox"/>
    <x v="3"/>
    <n v="35000000"/>
    <n v="33422806"/>
    <s v="Unknown"/>
    <d v="2001-11-21T00:00:00"/>
    <n v="0.95493731428571427"/>
    <x v="49"/>
    <n v="2001"/>
    <x v="0"/>
  </r>
  <r>
    <s v="Black Water Transit "/>
    <m/>
    <x v="4"/>
    <n v="35000000"/>
    <s v="Unknown"/>
    <s v="Unknown"/>
    <d v="2008-12-31T00:00:00"/>
    <s v=""/>
    <x v="49"/>
    <n v="2008"/>
    <x v="0"/>
  </r>
  <r>
    <s v="Blast from the Past "/>
    <s v="New Line"/>
    <x v="7"/>
    <n v="35000000"/>
    <n v="26613620"/>
    <s v="Unknown"/>
    <d v="1999-02-12T00:00:00"/>
    <n v="0.76038914285714287"/>
    <x v="49"/>
    <n v="1999"/>
    <x v="1"/>
  </r>
  <r>
    <s v="Bounce "/>
    <s v="Miramax"/>
    <x v="10"/>
    <n v="35000000"/>
    <n v="36779296"/>
    <n v="53399300"/>
    <d v="2000-11-17T00:00:00"/>
    <n v="1.0508370285714286"/>
    <x v="777"/>
    <n v="2000"/>
    <x v="0"/>
  </r>
  <r>
    <s v="Bound by Honor "/>
    <s v="Buena Vista"/>
    <x v="0"/>
    <n v="35000000"/>
    <n v="4496583"/>
    <s v="Unknown"/>
    <d v="1993-04-16T00:00:00"/>
    <n v="0.1284738"/>
    <x v="49"/>
    <n v="1993"/>
    <x v="1"/>
  </r>
  <r>
    <s v="Cape Fear "/>
    <s v="Universal"/>
    <x v="6"/>
    <n v="35000000"/>
    <n v="79091969"/>
    <n v="182291969"/>
    <d v="1991-11-15T00:00:00"/>
    <n v="2.2597705428571428"/>
    <x v="778"/>
    <n v="1991"/>
    <x v="1"/>
  </r>
  <r>
    <s v="Closer "/>
    <s v="Sony"/>
    <x v="1"/>
    <n v="35000000"/>
    <n v="33987757"/>
    <n v="115987757"/>
    <d v="2004-12-03T00:00:00"/>
    <n v="0.97107877142857146"/>
    <x v="779"/>
    <n v="2004"/>
    <x v="0"/>
  </r>
  <r>
    <s v="Cursed "/>
    <s v="Dimension"/>
    <x v="4"/>
    <n v="35000000"/>
    <n v="19294901"/>
    <n v="25114901"/>
    <d v="2005-02-25T00:00:00"/>
    <n v="0.55128288571428574"/>
    <x v="780"/>
    <n v="2005"/>
    <x v="0"/>
  </r>
  <r>
    <s v="Donnie Brasco "/>
    <s v="Sony"/>
    <x v="1"/>
    <n v="35000000"/>
    <n v="41954997"/>
    <n v="55954997"/>
    <d v="1997-02-28T00:00:00"/>
    <n v="1.1987142"/>
    <x v="781"/>
    <n v="1997"/>
    <x v="1"/>
  </r>
  <r>
    <s v="Dungeons and Dragons "/>
    <s v="New Line"/>
    <x v="7"/>
    <n v="35000000"/>
    <n v="15185241"/>
    <n v="33771965"/>
    <d v="2000-12-08T00:00:00"/>
    <n v="0.43386402857142858"/>
    <x v="782"/>
    <n v="2000"/>
    <x v="0"/>
  </r>
  <r>
    <s v="Ella Enchanted "/>
    <s v="Miramax"/>
    <x v="10"/>
    <n v="35000000"/>
    <n v="22913677"/>
    <s v="Unknown"/>
    <d v="2004-04-09T00:00:00"/>
    <n v="0.65467648571428572"/>
    <x v="49"/>
    <n v="2004"/>
    <x v="0"/>
  </r>
  <r>
    <s v="Femme Fatale "/>
    <s v="Warner Bros."/>
    <x v="2"/>
    <n v="35000000"/>
    <n v="6592103"/>
    <s v="Unknown"/>
    <d v="2002-11-06T00:00:00"/>
    <n v="0.18834580000000001"/>
    <x v="49"/>
    <n v="2002"/>
    <x v="0"/>
  </r>
  <r>
    <s v="Flash Gordon "/>
    <s v="Universal"/>
    <x v="6"/>
    <n v="35000000"/>
    <n v="27107960"/>
    <s v="Unknown"/>
    <d v="1980-12-05T00:00:00"/>
    <n v="0.7745131428571429"/>
    <x v="49"/>
    <n v="1980"/>
    <x v="3"/>
  </r>
  <r>
    <s v="Flight of the Intruder "/>
    <s v="Paramount Pictures"/>
    <x v="5"/>
    <n v="35000000"/>
    <n v="14471440"/>
    <s v="Unknown"/>
    <d v="1991-01-18T00:00:00"/>
    <n v="0.41346971428571427"/>
    <x v="49"/>
    <n v="1991"/>
    <x v="1"/>
  </r>
  <r>
    <s v="From Hell "/>
    <s v="20th Century Fox"/>
    <x v="3"/>
    <n v="35000000"/>
    <n v="31598308"/>
    <s v="Unknown"/>
    <d v="2001-10-19T00:00:00"/>
    <n v="0.90280879999999997"/>
    <x v="49"/>
    <n v="2001"/>
    <x v="0"/>
  </r>
  <r>
    <s v="Guess Who "/>
    <s v="Sony"/>
    <x v="1"/>
    <n v="35000000"/>
    <n v="68915888"/>
    <n v="102115888"/>
    <d v="2005-03-25T00:00:00"/>
    <n v="1.9690253714285715"/>
    <x v="783"/>
    <n v="2005"/>
    <x v="0"/>
  </r>
  <r>
    <s v="Heist "/>
    <s v="New Line"/>
    <x v="7"/>
    <n v="35000000"/>
    <n v="23483357"/>
    <n v="28483168"/>
    <d v="2001-11-09T00:00:00"/>
    <n v="0.67095305714285713"/>
    <x v="784"/>
    <n v="2001"/>
    <x v="0"/>
  </r>
  <r>
    <s v="House of Wax "/>
    <s v="Warner Bros."/>
    <x v="2"/>
    <n v="35000000"/>
    <n v="32064800"/>
    <n v="70064800"/>
    <d v="2005-05-06T00:00:00"/>
    <n v="0.91613714285714287"/>
    <x v="785"/>
    <n v="2005"/>
    <x v="0"/>
  </r>
  <r>
    <s v="In &amp; Out "/>
    <s v="Paramount Pictures"/>
    <x v="5"/>
    <n v="35000000"/>
    <n v="63826569"/>
    <n v="83226569"/>
    <d v="1997-09-19T00:00:00"/>
    <n v="1.8236162571428571"/>
    <x v="786"/>
    <n v="1997"/>
    <x v="1"/>
  </r>
  <r>
    <s v="Jersey Girl "/>
    <s v="Miramax"/>
    <x v="10"/>
    <n v="35000000"/>
    <n v="25266129"/>
    <n v="37066129"/>
    <d v="2004-03-26T00:00:00"/>
    <n v="0.72188940000000001"/>
    <x v="787"/>
    <n v="2004"/>
    <x v="0"/>
  </r>
  <r>
    <s v="Knock Off "/>
    <s v="Sony"/>
    <x v="1"/>
    <n v="35000000"/>
    <n v="10319915"/>
    <s v="Unknown"/>
    <d v="1998-09-04T00:00:00"/>
    <n v="0.2948547142857143"/>
    <x v="49"/>
    <n v="1998"/>
    <x v="1"/>
  </r>
  <r>
    <s v="L.A. Confidential "/>
    <s v="Warner Bros."/>
    <x v="2"/>
    <n v="35000000"/>
    <n v="64604977"/>
    <n v="110604977"/>
    <d v="1997-09-19T00:00:00"/>
    <n v="1.8458564857142856"/>
    <x v="788"/>
    <n v="1997"/>
    <x v="1"/>
  </r>
  <r>
    <s v="Le hussard sur le toit "/>
    <m/>
    <x v="4"/>
    <n v="35000000"/>
    <n v="1320043"/>
    <s v="Unknown"/>
    <d v="1996-04-19T00:00:00"/>
    <n v="3.7715514285714284E-2"/>
    <x v="49"/>
    <n v="1996"/>
    <x v="1"/>
  </r>
  <r>
    <s v="Lethal Weapon 3 "/>
    <s v="Warner Bros."/>
    <x v="2"/>
    <n v="35000000"/>
    <n v="144731527"/>
    <n v="319700000"/>
    <d v="1992-05-15T00:00:00"/>
    <n v="4.1351864857142857"/>
    <x v="789"/>
    <n v="1992"/>
    <x v="1"/>
  </r>
  <r>
    <s v="License to Wed "/>
    <s v="Warner Bros."/>
    <x v="2"/>
    <n v="35000000"/>
    <n v="43792641"/>
    <n v="70792641"/>
    <d v="2007-07-03T00:00:00"/>
    <n v="1.2512183142857143"/>
    <x v="790"/>
    <n v="2007"/>
    <x v="0"/>
  </r>
  <r>
    <s v="Lion of the Desert "/>
    <m/>
    <x v="4"/>
    <n v="35000000"/>
    <n v="1500000"/>
    <s v="Unknown"/>
    <d v="1980-01-01T00:00:00"/>
    <n v="4.2857142857142858E-2"/>
    <x v="49"/>
    <n v="1980"/>
    <x v="3"/>
  </r>
  <r>
    <s v="Lions for Lambs "/>
    <s v="United Artists"/>
    <x v="4"/>
    <n v="35000000"/>
    <n v="14998070"/>
    <n v="63211088"/>
    <d v="2007-11-09T00:00:00"/>
    <n v="0.42851628571428574"/>
    <x v="791"/>
    <n v="2007"/>
    <x v="0"/>
  </r>
  <r>
    <s v="Luther "/>
    <s v="RS Entertainment"/>
    <x v="4"/>
    <n v="35000000"/>
    <n v="5781086"/>
    <n v="29465190"/>
    <d v="2003-09-26T00:00:00"/>
    <n v="0.16517388571428571"/>
    <x v="792"/>
    <n v="2003"/>
    <x v="0"/>
  </r>
  <r>
    <s v="Malcolm X "/>
    <s v="Warner Bros."/>
    <x v="2"/>
    <n v="35000000"/>
    <n v="48169910"/>
    <s v="Unknown"/>
    <d v="1992-11-18T00:00:00"/>
    <n v="1.3762831428571429"/>
    <x v="49"/>
    <n v="1992"/>
    <x v="1"/>
  </r>
  <r>
    <s v="Max Payne "/>
    <s v="20th Century Fox"/>
    <x v="3"/>
    <n v="35000000"/>
    <n v="40687294"/>
    <n v="85761789"/>
    <d v="2008-10-17T00:00:00"/>
    <n v="1.1624941142857144"/>
    <x v="793"/>
    <n v="2008"/>
    <x v="0"/>
  </r>
  <r>
    <s v="Midnight in the Garden of Good and Evil "/>
    <s v="Warner Bros."/>
    <x v="2"/>
    <n v="35000000"/>
    <n v="25078937"/>
    <s v="Unknown"/>
    <d v="1997-11-21T00:00:00"/>
    <n v="0.7165410571428571"/>
    <x v="49"/>
    <n v="1997"/>
    <x v="1"/>
  </r>
  <r>
    <s v="Must Love Dogs "/>
    <s v="Warner Bros."/>
    <x v="2"/>
    <n v="35000000"/>
    <n v="43894863"/>
    <n v="58894863"/>
    <d v="2005-07-29T00:00:00"/>
    <n v="1.2541389428571428"/>
    <x v="794"/>
    <n v="2005"/>
    <x v="0"/>
  </r>
  <r>
    <s v="Predator 2 "/>
    <s v="20th Century Fox"/>
    <x v="3"/>
    <n v="35000000"/>
    <n v="28317513"/>
    <n v="54768418"/>
    <d v="1990-11-21T00:00:00"/>
    <n v="0.80907180000000001"/>
    <x v="795"/>
    <n v="1990"/>
    <x v="1"/>
  </r>
  <r>
    <s v="Punisher: War Zone "/>
    <s v="Lion's Gate"/>
    <x v="4"/>
    <n v="35000000"/>
    <n v="8050977"/>
    <n v="8199130"/>
    <d v="2008-12-05T00:00:00"/>
    <n v="0.23002791428571429"/>
    <x v="796"/>
    <n v="2008"/>
    <x v="0"/>
  </r>
  <r>
    <s v="Queen of the Damned "/>
    <s v="Warner Bros."/>
    <x v="2"/>
    <n v="35000000"/>
    <n v="30307804"/>
    <s v="Unknown"/>
    <d v="2002-02-22T00:00:00"/>
    <n v="0.86593725714285719"/>
    <x v="49"/>
    <n v="2002"/>
    <x v="0"/>
  </r>
  <r>
    <s v="Radio "/>
    <s v="Sony"/>
    <x v="1"/>
    <n v="35000000"/>
    <n v="52333738"/>
    <n v="53293628"/>
    <d v="2003-10-24T00:00:00"/>
    <n v="1.4952496571428571"/>
    <x v="797"/>
    <n v="2003"/>
    <x v="0"/>
  </r>
  <r>
    <s v="Radio Flyer "/>
    <s v="Sony"/>
    <x v="1"/>
    <n v="35000000"/>
    <n v="4651977"/>
    <s v="Unknown"/>
    <d v="1992-02-21T00:00:00"/>
    <n v="0.13291362857142858"/>
    <x v="49"/>
    <n v="1992"/>
    <x v="1"/>
  </r>
  <r>
    <s v="Resident Evil "/>
    <s v="Sony"/>
    <x v="1"/>
    <n v="35000000"/>
    <n v="39532308"/>
    <n v="103200000"/>
    <d v="2002-03-15T00:00:00"/>
    <n v="1.1294945142857142"/>
    <x v="798"/>
    <n v="2002"/>
    <x v="0"/>
  </r>
  <r>
    <s v="Ride With the Devil "/>
    <s v="USA Films"/>
    <x v="4"/>
    <n v="35000000"/>
    <n v="630779"/>
    <s v="Unknown"/>
    <d v="1999-11-24T00:00:00"/>
    <n v="1.8022257142857143E-2"/>
    <x v="49"/>
    <n v="1999"/>
    <x v="1"/>
  </r>
  <r>
    <s v="Rush Hour "/>
    <s v="New Line"/>
    <x v="7"/>
    <n v="35000000"/>
    <n v="141186864"/>
    <n v="245300000"/>
    <d v="1998-09-18T00:00:00"/>
    <n v="4.0339103999999999"/>
    <x v="799"/>
    <n v="1998"/>
    <x v="1"/>
  </r>
  <r>
    <s v="Smilla's Sense of Snow "/>
    <m/>
    <x v="4"/>
    <n v="35000000"/>
    <n v="2221994"/>
    <s v="Unknown"/>
    <d v="1997-02-28T00:00:00"/>
    <n v="6.3485542857142863E-2"/>
    <x v="49"/>
    <n v="1997"/>
    <x v="1"/>
  </r>
  <r>
    <s v="Species "/>
    <s v="MGM/UA"/>
    <x v="9"/>
    <n v="35000000"/>
    <n v="60054449"/>
    <n v="113354449"/>
    <d v="1995-07-07T00:00:00"/>
    <n v="1.7158414"/>
    <x v="800"/>
    <n v="1995"/>
    <x v="1"/>
  </r>
  <r>
    <s v="Spy Kids "/>
    <s v="Dimension"/>
    <x v="4"/>
    <n v="35000000"/>
    <n v="112692062"/>
    <n v="197692062"/>
    <d v="2001-03-30T00:00:00"/>
    <n v="3.2197732000000001"/>
    <x v="801"/>
    <n v="2001"/>
    <x v="0"/>
  </r>
  <r>
    <s v="Street Fighter "/>
    <s v="Universal"/>
    <x v="6"/>
    <n v="35000000"/>
    <n v="33423000"/>
    <n v="99423000"/>
    <d v="1994-12-23T00:00:00"/>
    <n v="0.95494285714285709"/>
    <x v="802"/>
    <n v="1994"/>
    <x v="1"/>
  </r>
  <r>
    <s v="The Bad News Bears "/>
    <s v="Paramount Pictures"/>
    <x v="5"/>
    <n v="35000000"/>
    <n v="32868349"/>
    <n v="33500620"/>
    <d v="2005-07-22T00:00:00"/>
    <n v="0.9390956857142857"/>
    <x v="803"/>
    <n v="2005"/>
    <x v="0"/>
  </r>
  <r>
    <s v="The Benchwarmers "/>
    <s v="Sony"/>
    <x v="1"/>
    <n v="35000000"/>
    <n v="59843754"/>
    <n v="64843754"/>
    <d v="2006-04-07T00:00:00"/>
    <n v="1.7098215428571428"/>
    <x v="804"/>
    <n v="2006"/>
    <x v="0"/>
  </r>
  <r>
    <s v="The Cell "/>
    <s v="New Line"/>
    <x v="7"/>
    <n v="35000000"/>
    <n v="61280963"/>
    <s v="Unknown"/>
    <d v="2000-08-18T00:00:00"/>
    <n v="1.7508846571428571"/>
    <x v="49"/>
    <n v="2000"/>
    <x v="0"/>
  </r>
  <r>
    <s v="The Devil Wears Prada "/>
    <s v="20th Century Fox"/>
    <x v="3"/>
    <n v="35000000"/>
    <n v="124740460"/>
    <n v="326551094"/>
    <d v="2006-06-30T00:00:00"/>
    <n v="3.5640131428571427"/>
    <x v="805"/>
    <n v="2006"/>
    <x v="0"/>
  </r>
  <r>
    <s v="The English Patient "/>
    <s v="Miramax"/>
    <x v="10"/>
    <n v="35000000"/>
    <n v="78716374"/>
    <n v="231716374"/>
    <d v="1996-11-15T00:00:00"/>
    <n v="2.249039257142857"/>
    <x v="806"/>
    <n v="1996"/>
    <x v="1"/>
  </r>
  <r>
    <s v="The Fountain "/>
    <s v="Warner Bros."/>
    <x v="2"/>
    <n v="35000000"/>
    <n v="10144010"/>
    <n v="15461638"/>
    <d v="2006-11-22T00:00:00"/>
    <n v="0.28982885714285717"/>
    <x v="807"/>
    <n v="2006"/>
    <x v="0"/>
  </r>
  <r>
    <s v="The Four Feathers "/>
    <s v="Paramount Pictures"/>
    <x v="5"/>
    <n v="35000000"/>
    <n v="18306166"/>
    <n v="29882645"/>
    <d v="2002-09-20T00:00:00"/>
    <n v="0.52303331428571431"/>
    <x v="808"/>
    <n v="2002"/>
    <x v="0"/>
  </r>
  <r>
    <s v="The Hangover "/>
    <s v="Warner Bros."/>
    <x v="2"/>
    <n v="35000000"/>
    <n v="277322503"/>
    <n v="462872445"/>
    <d v="2009-06-05T00:00:00"/>
    <n v="7.9235000857142861"/>
    <x v="809"/>
    <n v="2009"/>
    <x v="0"/>
  </r>
  <r>
    <s v="The Ladykillers "/>
    <s v="Buena Vista"/>
    <x v="0"/>
    <n v="35000000"/>
    <n v="39692139"/>
    <n v="77692139"/>
    <d v="2004-03-26T00:00:00"/>
    <n v="1.1340611142857142"/>
    <x v="810"/>
    <n v="2004"/>
    <x v="0"/>
  </r>
  <r>
    <s v="The Man in the Iron Mask "/>
    <s v="MGM/UA"/>
    <x v="9"/>
    <n v="35000000"/>
    <n v="56968169"/>
    <s v="Unknown"/>
    <d v="1998-03-13T00:00:00"/>
    <n v="1.6276619714285714"/>
    <x v="49"/>
    <n v="1998"/>
    <x v="1"/>
  </r>
  <r>
    <s v="The Nativity Story "/>
    <s v="New Line"/>
    <x v="7"/>
    <n v="35000000"/>
    <n v="37629831"/>
    <n v="46432264"/>
    <d v="2006-12-01T00:00:00"/>
    <n v="1.0751380285714285"/>
    <x v="811"/>
    <n v="2006"/>
    <x v="0"/>
  </r>
  <r>
    <s v="The Order "/>
    <s v="20th Century Fox"/>
    <x v="3"/>
    <n v="35000000"/>
    <n v="7659747"/>
    <n v="11559747"/>
    <d v="2003-09-05T00:00:00"/>
    <n v="0.21884991428571429"/>
    <x v="812"/>
    <n v="2003"/>
    <x v="0"/>
  </r>
  <r>
    <s v="The Pianist "/>
    <s v="Focus Features"/>
    <x v="4"/>
    <n v="35000000"/>
    <n v="32519322"/>
    <n v="120000000"/>
    <d v="2002-12-27T00:00:00"/>
    <n v="0.92912348571428571"/>
    <x v="813"/>
    <n v="2002"/>
    <x v="0"/>
  </r>
  <r>
    <s v="The Shipping News "/>
    <s v="Miramax"/>
    <x v="10"/>
    <n v="35000000"/>
    <n v="11405825"/>
    <n v="24405825"/>
    <d v="2001-12-25T00:00:00"/>
    <n v="0.3258807142857143"/>
    <x v="814"/>
    <n v="2001"/>
    <x v="0"/>
  </r>
  <r>
    <s v="The X-Files: I Want to Believe "/>
    <s v="20th Century Fox"/>
    <x v="3"/>
    <n v="35000000"/>
    <n v="20982478"/>
    <n v="68369434"/>
    <d v="2008-07-25T00:00:00"/>
    <n v="0.59949937142857146"/>
    <x v="815"/>
    <n v="2008"/>
    <x v="0"/>
  </r>
  <r>
    <s v="The Young Victoria "/>
    <m/>
    <x v="4"/>
    <n v="35000000"/>
    <n v="8271771"/>
    <s v="Unknown"/>
    <d v="2009-12-18T00:00:00"/>
    <n v="0.23633631428571428"/>
    <x v="49"/>
    <n v="2009"/>
    <x v="0"/>
  </r>
  <r>
    <s v="TMNT "/>
    <s v="Weinstein Co."/>
    <x v="4"/>
    <n v="35000000"/>
    <n v="54149098"/>
    <n v="95009888"/>
    <d v="2007-03-23T00:00:00"/>
    <n v="1.5471170857142857"/>
    <x v="816"/>
    <n v="2007"/>
    <x v="0"/>
  </r>
  <r>
    <s v="Untraceable "/>
    <s v="Sony"/>
    <x v="1"/>
    <n v="35000000"/>
    <n v="28687835"/>
    <n v="52649951"/>
    <d v="2008-01-25T00:00:00"/>
    <n v="0.81965242857142862"/>
    <x v="817"/>
    <n v="2008"/>
    <x v="0"/>
  </r>
  <r>
    <s v="Valiant "/>
    <s v="Buena Vista"/>
    <x v="0"/>
    <n v="35000000"/>
    <n v="19478106"/>
    <n v="61746888"/>
    <d v="2005-08-19T00:00:00"/>
    <n v="0.55651731428571427"/>
    <x v="818"/>
    <n v="2005"/>
    <x v="0"/>
  </r>
  <r>
    <s v="Walk Hard: The Dewey Cox Story "/>
    <s v="Sony"/>
    <x v="1"/>
    <n v="35000000"/>
    <n v="18317151"/>
    <n v="20575121"/>
    <d v="2007-12-21T00:00:00"/>
    <n v="0.52334717142857146"/>
    <x v="819"/>
    <n v="2007"/>
    <x v="0"/>
  </r>
  <r>
    <s v="Warriors of Virtue "/>
    <m/>
    <x v="4"/>
    <n v="35000000"/>
    <n v="6448817"/>
    <s v="Unknown"/>
    <d v="1997-05-02T00:00:00"/>
    <n v="0.18425191428571427"/>
    <x v="49"/>
    <n v="1997"/>
    <x v="1"/>
  </r>
  <r>
    <s v="Whiteout "/>
    <s v="Warner Bros."/>
    <x v="2"/>
    <n v="35000000"/>
    <n v="10275638"/>
    <n v="12254746"/>
    <d v="2009-09-11T00:00:00"/>
    <n v="0.29358965714285712"/>
    <x v="820"/>
    <n v="2009"/>
    <x v="0"/>
  </r>
  <r>
    <s v="Wimbledon "/>
    <s v="Universal"/>
    <x v="6"/>
    <n v="35000000"/>
    <n v="16862585"/>
    <n v="41862585"/>
    <d v="2004-09-17T00:00:00"/>
    <n v="0.48178814285714283"/>
    <x v="821"/>
    <n v="2004"/>
    <x v="0"/>
  </r>
  <r>
    <s v="Wonder Boys "/>
    <s v="Paramount Pictures"/>
    <x v="5"/>
    <n v="35000000"/>
    <n v="19389454"/>
    <n v="33422485"/>
    <d v="2000-02-23T00:00:00"/>
    <n v="0.55398440000000004"/>
    <x v="822"/>
    <n v="2000"/>
    <x v="0"/>
  </r>
  <r>
    <s v="Zoom "/>
    <s v="Sony"/>
    <x v="1"/>
    <n v="35000000"/>
    <n v="11989328"/>
    <n v="12506188"/>
    <d v="2006-08-11T00:00:00"/>
    <n v="0.34255222857142859"/>
    <x v="823"/>
    <n v="2006"/>
    <x v="0"/>
  </r>
  <r>
    <s v="Chill Factor "/>
    <s v="Warner Bros."/>
    <x v="2"/>
    <n v="34000000"/>
    <n v="11263966"/>
    <s v="Unknown"/>
    <d v="1999-09-01T00:00:00"/>
    <n v="0.33129311764705882"/>
    <x v="49"/>
    <n v="1999"/>
    <x v="1"/>
  </r>
  <r>
    <s v="I Dreamed of Africa "/>
    <s v="Sony"/>
    <x v="1"/>
    <n v="34000000"/>
    <n v="6543194"/>
    <s v="Unknown"/>
    <d v="2000-05-05T00:00:00"/>
    <n v="0.19244688235294119"/>
    <x v="49"/>
    <n v="2000"/>
    <x v="0"/>
  </r>
  <r>
    <s v="The Age of Innocence "/>
    <s v="Columbia"/>
    <x v="4"/>
    <n v="34000000"/>
    <n v="32014993"/>
    <s v="Unknown"/>
    <d v="1993-09-17T00:00:00"/>
    <n v="0.94161744117647062"/>
    <x v="49"/>
    <n v="1993"/>
    <x v="1"/>
  </r>
  <r>
    <s v="The Astronaut's Wife "/>
    <s v="New Line"/>
    <x v="7"/>
    <n v="34000000"/>
    <n v="10672566"/>
    <s v="Unknown"/>
    <d v="1999-08-27T00:00:00"/>
    <n v="0.31389899999999998"/>
    <x v="49"/>
    <n v="1999"/>
    <x v="1"/>
  </r>
  <r>
    <s v="Reds "/>
    <s v="Paramount Pictures"/>
    <x v="5"/>
    <n v="33500000"/>
    <n v="50000000"/>
    <s v="Unknown"/>
    <d v="1981-12-04T00:00:00"/>
    <n v="1.4925373134328359"/>
    <x v="49"/>
    <n v="1981"/>
    <x v="3"/>
  </r>
  <r>
    <s v="A Few Good Men "/>
    <s v="Sony"/>
    <x v="1"/>
    <n v="33000000"/>
    <n v="141340178"/>
    <n v="236500000"/>
    <d v="1992-12-11T00:00:00"/>
    <n v="4.283035696969697"/>
    <x v="824"/>
    <n v="1992"/>
    <x v="1"/>
  </r>
  <r>
    <s v="Big Momma's House "/>
    <s v="20th Century Fox"/>
    <x v="3"/>
    <n v="33000000"/>
    <n v="117559438"/>
    <n v="173559438"/>
    <d v="2000-06-02T00:00:00"/>
    <n v="3.562407212121212"/>
    <x v="825"/>
    <n v="2000"/>
    <x v="0"/>
  </r>
  <r>
    <s v="Doomsday "/>
    <s v="Focus Features"/>
    <x v="4"/>
    <n v="33000000"/>
    <n v="11008770"/>
    <n v="21621188"/>
    <d v="2008-03-14T00:00:00"/>
    <n v="0.3335990909090909"/>
    <x v="826"/>
    <n v="2008"/>
    <x v="0"/>
  </r>
  <r>
    <s v="Exit Wounds "/>
    <s v="Warner Bros."/>
    <x v="2"/>
    <n v="33000000"/>
    <n v="51758599"/>
    <n v="79958599"/>
    <d v="2001-03-16T00:00:00"/>
    <n v="1.5684423939393939"/>
    <x v="827"/>
    <n v="2001"/>
    <x v="0"/>
  </r>
  <r>
    <s v="Goal! "/>
    <m/>
    <x v="4"/>
    <n v="33000000"/>
    <n v="4283255"/>
    <n v="27610873"/>
    <d v="2006-05-12T00:00:00"/>
    <n v="0.12979560606060606"/>
    <x v="828"/>
    <n v="2006"/>
    <x v="0"/>
  </r>
  <r>
    <s v="Pushing Tin "/>
    <s v="20th Century Fox"/>
    <x v="3"/>
    <n v="33000000"/>
    <n v="8408835"/>
    <s v="Unknown"/>
    <d v="1999-04-23T00:00:00"/>
    <n v="0.2548131818181818"/>
    <x v="49"/>
    <n v="1999"/>
    <x v="1"/>
  </r>
  <r>
    <s v="Snakes on a Plane "/>
    <s v="New Line"/>
    <x v="7"/>
    <n v="33000000"/>
    <n v="34020814"/>
    <n v="62020814"/>
    <d v="2006-08-18T00:00:00"/>
    <n v="1.0309337575757576"/>
    <x v="829"/>
    <n v="2006"/>
    <x v="0"/>
  </r>
  <r>
    <s v="The Punisher "/>
    <s v="Artisan"/>
    <x v="4"/>
    <n v="33000000"/>
    <n v="33664370"/>
    <n v="54664370"/>
    <d v="2004-04-16T00:00:00"/>
    <n v="1.0201324242424243"/>
    <x v="830"/>
    <n v="2004"/>
    <x v="0"/>
  </r>
  <r>
    <s v="The Reader "/>
    <s v="Weinstein Co."/>
    <x v="4"/>
    <n v="33000000"/>
    <n v="34192652"/>
    <n v="106107610"/>
    <d v="2008-12-10T00:00:00"/>
    <n v="1.0361409696969697"/>
    <x v="831"/>
    <n v="2008"/>
    <x v="0"/>
  </r>
  <r>
    <s v="The Watcher "/>
    <s v="Universal"/>
    <x v="6"/>
    <n v="33000000"/>
    <n v="28946615"/>
    <n v="47267829"/>
    <d v="2000-09-08T00:00:00"/>
    <n v="0.87717015151515154"/>
    <x v="832"/>
    <n v="2000"/>
    <x v="0"/>
  </r>
  <r>
    <s v="Star Wars Ep. VI: Return of the Jedi "/>
    <s v="20th Century Fox"/>
    <x v="3"/>
    <n v="32500000"/>
    <n v="309205079"/>
    <n v="572700000"/>
    <d v="1983-05-25T00:00:00"/>
    <n v="9.5140024307692315"/>
    <x v="833"/>
    <n v="1983"/>
    <x v="3"/>
  </r>
  <r>
    <s v="A History of Violence "/>
    <s v="New Line"/>
    <x v="7"/>
    <n v="32000000"/>
    <n v="31493782"/>
    <n v="59993782"/>
    <d v="2005-09-23T00:00:00"/>
    <n v="0.98418068749999998"/>
    <x v="834"/>
    <n v="2005"/>
    <x v="0"/>
  </r>
  <r>
    <s v="Alive "/>
    <s v="Buena Vista"/>
    <x v="0"/>
    <n v="32000000"/>
    <n v="36299670"/>
    <s v="Unknown"/>
    <d v="1993-01-15T00:00:00"/>
    <n v="1.1343646875"/>
    <x v="49"/>
    <n v="1993"/>
    <x v="1"/>
  </r>
  <r>
    <s v="Bogus "/>
    <s v="Warner Bros."/>
    <x v="2"/>
    <n v="32000000"/>
    <n v="4357406"/>
    <s v="Unknown"/>
    <d v="1996-09-06T00:00:00"/>
    <n v="0.1361689375"/>
    <x v="49"/>
    <n v="1996"/>
    <x v="1"/>
  </r>
  <r>
    <s v="Bringing Out The Dead "/>
    <s v="Paramount Pictures"/>
    <x v="5"/>
    <n v="32000000"/>
    <n v="16640210"/>
    <s v="Unknown"/>
    <d v="1999-10-22T00:00:00"/>
    <n v="0.52000656249999999"/>
    <x v="49"/>
    <n v="1999"/>
    <x v="1"/>
  </r>
  <r>
    <s v="Cats Don't Dance "/>
    <s v="Warner Bros."/>
    <x v="2"/>
    <n v="32000000"/>
    <n v="3588602"/>
    <s v="Unknown"/>
    <d v="1997-03-26T00:00:00"/>
    <n v="0.1121438125"/>
    <x v="49"/>
    <n v="1997"/>
    <x v="1"/>
  </r>
  <r>
    <s v="Cradle Will Rock "/>
    <s v="Buena Vista"/>
    <x v="0"/>
    <n v="32000000"/>
    <n v="2899970"/>
    <s v="Unknown"/>
    <d v="1999-12-08T00:00:00"/>
    <n v="9.0624062500000005E-2"/>
    <x v="49"/>
    <n v="1999"/>
    <x v="1"/>
  </r>
  <r>
    <s v="D-War "/>
    <s v="Freestyle"/>
    <x v="4"/>
    <n v="32000000"/>
    <n v="10977721"/>
    <n v="79915361"/>
    <d v="2007-09-14T00:00:00"/>
    <n v="0.34305378125000002"/>
    <x v="835"/>
    <n v="2007"/>
    <x v="0"/>
  </r>
  <r>
    <s v="Elf "/>
    <s v="New Line"/>
    <x v="7"/>
    <n v="32000000"/>
    <n v="173398518"/>
    <n v="220443451"/>
    <d v="2003-11-07T00:00:00"/>
    <n v="5.4187036874999999"/>
    <x v="836"/>
    <n v="2003"/>
    <x v="0"/>
  </r>
  <r>
    <s v="George and the Dragon "/>
    <m/>
    <x v="4"/>
    <n v="32000000"/>
    <s v="Unknown"/>
    <s v="Unknown"/>
    <d v="2004-12-31T00:00:00"/>
    <s v=""/>
    <x v="49"/>
    <n v="2004"/>
    <x v="0"/>
  </r>
  <r>
    <s v="Laws of Attraction "/>
    <s v="New Line"/>
    <x v="7"/>
    <n v="32000000"/>
    <n v="17848322"/>
    <n v="29948322"/>
    <d v="2004-04-30T00:00:00"/>
    <n v="0.55776006249999999"/>
    <x v="837"/>
    <n v="2004"/>
    <x v="0"/>
  </r>
  <r>
    <s v="Men of Honor "/>
    <s v="20th Century Fox"/>
    <x v="3"/>
    <n v="32000000"/>
    <n v="48814909"/>
    <n v="82339483"/>
    <d v="2000-11-10T00:00:00"/>
    <n v="1.52546590625"/>
    <x v="838"/>
    <n v="2000"/>
    <x v="0"/>
  </r>
  <r>
    <s v="Nacho Libre "/>
    <s v="Paramount Pictures"/>
    <x v="5"/>
    <n v="32000000"/>
    <n v="80197993"/>
    <n v="99197993"/>
    <d v="2006-06-16T00:00:00"/>
    <n v="2.5061872812499999"/>
    <x v="839"/>
    <n v="2006"/>
    <x v="0"/>
  </r>
  <r>
    <s v="Phenomenon "/>
    <m/>
    <x v="4"/>
    <n v="32000000"/>
    <n v="104636382"/>
    <n v="142836382"/>
    <d v="1996-07-05T00:00:00"/>
    <n v="3.2698869374999999"/>
    <x v="840"/>
    <n v="1996"/>
    <x v="1"/>
  </r>
  <r>
    <s v="Snow Dogs "/>
    <s v="Buena Vista"/>
    <x v="0"/>
    <n v="32000000"/>
    <n v="81150692"/>
    <n v="115010692"/>
    <d v="2002-01-18T00:00:00"/>
    <n v="2.5359591250000002"/>
    <x v="841"/>
    <n v="2002"/>
    <x v="0"/>
  </r>
  <r>
    <s v="Stigmata "/>
    <s v="MGM/UA"/>
    <x v="9"/>
    <n v="32000000"/>
    <n v="50041732"/>
    <n v="89441732"/>
    <d v="1999-09-10T00:00:00"/>
    <n v="1.5638041250000001"/>
    <x v="842"/>
    <n v="1999"/>
    <x v="1"/>
  </r>
  <r>
    <s v="The Good German "/>
    <s v="Warner Bros."/>
    <x v="2"/>
    <n v="32000000"/>
    <n v="1308696"/>
    <s v="Unknown"/>
    <d v="2006-12-15T00:00:00"/>
    <n v="4.0896750000000003E-2"/>
    <x v="49"/>
    <n v="2006"/>
    <x v="0"/>
  </r>
  <r>
    <s v="The Number 23 "/>
    <s v="New Line"/>
    <x v="7"/>
    <n v="32000000"/>
    <n v="35193167"/>
    <n v="76593167"/>
    <d v="2007-02-23T00:00:00"/>
    <n v="1.0997864687500001"/>
    <x v="843"/>
    <n v="2007"/>
    <x v="0"/>
  </r>
  <r>
    <s v="The Quick and the Dead "/>
    <s v="Sony"/>
    <x v="1"/>
    <n v="32000000"/>
    <n v="18552460"/>
    <s v="Unknown"/>
    <d v="1995-02-10T00:00:00"/>
    <n v="0.579764375"/>
    <x v="49"/>
    <n v="1995"/>
    <x v="1"/>
  </r>
  <r>
    <s v="The Transporter 2 "/>
    <s v="20th Century Fox"/>
    <x v="3"/>
    <n v="32000000"/>
    <n v="43095856"/>
    <n v="85095856"/>
    <d v="2005-09-02T00:00:00"/>
    <n v="1.3467454999999999"/>
    <x v="844"/>
    <n v="2005"/>
    <x v="0"/>
  </r>
  <r>
    <s v="Arachnophobia "/>
    <s v="Buena Vista"/>
    <x v="0"/>
    <n v="31000000"/>
    <n v="53208180"/>
    <s v="Unknown"/>
    <d v="1990-07-18T00:00:00"/>
    <n v="1.7163929032258065"/>
    <x v="49"/>
    <n v="1990"/>
    <x v="1"/>
  </r>
  <r>
    <s v="Frequency "/>
    <s v="New Line"/>
    <x v="7"/>
    <n v="31000000"/>
    <n v="44983704"/>
    <n v="68079671"/>
    <d v="2000-04-28T00:00:00"/>
    <n v="1.4510872258064516"/>
    <x v="845"/>
    <n v="2000"/>
    <x v="0"/>
  </r>
  <r>
    <s v="Hearts in Atlantis "/>
    <s v="Warner Bros."/>
    <x v="2"/>
    <n v="31000000"/>
    <n v="24185781"/>
    <n v="30885781"/>
    <d v="2001-09-28T00:00:00"/>
    <n v="0.78018648387096778"/>
    <x v="846"/>
    <n v="2001"/>
    <x v="0"/>
  </r>
  <r>
    <s v="Out of Africa "/>
    <s v="Universal"/>
    <x v="6"/>
    <n v="31000000"/>
    <n v="79096868"/>
    <n v="258210860"/>
    <d v="1985-12-18T00:00:00"/>
    <n v="2.551511870967742"/>
    <x v="847"/>
    <n v="1985"/>
    <x v="3"/>
  </r>
  <r>
    <s v="Get Shorty "/>
    <s v="MGM/UA"/>
    <x v="9"/>
    <n v="30250000"/>
    <n v="72021008"/>
    <n v="115021008"/>
    <d v="1995-10-20T00:00:00"/>
    <n v="2.3808597685950414"/>
    <x v="848"/>
    <n v="1995"/>
    <x v="1"/>
  </r>
  <r>
    <n v="9"/>
    <s v="Focus Features"/>
    <x v="4"/>
    <n v="30000000"/>
    <n v="31749894"/>
    <n v="46603791"/>
    <d v="2009-09-09T00:00:00"/>
    <n v="1.0583298000000001"/>
    <x v="849"/>
    <n v="2009"/>
    <x v="0"/>
  </r>
  <r>
    <s v="13 Going On 30 "/>
    <s v="Sony"/>
    <x v="1"/>
    <n v="30000000"/>
    <n v="57139723"/>
    <n v="96439723"/>
    <d v="2004-04-23T00:00:00"/>
    <n v="1.9046574333333333"/>
    <x v="850"/>
    <n v="2004"/>
    <x v="0"/>
  </r>
  <r>
    <s v="30 Days of Night "/>
    <s v="Sony"/>
    <x v="1"/>
    <n v="30000000"/>
    <n v="39568996"/>
    <n v="75066323"/>
    <d v="2007-10-19T00:00:00"/>
    <n v="1.3189665333333334"/>
    <x v="851"/>
    <n v="2007"/>
    <x v="0"/>
  </r>
  <r>
    <s v="88 Minutes "/>
    <m/>
    <x v="4"/>
    <n v="30000000"/>
    <n v="16930884"/>
    <n v="32955399"/>
    <d v="2008-04-18T00:00:00"/>
    <n v="0.56436280000000005"/>
    <x v="852"/>
    <n v="2008"/>
    <x v="0"/>
  </r>
  <r>
    <s v="A View to a Kill "/>
    <s v="MGM/UA"/>
    <x v="9"/>
    <n v="30000000"/>
    <n v="50327960"/>
    <n v="152627960"/>
    <d v="1985-05-24T00:00:00"/>
    <n v="1.6775986666666667"/>
    <x v="853"/>
    <n v="1985"/>
    <x v="3"/>
  </r>
  <r>
    <s v="About Schmidt "/>
    <s v="New Line"/>
    <x v="7"/>
    <n v="30000000"/>
    <n v="65005217"/>
    <n v="105823486"/>
    <d v="2002-12-13T00:00:00"/>
    <n v="2.1668405666666666"/>
    <x v="854"/>
    <n v="2002"/>
    <x v="0"/>
  </r>
  <r>
    <s v="Ace Ventura: When Nature Calls "/>
    <s v="Warner Bros."/>
    <x v="2"/>
    <n v="30000000"/>
    <n v="108360063"/>
    <n v="212400000"/>
    <d v="1995-11-10T00:00:00"/>
    <n v="3.6120021000000002"/>
    <x v="855"/>
    <n v="1995"/>
    <x v="1"/>
  </r>
  <r>
    <s v="Alex &amp; Emma "/>
    <s v="Warner Bros."/>
    <x v="2"/>
    <n v="30000000"/>
    <n v="14208384"/>
    <n v="15358583"/>
    <d v="2003-06-20T00:00:00"/>
    <n v="0.4736128"/>
    <x v="856"/>
    <n v="2003"/>
    <x v="0"/>
  </r>
  <r>
    <s v="American Pie 2 "/>
    <s v="Universal"/>
    <x v="6"/>
    <n v="30000000"/>
    <n v="145096820"/>
    <n v="286500000"/>
    <d v="2001-08-10T00:00:00"/>
    <n v="4.8365606666666663"/>
    <x v="857"/>
    <n v="2001"/>
    <x v="0"/>
  </r>
  <r>
    <s v="An Unfinished Life "/>
    <s v="Sony"/>
    <x v="1"/>
    <n v="30000000"/>
    <n v="8535575"/>
    <n v="18535575"/>
    <d v="2005-09-09T00:00:00"/>
    <n v="0.28451916666666666"/>
    <x v="858"/>
    <n v="2005"/>
    <x v="0"/>
  </r>
  <r>
    <s v="Analyze This "/>
    <s v="Warner Bros."/>
    <x v="2"/>
    <n v="30000000"/>
    <n v="106885658"/>
    <n v="176885658"/>
    <d v="1999-03-05T00:00:00"/>
    <n v="3.5628552666666669"/>
    <x v="859"/>
    <n v="1999"/>
    <x v="1"/>
  </r>
  <r>
    <s v="Antitrust "/>
    <s v="MGM/UA"/>
    <x v="9"/>
    <n v="30000000"/>
    <n v="10965209"/>
    <s v="Unknown"/>
    <d v="2001-01-12T00:00:00"/>
    <n v="0.36550696666666666"/>
    <x v="49"/>
    <n v="2001"/>
    <x v="0"/>
  </r>
  <r>
    <s v="Assault On Precinct 13 "/>
    <s v="Focus Features"/>
    <x v="4"/>
    <n v="30000000"/>
    <n v="20040895"/>
    <n v="36040895"/>
    <d v="2005-01-19T00:00:00"/>
    <n v="0.66802983333333332"/>
    <x v="860"/>
    <n v="2005"/>
    <x v="0"/>
  </r>
  <r>
    <s v="Atonement "/>
    <s v="Focus Features"/>
    <x v="4"/>
    <n v="30000000"/>
    <n v="50980159"/>
    <n v="128448676"/>
    <d v="2007-12-07T00:00:00"/>
    <n v="1.6993386333333333"/>
    <x v="861"/>
    <n v="2007"/>
    <x v="0"/>
  </r>
  <r>
    <s v="Babe "/>
    <s v="Universal"/>
    <x v="6"/>
    <n v="30000000"/>
    <n v="63658910"/>
    <n v="246100000"/>
    <d v="1995-08-04T00:00:00"/>
    <n v="2.1219636666666668"/>
    <x v="862"/>
    <n v="1995"/>
    <x v="1"/>
  </r>
  <r>
    <s v="Barney's Version "/>
    <m/>
    <x v="4"/>
    <n v="30000000"/>
    <s v="Unknown"/>
    <s v="Unknown"/>
    <d v="2010-12-31T00:00:00"/>
    <s v=""/>
    <x v="49"/>
    <n v="2010"/>
    <x v="2"/>
  </r>
  <r>
    <s v="Big Daddy "/>
    <s v="Sony"/>
    <x v="1"/>
    <n v="30000000"/>
    <n v="163479795"/>
    <n v="234779795"/>
    <d v="1999-06-25T00:00:00"/>
    <n v="5.4493264999999997"/>
    <x v="863"/>
    <n v="1999"/>
    <x v="1"/>
  </r>
  <r>
    <s v="Black Rain "/>
    <s v="Paramount Pictures"/>
    <x v="5"/>
    <n v="30000000"/>
    <n v="45892212"/>
    <s v="Unknown"/>
    <d v="1989-09-22T00:00:00"/>
    <n v="1.5297403999999999"/>
    <x v="49"/>
    <n v="1989"/>
    <x v="3"/>
  </r>
  <r>
    <s v="Blow "/>
    <s v="New Line"/>
    <x v="7"/>
    <n v="30000000"/>
    <n v="52990775"/>
    <n v="83282296"/>
    <d v="2001-04-06T00:00:00"/>
    <n v="1.7663591666666667"/>
    <x v="864"/>
    <n v="2001"/>
    <x v="0"/>
  </r>
  <r>
    <s v="Blue Crush "/>
    <s v="Universal"/>
    <x v="6"/>
    <n v="30000000"/>
    <n v="40118420"/>
    <n v="51327420"/>
    <d v="2002-08-16T00:00:00"/>
    <n v="1.3372806666666666"/>
    <x v="865"/>
    <n v="2002"/>
    <x v="0"/>
  </r>
  <r>
    <s v="Bride Wars "/>
    <s v="20th Century Fox"/>
    <x v="3"/>
    <n v="30000000"/>
    <n v="58715510"/>
    <n v="115150424"/>
    <d v="2009-01-09T00:00:00"/>
    <n v="1.9571836666666667"/>
    <x v="866"/>
    <n v="2009"/>
    <x v="0"/>
  </r>
  <r>
    <s v="Bulworth "/>
    <s v="20th Century Fox"/>
    <x v="3"/>
    <n v="30000000"/>
    <n v="26528684"/>
    <n v="29203383"/>
    <d v="1998-05-15T00:00:00"/>
    <n v="0.88428946666666663"/>
    <x v="867"/>
    <n v="1998"/>
    <x v="1"/>
  </r>
  <r>
    <s v="Chicago "/>
    <s v="Miramax"/>
    <x v="10"/>
    <n v="30000000"/>
    <n v="170687518"/>
    <n v="307687518"/>
    <d v="2002-12-27T00:00:00"/>
    <n v="5.6895839333333331"/>
    <x v="868"/>
    <n v="2002"/>
    <x v="0"/>
  </r>
  <r>
    <s v="District 9 "/>
    <s v="Sony"/>
    <x v="1"/>
    <n v="30000000"/>
    <n v="115646235"/>
    <n v="203646235"/>
    <d v="2009-08-14T00:00:00"/>
    <n v="3.8548745000000002"/>
    <x v="869"/>
    <n v="2009"/>
    <x v="0"/>
  </r>
  <r>
    <s v="DOA: Dead or Alive "/>
    <s v="Dimension"/>
    <x v="4"/>
    <n v="30000000"/>
    <n v="480314"/>
    <n v="2670860"/>
    <d v="2007-06-15T00:00:00"/>
    <n v="1.6010466666666667E-2"/>
    <x v="870"/>
    <n v="2007"/>
    <x v="0"/>
  </r>
  <r>
    <s v="Dodgeball: A True Underdog Story "/>
    <s v="20th Century Fox"/>
    <x v="3"/>
    <n v="30000000"/>
    <n v="114326736"/>
    <n v="167726736"/>
    <d v="2004-06-18T00:00:00"/>
    <n v="3.8108911999999999"/>
    <x v="871"/>
    <n v="2004"/>
    <x v="0"/>
  </r>
  <r>
    <s v="Down to Earth "/>
    <s v="Paramount Pictures"/>
    <x v="5"/>
    <n v="30000000"/>
    <n v="64172251"/>
    <n v="71172251"/>
    <d v="2001-02-16T00:00:00"/>
    <n v="2.1390750333333335"/>
    <x v="872"/>
    <n v="2001"/>
    <x v="0"/>
  </r>
  <r>
    <s v="Drag Me To Hell "/>
    <m/>
    <x v="4"/>
    <n v="30000000"/>
    <n v="42100625"/>
    <n v="85724728"/>
    <d v="2009-05-29T00:00:00"/>
    <n v="1.4033541666666667"/>
    <x v="873"/>
    <n v="2009"/>
    <x v="0"/>
  </r>
  <r>
    <s v="Dumb and Dumberer: When Harry Met Lloyd "/>
    <s v="New Line"/>
    <x v="7"/>
    <n v="30000000"/>
    <n v="26214846"/>
    <s v="Unknown"/>
    <d v="2003-06-13T00:00:00"/>
    <n v="0.87382820000000005"/>
    <x v="49"/>
    <n v="2003"/>
    <x v="0"/>
  </r>
  <r>
    <s v="Eight Legged Freaks "/>
    <s v="Warner Bros."/>
    <x v="2"/>
    <n v="30000000"/>
    <n v="17266505"/>
    <s v="Unknown"/>
    <d v="2002-07-17T00:00:00"/>
    <n v="0.5755501666666667"/>
    <x v="49"/>
    <n v="2002"/>
    <x v="0"/>
  </r>
  <r>
    <s v="First Daughter "/>
    <s v="20th Century Fox"/>
    <x v="3"/>
    <n v="30000000"/>
    <n v="9055010"/>
    <n v="10419084"/>
    <d v="2004-09-24T00:00:00"/>
    <n v="0.30183366666666667"/>
    <x v="874"/>
    <n v="2004"/>
    <x v="0"/>
  </r>
  <r>
    <s v="Fled "/>
    <s v="MGM/UA"/>
    <x v="9"/>
    <n v="30000000"/>
    <n v="17192205"/>
    <n v="19892205"/>
    <d v="1996-07-19T00:00:00"/>
    <n v="0.57307350000000001"/>
    <x v="875"/>
    <n v="1996"/>
    <x v="1"/>
  </r>
  <r>
    <s v="Four Brothers "/>
    <s v="Paramount Pictures"/>
    <x v="5"/>
    <n v="30000000"/>
    <n v="74494381"/>
    <n v="92494381"/>
    <d v="2005-08-12T00:00:00"/>
    <n v="2.4831460333333335"/>
    <x v="876"/>
    <n v="2005"/>
    <x v="0"/>
  </r>
  <r>
    <s v="Friday Night Lights "/>
    <s v="Universal"/>
    <x v="6"/>
    <n v="30000000"/>
    <n v="61255921"/>
    <n v="61950770"/>
    <d v="2004-10-08T00:00:00"/>
    <n v="2.0418640333333333"/>
    <x v="877"/>
    <n v="2004"/>
    <x v="0"/>
  </r>
  <r>
    <s v="Ghostbusters "/>
    <s v="Columbia"/>
    <x v="4"/>
    <n v="30000000"/>
    <n v="238632124"/>
    <n v="291632124"/>
    <d v="1984-06-08T00:00:00"/>
    <n v="7.9544041333333331"/>
    <x v="878"/>
    <n v="1984"/>
    <x v="3"/>
  </r>
  <r>
    <s v="Gloria "/>
    <s v="Sony"/>
    <x v="1"/>
    <n v="30000000"/>
    <n v="4167493"/>
    <n v="4967493"/>
    <d v="1999-01-22T00:00:00"/>
    <n v="0.13891643333333334"/>
    <x v="879"/>
    <n v="1999"/>
    <x v="1"/>
  </r>
  <r>
    <s v="Godsend "/>
    <s v="Lion's Gate"/>
    <x v="4"/>
    <n v="30000000"/>
    <n v="14334645"/>
    <n v="16910708"/>
    <d v="2004-04-30T00:00:00"/>
    <n v="0.47782150000000001"/>
    <x v="880"/>
    <n v="2004"/>
    <x v="0"/>
  </r>
  <r>
    <s v="Goodbye Bafana "/>
    <m/>
    <x v="4"/>
    <n v="30000000"/>
    <s v="Unknown"/>
    <n v="2717302"/>
    <d v="2007-04-13T00:00:00"/>
    <s v=""/>
    <x v="881"/>
    <n v="2007"/>
    <x v="0"/>
  </r>
  <r>
    <s v="Gridiron Gang "/>
    <s v="Sony"/>
    <x v="1"/>
    <n v="30000000"/>
    <n v="38432823"/>
    <n v="41480851"/>
    <d v="2006-09-15T00:00:00"/>
    <n v="1.2810941"/>
    <x v="882"/>
    <n v="2006"/>
    <x v="0"/>
  </r>
  <r>
    <s v="Hope Floats "/>
    <s v="20th Century Fox"/>
    <x v="3"/>
    <n v="30000000"/>
    <n v="60110313"/>
    <n v="81529000"/>
    <d v="1998-05-29T00:00:00"/>
    <n v="2.0036771"/>
    <x v="883"/>
    <n v="1998"/>
    <x v="1"/>
  </r>
  <r>
    <s v="Howard the Duck "/>
    <s v="Universal"/>
    <x v="6"/>
    <n v="30000000"/>
    <n v="16295774"/>
    <s v="Unknown"/>
    <d v="1986-08-01T00:00:00"/>
    <n v="0.54319246666666665"/>
    <x v="49"/>
    <n v="1986"/>
    <x v="3"/>
  </r>
  <r>
    <s v="Igor "/>
    <s v="Weinstein Co."/>
    <x v="4"/>
    <n v="30000000"/>
    <n v="19528188"/>
    <n v="26608350"/>
    <d v="2008-09-19T00:00:00"/>
    <n v="0.65093959999999995"/>
    <x v="884"/>
    <n v="2008"/>
    <x v="0"/>
  </r>
  <r>
    <s v="In Dreams "/>
    <s v="DreamWorks SKG"/>
    <x v="8"/>
    <n v="30000000"/>
    <n v="12017369"/>
    <s v="Unknown"/>
    <d v="1999-01-15T00:00:00"/>
    <n v="0.40057896666666665"/>
    <x v="49"/>
    <n v="1999"/>
    <x v="1"/>
  </r>
  <r>
    <s v="Legends of the Fall "/>
    <s v="Sony"/>
    <x v="1"/>
    <n v="30000000"/>
    <n v="66502573"/>
    <s v="Unknown"/>
    <d v="1994-12-23T00:00:00"/>
    <n v="2.2167524333333333"/>
    <x v="49"/>
    <n v="1994"/>
    <x v="1"/>
  </r>
  <r>
    <s v="Like Mike "/>
    <s v="20th Century Fox"/>
    <x v="3"/>
    <n v="30000000"/>
    <n v="51432423"/>
    <n v="62432423"/>
    <d v="2002-07-03T00:00:00"/>
    <n v="1.7144140999999999"/>
    <x v="885"/>
    <n v="2002"/>
    <x v="0"/>
  </r>
  <r>
    <s v="Little Black Book "/>
    <s v="Sony"/>
    <x v="1"/>
    <n v="30000000"/>
    <n v="20422207"/>
    <n v="21758371"/>
    <d v="2004-08-06T00:00:00"/>
    <n v="0.68074023333333333"/>
    <x v="886"/>
    <n v="2004"/>
    <x v="0"/>
  </r>
  <r>
    <s v="Little Shop of Horrors "/>
    <s v="Warner Bros."/>
    <x v="2"/>
    <n v="30000000"/>
    <n v="38747385"/>
    <s v="Unknown"/>
    <d v="1986-12-19T00:00:00"/>
    <n v="1.2915795000000001"/>
    <x v="49"/>
    <n v="1986"/>
    <x v="3"/>
  </r>
  <r>
    <s v="Meet the Spartans "/>
    <s v="20th Century Fox"/>
    <x v="3"/>
    <n v="30000000"/>
    <n v="38233676"/>
    <n v="84646831"/>
    <d v="2008-01-25T00:00:00"/>
    <n v="1.2744558666666668"/>
    <x v="887"/>
    <n v="2008"/>
    <x v="0"/>
  </r>
  <r>
    <s v="Message in a Bottle "/>
    <s v="Warner Bros."/>
    <x v="2"/>
    <n v="30000000"/>
    <n v="52880016"/>
    <s v="Unknown"/>
    <d v="1999-02-12T00:00:00"/>
    <n v="1.7626672000000001"/>
    <x v="49"/>
    <n v="1999"/>
    <x v="1"/>
  </r>
  <r>
    <s v="Midnight Run "/>
    <s v="Universal"/>
    <x v="6"/>
    <n v="30000000"/>
    <n v="38413606"/>
    <n v="81613606"/>
    <d v="1988-07-20T00:00:00"/>
    <n v="1.2804535333333333"/>
    <x v="888"/>
    <n v="1988"/>
    <x v="3"/>
  </r>
  <r>
    <s v="Million Dollar Baby "/>
    <s v="Warner Bros."/>
    <x v="2"/>
    <n v="30000000"/>
    <n v="100492203"/>
    <n v="216763646"/>
    <d v="2004-12-15T00:00:00"/>
    <n v="3.3497401"/>
    <x v="889"/>
    <n v="2004"/>
    <x v="0"/>
  </r>
  <r>
    <s v="Miss Potter "/>
    <s v="Weinstein Co."/>
    <x v="4"/>
    <n v="30000000"/>
    <n v="3005605"/>
    <n v="35025861"/>
    <d v="2006-12-29T00:00:00"/>
    <n v="0.10018683333333334"/>
    <x v="890"/>
    <n v="2006"/>
    <x v="0"/>
  </r>
  <r>
    <s v="Mortal Kombat: Annihilation "/>
    <m/>
    <x v="4"/>
    <n v="30000000"/>
    <n v="35927406"/>
    <n v="51327406"/>
    <d v="1997-11-21T00:00:00"/>
    <n v="1.1975802"/>
    <x v="891"/>
    <n v="1997"/>
    <x v="1"/>
  </r>
  <r>
    <s v="Mr. 3000 "/>
    <s v="Buena Vista"/>
    <x v="0"/>
    <n v="30000000"/>
    <n v="21800302"/>
    <n v="21827296"/>
    <d v="2004-09-17T00:00:00"/>
    <n v="0.72667673333333338"/>
    <x v="892"/>
    <n v="2004"/>
    <x v="0"/>
  </r>
  <r>
    <s v="Mystic River "/>
    <s v="Warner Bros."/>
    <x v="2"/>
    <n v="30000000"/>
    <n v="90135191"/>
    <n v="156835191"/>
    <d v="2003-10-08T00:00:00"/>
    <n v="3.0045063666666665"/>
    <x v="893"/>
    <n v="2003"/>
    <x v="0"/>
  </r>
  <r>
    <s v="Naked Gun 33 1/3: The Final Insult "/>
    <s v="Paramount Pictures"/>
    <x v="5"/>
    <n v="30000000"/>
    <n v="51041856"/>
    <s v="Unknown"/>
    <d v="1994-03-18T00:00:00"/>
    <n v="1.7013952000000001"/>
    <x v="49"/>
    <n v="1994"/>
    <x v="1"/>
  </r>
  <r>
    <s v="North Country "/>
    <s v="Warner Bros."/>
    <x v="2"/>
    <n v="30000000"/>
    <n v="18324242"/>
    <n v="23624242"/>
    <d v="2005-10-21T00:00:00"/>
    <n v="0.61080806666666665"/>
    <x v="894"/>
    <n v="2005"/>
    <x v="0"/>
  </r>
  <r>
    <s v="One True Thing "/>
    <s v="Universal"/>
    <x v="6"/>
    <n v="30000000"/>
    <n v="23337196"/>
    <n v="26708196"/>
    <d v="1998-09-18T00:00:00"/>
    <n v="0.77790653333333337"/>
    <x v="895"/>
    <n v="1998"/>
    <x v="1"/>
  </r>
  <r>
    <s v="Pokemon 2000 "/>
    <s v="Warner Bros."/>
    <x v="2"/>
    <n v="30000000"/>
    <n v="43746923"/>
    <n v="133946923"/>
    <d v="2000-07-21T00:00:00"/>
    <n v="1.4582307666666667"/>
    <x v="896"/>
    <n v="2000"/>
    <x v="0"/>
  </r>
  <r>
    <s v="Pride and Glory "/>
    <s v="New Line"/>
    <x v="7"/>
    <n v="30000000"/>
    <n v="15740721"/>
    <n v="43440721"/>
    <d v="2008-10-24T00:00:00"/>
    <n v="0.52469069999999995"/>
    <x v="897"/>
    <n v="2008"/>
    <x v="0"/>
  </r>
  <r>
    <s v="Racing Stripes "/>
    <s v="Warner Bros."/>
    <x v="2"/>
    <n v="30000000"/>
    <n v="49772522"/>
    <n v="93772522"/>
    <d v="2005-01-14T00:00:00"/>
    <n v="1.6590840666666666"/>
    <x v="898"/>
    <n v="2005"/>
    <x v="0"/>
  </r>
  <r>
    <s v="Remember the Titans "/>
    <s v="Buena Vista"/>
    <x v="0"/>
    <n v="30000000"/>
    <n v="115654751"/>
    <n v="136706683"/>
    <d v="2000-09-29T00:00:00"/>
    <n v="3.8551583666666667"/>
    <x v="899"/>
    <n v="2000"/>
    <x v="0"/>
  </r>
  <r>
    <s v="Rugrats in Paris "/>
    <s v="Paramount Pictures"/>
    <x v="5"/>
    <n v="30000000"/>
    <n v="76501438"/>
    <n v="103284813"/>
    <d v="2000-11-17T00:00:00"/>
    <n v="2.5500479333333335"/>
    <x v="900"/>
    <n v="2000"/>
    <x v="0"/>
  </r>
  <r>
    <s v="Se7en "/>
    <s v="New Line"/>
    <x v="7"/>
    <n v="30000000"/>
    <n v="100125643"/>
    <n v="328125643"/>
    <d v="1995-09-22T00:00:00"/>
    <n v="3.3375214333333334"/>
    <x v="901"/>
    <n v="1995"/>
    <x v="1"/>
  </r>
  <r>
    <s v="Secondhand Lions "/>
    <s v="New Line"/>
    <x v="7"/>
    <n v="30000000"/>
    <n v="42023715"/>
    <n v="47855342"/>
    <d v="2003-09-19T00:00:00"/>
    <n v="1.4007905"/>
    <x v="902"/>
    <n v="2003"/>
    <x v="0"/>
  </r>
  <r>
    <s v="Speed "/>
    <m/>
    <x v="4"/>
    <n v="30000000"/>
    <n v="121248145"/>
    <n v="283200000"/>
    <d v="1994-06-10T00:00:00"/>
    <n v="4.0416048333333334"/>
    <x v="903"/>
    <n v="1994"/>
    <x v="1"/>
  </r>
  <r>
    <s v="SpongeBob SquarePants "/>
    <s v="Paramount Pictures"/>
    <x v="5"/>
    <n v="30000000"/>
    <n v="85416609"/>
    <n v="140416609"/>
    <d v="2004-11-19T00:00:00"/>
    <n v="2.8472203"/>
    <x v="904"/>
    <n v="2004"/>
    <x v="0"/>
  </r>
  <r>
    <s v="Star Trek V: The Final Frontier "/>
    <s v="Paramount Pictures"/>
    <x v="5"/>
    <n v="30000000"/>
    <n v="52210049"/>
    <n v="70200000"/>
    <d v="1989-06-09T00:00:00"/>
    <n v="1.7403349666666668"/>
    <x v="905"/>
    <n v="1989"/>
    <x v="3"/>
  </r>
  <r>
    <s v="Stranger Than Fiction "/>
    <m/>
    <x v="4"/>
    <n v="30000000"/>
    <n v="40435190"/>
    <n v="45235190"/>
    <d v="2006-11-10T00:00:00"/>
    <n v="1.3478396666666668"/>
    <x v="906"/>
    <n v="2006"/>
    <x v="0"/>
  </r>
  <r>
    <s v="Supercross "/>
    <s v="20th Century Fox"/>
    <x v="3"/>
    <n v="30000000"/>
    <n v="3102550"/>
    <n v="3252550"/>
    <d v="2005-08-17T00:00:00"/>
    <n v="0.10341833333333333"/>
    <x v="907"/>
    <n v="2005"/>
    <x v="0"/>
  </r>
  <r>
    <s v="Take the Lead "/>
    <s v="New Line"/>
    <x v="7"/>
    <n v="30000000"/>
    <n v="34742066"/>
    <n v="65742066"/>
    <d v="2006-04-07T00:00:00"/>
    <n v="1.1580688666666668"/>
    <x v="908"/>
    <n v="2006"/>
    <x v="0"/>
  </r>
  <r>
    <s v="The Addams Family "/>
    <s v="Paramount Pictures"/>
    <x v="5"/>
    <n v="30000000"/>
    <n v="113502246"/>
    <n v="191502246"/>
    <d v="1991-11-22T00:00:00"/>
    <n v="3.7834082000000002"/>
    <x v="909"/>
    <n v="1991"/>
    <x v="1"/>
  </r>
  <r>
    <s v="The Assassination of Jesse James by the Coward Robert Ford "/>
    <s v="Warner Bros."/>
    <x v="2"/>
    <n v="30000000"/>
    <n v="3909149"/>
    <n v="15001776"/>
    <d v="2007-09-21T00:00:00"/>
    <n v="0.13030496666666666"/>
    <x v="910"/>
    <n v="2007"/>
    <x v="0"/>
  </r>
  <r>
    <s v="The Cave "/>
    <s v="Sony"/>
    <x v="1"/>
    <n v="30000000"/>
    <n v="15007991"/>
    <n v="27147991"/>
    <d v="2005-08-26T00:00:00"/>
    <n v="0.50026636666666668"/>
    <x v="911"/>
    <n v="2005"/>
    <x v="0"/>
  </r>
  <r>
    <s v="The Corpse Bride "/>
    <s v="Warner Bros."/>
    <x v="2"/>
    <n v="30000000"/>
    <n v="53359111"/>
    <n v="117359111"/>
    <d v="2005-09-16T00:00:00"/>
    <n v="1.7786370333333332"/>
    <x v="912"/>
    <n v="2005"/>
    <x v="0"/>
  </r>
  <r>
    <s v="The First Wives Club "/>
    <s v="Paramount Pictures"/>
    <x v="5"/>
    <n v="30000000"/>
    <n v="105489203"/>
    <n v="181489203"/>
    <d v="1996-09-20T00:00:00"/>
    <n v="3.5163067666666667"/>
    <x v="913"/>
    <n v="1996"/>
    <x v="1"/>
  </r>
  <r>
    <s v="The Good Thief "/>
    <s v="Fox Searchlight"/>
    <x v="4"/>
    <n v="30000000"/>
    <n v="3517797"/>
    <s v="Unknown"/>
    <d v="2003-04-02T00:00:00"/>
    <n v="0.1172599"/>
    <x v="49"/>
    <n v="2003"/>
    <x v="0"/>
  </r>
  <r>
    <s v="The Hunt for Red October "/>
    <s v="Paramount Pictures"/>
    <x v="5"/>
    <n v="30000000"/>
    <n v="120709866"/>
    <n v="200500000"/>
    <d v="1990-03-02T00:00:00"/>
    <n v="4.0236622000000004"/>
    <x v="914"/>
    <n v="1990"/>
    <x v="1"/>
  </r>
  <r>
    <s v="The Imaginarium of Doctor Parnassus "/>
    <m/>
    <x v="4"/>
    <n v="30000000"/>
    <n v="6414678"/>
    <n v="47494678"/>
    <d v="2009-12-25T00:00:00"/>
    <n v="0.2138226"/>
    <x v="915"/>
    <n v="2009"/>
    <x v="0"/>
  </r>
  <r>
    <s v="The Merchant of Venice "/>
    <s v="Sony Classics"/>
    <x v="4"/>
    <n v="30000000"/>
    <n v="3765585"/>
    <n v="18765585"/>
    <d v="2004-12-29T00:00:00"/>
    <n v="0.12551950000000001"/>
    <x v="916"/>
    <n v="2004"/>
    <x v="0"/>
  </r>
  <r>
    <s v="The New World "/>
    <s v="New Line"/>
    <x v="7"/>
    <n v="30000000"/>
    <n v="12712093"/>
    <n v="26184400"/>
    <d v="2005-12-25T00:00:00"/>
    <n v="0.42373643333333333"/>
    <x v="917"/>
    <n v="2005"/>
    <x v="0"/>
  </r>
  <r>
    <s v="The Notebook "/>
    <s v="New Line"/>
    <x v="7"/>
    <n v="30000000"/>
    <n v="81001787"/>
    <n v="102276787"/>
    <d v="2004-06-25T00:00:00"/>
    <n v="2.7000595666666665"/>
    <x v="918"/>
    <n v="2004"/>
    <x v="0"/>
  </r>
  <r>
    <s v="The Prince &amp; Me "/>
    <s v="Paramount Pictures"/>
    <x v="5"/>
    <n v="30000000"/>
    <n v="28165882"/>
    <n v="29356757"/>
    <d v="2004-04-02T00:00:00"/>
    <n v="0.93886273333333337"/>
    <x v="919"/>
    <n v="2004"/>
    <x v="0"/>
  </r>
  <r>
    <s v="The Prince of Tides "/>
    <s v="Columbia"/>
    <x v="4"/>
    <n v="30000000"/>
    <n v="74787599"/>
    <s v="Unknown"/>
    <d v="1991-12-25T00:00:00"/>
    <n v="2.4929199666666668"/>
    <x v="49"/>
    <n v="1991"/>
    <x v="1"/>
  </r>
  <r>
    <s v="The Princess Diaries "/>
    <s v="Buena Vista"/>
    <x v="0"/>
    <n v="30000000"/>
    <n v="108244774"/>
    <n v="165334774"/>
    <d v="2001-08-03T00:00:00"/>
    <n v="3.6081591333333334"/>
    <x v="920"/>
    <n v="2001"/>
    <x v="0"/>
  </r>
  <r>
    <s v="The Replacement Killers "/>
    <s v="Sony"/>
    <x v="1"/>
    <n v="30000000"/>
    <n v="19035741"/>
    <s v="Unknown"/>
    <d v="1998-02-06T00:00:00"/>
    <n v="0.63452470000000005"/>
    <x v="49"/>
    <n v="1998"/>
    <x v="1"/>
  </r>
  <r>
    <s v="The Running Man "/>
    <m/>
    <x v="4"/>
    <n v="30000000"/>
    <n v="38122000"/>
    <s v="Unknown"/>
    <d v="1987-11-13T00:00:00"/>
    <n v="1.2707333333333333"/>
    <x v="49"/>
    <n v="1987"/>
    <x v="3"/>
  </r>
  <r>
    <s v="The Whole Ten Yards "/>
    <s v="Warner Bros."/>
    <x v="2"/>
    <n v="30000000"/>
    <n v="16323969"/>
    <n v="26323969"/>
    <d v="2004-04-09T00:00:00"/>
    <n v="0.54413230000000001"/>
    <x v="921"/>
    <n v="2004"/>
    <x v="0"/>
  </r>
  <r>
    <s v="Toy Story "/>
    <s v="Buena Vista"/>
    <x v="0"/>
    <n v="30000000"/>
    <n v="191796233"/>
    <n v="361996233"/>
    <d v="1995-11-22T00:00:00"/>
    <n v="6.3932077666666665"/>
    <x v="922"/>
    <n v="1995"/>
    <x v="1"/>
  </r>
  <r>
    <s v="Trapped "/>
    <s v="Sony"/>
    <x v="1"/>
    <n v="30000000"/>
    <n v="6916869"/>
    <s v="Unknown"/>
    <d v="2002-09-20T00:00:00"/>
    <n v="0.2305623"/>
    <x v="49"/>
    <n v="2002"/>
    <x v="0"/>
  </r>
  <r>
    <s v="Ultraviolet "/>
    <s v="Sony"/>
    <x v="1"/>
    <n v="30000000"/>
    <n v="18522064"/>
    <n v="20722064"/>
    <d v="2006-03-03T00:00:00"/>
    <n v="0.61740213333333338"/>
    <x v="923"/>
    <n v="2006"/>
    <x v="0"/>
  </r>
  <r>
    <s v="Virtuosity "/>
    <s v="Paramount Pictures"/>
    <x v="5"/>
    <n v="30000000"/>
    <n v="23998226"/>
    <s v="Unknown"/>
    <d v="1995-08-04T00:00:00"/>
    <n v="0.79994086666666664"/>
    <x v="49"/>
    <n v="1995"/>
    <x v="1"/>
  </r>
  <r>
    <s v="Wallace &amp; Gromit: The Curse of the Were-Rabbit "/>
    <s v="DreamWorks SKG"/>
    <x v="8"/>
    <n v="30000000"/>
    <n v="56068547"/>
    <n v="185724838"/>
    <d v="2005-10-05T00:00:00"/>
    <n v="1.8689515666666667"/>
    <x v="924"/>
    <n v="2005"/>
    <x v="0"/>
  </r>
  <r>
    <s v="What's the Worst That Could Happen? "/>
    <s v="MGM/UA"/>
    <x v="9"/>
    <n v="30000000"/>
    <n v="32267774"/>
    <n v="38462071"/>
    <d v="2001-06-01T00:00:00"/>
    <n v="1.0755924666666667"/>
    <x v="925"/>
    <n v="2001"/>
    <x v="0"/>
  </r>
  <r>
    <s v="White Noise "/>
    <s v="Universal"/>
    <x v="6"/>
    <n v="30000000"/>
    <n v="56094360"/>
    <n v="92094360"/>
    <d v="2005-01-07T00:00:00"/>
    <n v="1.869812"/>
    <x v="926"/>
    <n v="2005"/>
    <x v="0"/>
  </r>
  <r>
    <s v="Wicker Park "/>
    <s v="MGM/UA"/>
    <x v="9"/>
    <n v="30000000"/>
    <n v="12831121"/>
    <n v="13400080"/>
    <d v="2004-09-03T00:00:00"/>
    <n v="0.42770403333333334"/>
    <x v="927"/>
    <n v="2004"/>
    <x v="0"/>
  </r>
  <r>
    <s v="Wing Commander "/>
    <s v="20th Century Fox"/>
    <x v="3"/>
    <n v="30000000"/>
    <n v="11578022"/>
    <s v="Unknown"/>
    <d v="1999-03-12T00:00:00"/>
    <n v="0.38593406666666669"/>
    <x v="49"/>
    <n v="1999"/>
    <x v="1"/>
  </r>
  <r>
    <s v="Without a Paddle "/>
    <s v="Paramount Pictures"/>
    <x v="5"/>
    <n v="30000000"/>
    <n v="58156435"/>
    <n v="65121280"/>
    <d v="2004-08-20T00:00:00"/>
    <n v="1.9385478333333332"/>
    <x v="928"/>
    <n v="2004"/>
    <x v="0"/>
  </r>
  <r>
    <s v="Wu ji "/>
    <m/>
    <x v="4"/>
    <n v="30000000"/>
    <n v="669625"/>
    <n v="35869934"/>
    <d v="2006-05-05T00:00:00"/>
    <n v="2.2320833333333335E-2"/>
    <x v="929"/>
    <n v="2006"/>
    <x v="0"/>
  </r>
  <r>
    <s v="Confessions of a Dangerous Mind "/>
    <s v="Miramax"/>
    <x v="10"/>
    <n v="29000000"/>
    <n v="16007718"/>
    <n v="21696792"/>
    <d v="2002-12-31T00:00:00"/>
    <n v="0.55199027586206895"/>
    <x v="930"/>
    <n v="2002"/>
    <x v="0"/>
  </r>
  <r>
    <s v="Frost/Nixon "/>
    <s v="Universal"/>
    <x v="6"/>
    <n v="29000000"/>
    <n v="18622031"/>
    <n v="26870381"/>
    <d v="2008-12-05T00:00:00"/>
    <n v="0.64213900000000002"/>
    <x v="931"/>
    <n v="2008"/>
    <x v="0"/>
  </r>
  <r>
    <s v="Keeping the Faith "/>
    <s v="Buena Vista"/>
    <x v="0"/>
    <n v="29000000"/>
    <n v="37036404"/>
    <n v="45336404"/>
    <d v="2000-04-14T00:00:00"/>
    <n v="1.2771173793103447"/>
    <x v="932"/>
    <n v="2000"/>
    <x v="0"/>
  </r>
  <r>
    <s v="Once Upon a Time in Mexico "/>
    <s v="Columbia"/>
    <x v="4"/>
    <n v="29000000"/>
    <n v="56330657"/>
    <n v="98156459"/>
    <d v="2003-09-12T00:00:00"/>
    <n v="1.942436448275862"/>
    <x v="933"/>
    <n v="2003"/>
    <x v="0"/>
  </r>
  <r>
    <s v="Seed of Chucky "/>
    <s v="Focus Features"/>
    <x v="4"/>
    <n v="29000000"/>
    <n v="17016190"/>
    <n v="24716190"/>
    <d v="2004-11-12T00:00:00"/>
    <n v="0.58676517241379311"/>
    <x v="934"/>
    <n v="2004"/>
    <x v="0"/>
  </r>
  <r>
    <s v="Serving Sara "/>
    <s v="Paramount Pictures"/>
    <x v="5"/>
    <n v="29000000"/>
    <n v="16930185"/>
    <n v="20146150"/>
    <d v="2002-08-23T00:00:00"/>
    <n v="0.5837994827586207"/>
    <x v="935"/>
    <n v="2002"/>
    <x v="0"/>
  </r>
  <r>
    <s v="Taking Woodstock "/>
    <s v="Focus Features"/>
    <x v="4"/>
    <n v="29000000"/>
    <n v="7460204"/>
    <n v="9966833"/>
    <d v="2009-08-28T00:00:00"/>
    <n v="0.25724841379310343"/>
    <x v="936"/>
    <n v="2009"/>
    <x v="0"/>
  </r>
  <r>
    <s v="The Borrowers "/>
    <s v="Polygram Films"/>
    <x v="4"/>
    <n v="29000000"/>
    <n v="22619589"/>
    <n v="52619589"/>
    <d v="1998-02-13T00:00:00"/>
    <n v="0.77998582758620694"/>
    <x v="937"/>
    <n v="1998"/>
    <x v="1"/>
  </r>
  <r>
    <s v="Twelve Monkeys "/>
    <s v="Universal"/>
    <x v="6"/>
    <n v="29000000"/>
    <n v="57141459"/>
    <n v="168841459"/>
    <d v="1995-12-27T00:00:00"/>
    <n v="1.9703951379310345"/>
    <x v="938"/>
    <n v="1995"/>
    <x v="1"/>
  </r>
  <r>
    <s v="Walk the Line "/>
    <s v="20th Century Fox"/>
    <x v="3"/>
    <n v="29000000"/>
    <n v="119519402"/>
    <n v="184319402"/>
    <d v="2005-11-18T00:00:00"/>
    <n v="4.1213586896551728"/>
    <x v="939"/>
    <n v="2005"/>
    <x v="0"/>
  </r>
  <r>
    <s v="Mumford "/>
    <s v="Buena Vista"/>
    <x v="0"/>
    <n v="28700000"/>
    <n v="4559569"/>
    <s v="Unknown"/>
    <d v="1999-09-24T00:00:00"/>
    <n v="0.15887000000000001"/>
    <x v="49"/>
    <n v="1999"/>
    <x v="1"/>
  </r>
  <r>
    <s v="The Jacket "/>
    <s v="Warner Independent Pictures"/>
    <x v="4"/>
    <n v="28500000"/>
    <n v="6301131"/>
    <n v="15452978"/>
    <d v="2005-03-04T00:00:00"/>
    <n v="0.22109231578947369"/>
    <x v="940"/>
    <n v="2005"/>
    <x v="0"/>
  </r>
  <r>
    <s v="A Simple Wish "/>
    <m/>
    <x v="4"/>
    <n v="28000000"/>
    <n v="8165213"/>
    <s v="Unknown"/>
    <d v="1997-07-11T00:00:00"/>
    <n v="0.29161474999999998"/>
    <x v="49"/>
    <n v="1997"/>
    <x v="1"/>
  </r>
  <r>
    <s v="Aladdin "/>
    <s v="Buena Vista"/>
    <x v="0"/>
    <n v="28000000"/>
    <n v="217350219"/>
    <n v="504050219"/>
    <d v="1992-11-11T00:00:00"/>
    <n v="7.7625078214285717"/>
    <x v="941"/>
    <n v="1992"/>
    <x v="1"/>
  </r>
  <r>
    <s v="Alatriste "/>
    <m/>
    <x v="4"/>
    <n v="28000000"/>
    <s v="Unknown"/>
    <n v="22860477"/>
    <d v="2007-12-31T00:00:00"/>
    <s v=""/>
    <x v="942"/>
    <n v="2007"/>
    <x v="0"/>
  </r>
  <r>
    <s v="Along Came a Spider "/>
    <s v="Paramount Pictures"/>
    <x v="5"/>
    <n v="28000000"/>
    <n v="74058698"/>
    <n v="105159085"/>
    <d v="2001-04-06T00:00:00"/>
    <n v="2.6449535000000002"/>
    <x v="943"/>
    <n v="2001"/>
    <x v="0"/>
  </r>
  <r>
    <s v="Blade Runner "/>
    <s v="Warner Bros."/>
    <x v="2"/>
    <n v="28000000"/>
    <n v="32656328"/>
    <n v="33139618"/>
    <d v="1982-06-25T00:00:00"/>
    <n v="1.1662974285714285"/>
    <x v="944"/>
    <n v="1982"/>
    <x v="3"/>
  </r>
  <r>
    <s v="Dawn of the Dead "/>
    <s v="Universal"/>
    <x v="6"/>
    <n v="28000000"/>
    <n v="58990765"/>
    <n v="96990765"/>
    <d v="2004-03-19T00:00:00"/>
    <n v="2.1068130357142856"/>
    <x v="945"/>
    <n v="2004"/>
    <x v="0"/>
  </r>
  <r>
    <s v="Die Hard "/>
    <s v="20th Century Fox"/>
    <x v="3"/>
    <n v="28000000"/>
    <n v="81350242"/>
    <n v="139109346"/>
    <d v="1988-07-15T00:00:00"/>
    <n v="2.9053657857142858"/>
    <x v="946"/>
    <n v="1988"/>
    <x v="3"/>
  </r>
  <r>
    <s v="Dracula 2000 "/>
    <s v="Miramax"/>
    <x v="10"/>
    <n v="28000000"/>
    <n v="33000377"/>
    <s v="Unknown"/>
    <d v="2000-12-22T00:00:00"/>
    <n v="1.178584892857143"/>
    <x v="49"/>
    <n v="2000"/>
    <x v="0"/>
  </r>
  <r>
    <s v="For Your Eyes Only "/>
    <s v="MGM/UA"/>
    <x v="9"/>
    <n v="28000000"/>
    <n v="54800000"/>
    <n v="195300000"/>
    <d v="1981-06-26T00:00:00"/>
    <n v="1.9571428571428571"/>
    <x v="947"/>
    <n v="1981"/>
    <x v="3"/>
  </r>
  <r>
    <s v="Hocus Pocus "/>
    <s v="Buena Vista"/>
    <x v="0"/>
    <n v="28000000"/>
    <n v="39360491"/>
    <s v="Unknown"/>
    <d v="1993-07-16T00:00:00"/>
    <n v="1.4057318214285714"/>
    <x v="49"/>
    <n v="1993"/>
    <x v="1"/>
  </r>
  <r>
    <s v="How to Lose Friends &amp; Alienate People "/>
    <m/>
    <x v="4"/>
    <n v="28000000"/>
    <n v="2775593"/>
    <n v="12031443"/>
    <d v="2008-10-03T00:00:00"/>
    <n v="9.9128321428571434E-2"/>
    <x v="948"/>
    <n v="2008"/>
    <x v="0"/>
  </r>
  <r>
    <s v="Identity "/>
    <s v="Sony"/>
    <x v="1"/>
    <n v="28000000"/>
    <n v="52131264"/>
    <n v="90231264"/>
    <d v="2003-04-25T00:00:00"/>
    <n v="1.8618308571428572"/>
    <x v="949"/>
    <n v="2003"/>
    <x v="0"/>
  </r>
  <r>
    <s v="Indiana Jones and the Temple of Doom "/>
    <s v="Paramount Pictures"/>
    <x v="5"/>
    <n v="28000000"/>
    <n v="179880271"/>
    <n v="333080271"/>
    <d v="1984-05-23T00:00:00"/>
    <n v="6.4242953928571431"/>
    <x v="950"/>
    <n v="1984"/>
    <x v="3"/>
  </r>
  <r>
    <s v="John Carpenter's Ghosts of Mars "/>
    <s v="Sony/Gems"/>
    <x v="4"/>
    <n v="28000000"/>
    <n v="8434601"/>
    <s v="Unknown"/>
    <d v="2001-08-24T00:00:00"/>
    <n v="0.30123575000000002"/>
    <x v="49"/>
    <n v="2001"/>
    <x v="0"/>
  </r>
  <r>
    <s v="Just My Luck "/>
    <s v="20th Century Fox"/>
    <x v="3"/>
    <n v="28000000"/>
    <n v="17326650"/>
    <n v="38326650"/>
    <d v="2006-05-12T00:00:00"/>
    <n v="0.61880892857142855"/>
    <x v="951"/>
    <n v="2006"/>
    <x v="0"/>
  </r>
  <r>
    <s v="Kundun "/>
    <s v="Buena Vista"/>
    <x v="0"/>
    <n v="28000000"/>
    <n v="5686694"/>
    <s v="Unknown"/>
    <d v="1997-12-25T00:00:00"/>
    <n v="0.20309621428571428"/>
    <x v="49"/>
    <n v="1997"/>
    <x v="1"/>
  </r>
  <r>
    <s v="Lost Souls "/>
    <s v="New Line"/>
    <x v="7"/>
    <n v="28000000"/>
    <n v="16779636"/>
    <n v="31320293"/>
    <d v="2000-10-13T00:00:00"/>
    <n v="0.59927271428571427"/>
    <x v="952"/>
    <n v="2000"/>
    <x v="0"/>
  </r>
  <r>
    <s v="Mystery, Alaska "/>
    <s v="Buena Vista"/>
    <x v="0"/>
    <n v="28000000"/>
    <n v="8891623"/>
    <s v="Unknown"/>
    <d v="1999-10-01T00:00:00"/>
    <n v="0.31755796428571431"/>
    <x v="49"/>
    <n v="1999"/>
    <x v="1"/>
  </r>
  <r>
    <s v="No Reservations "/>
    <s v="Warner Bros."/>
    <x v="2"/>
    <n v="28000000"/>
    <n v="43107979"/>
    <n v="92107979"/>
    <d v="2007-07-27T00:00:00"/>
    <n v="1.5395706785714285"/>
    <x v="953"/>
    <n v="2007"/>
    <x v="0"/>
  </r>
  <r>
    <s v="Pride and Prejudice "/>
    <s v="Focus Features"/>
    <x v="4"/>
    <n v="28000000"/>
    <n v="38372662"/>
    <n v="121372662"/>
    <d v="2005-11-11T00:00:00"/>
    <n v="1.3704522142857143"/>
    <x v="954"/>
    <n v="2005"/>
    <x v="0"/>
  </r>
  <r>
    <s v="Rob Roy "/>
    <s v="MGM/UA"/>
    <x v="9"/>
    <n v="28000000"/>
    <n v="31390587"/>
    <s v="Unknown"/>
    <d v="1995-04-07T00:00:00"/>
    <n v="1.1210923928571428"/>
    <x v="49"/>
    <n v="1995"/>
    <x v="1"/>
  </r>
  <r>
    <s v="Serendipity "/>
    <s v="Miramax"/>
    <x v="10"/>
    <n v="28000000"/>
    <n v="50255310"/>
    <n v="75294136"/>
    <d v="2001-10-05T00:00:00"/>
    <n v="1.7948325000000001"/>
    <x v="955"/>
    <n v="2001"/>
    <x v="0"/>
  </r>
  <r>
    <s v="The Miracle "/>
    <s v="Buena Vista"/>
    <x v="0"/>
    <n v="28000000"/>
    <n v="64378093"/>
    <n v="64445708"/>
    <d v="2004-02-06T00:00:00"/>
    <n v="2.2992176071428569"/>
    <x v="956"/>
    <n v="2004"/>
    <x v="0"/>
  </r>
  <r>
    <s v="The Royal Tenenbaums "/>
    <s v="Buena Vista"/>
    <x v="0"/>
    <n v="28000000"/>
    <n v="52353636"/>
    <n v="71430876"/>
    <d v="2001-12-14T00:00:00"/>
    <n v="1.8697727142857143"/>
    <x v="957"/>
    <n v="2001"/>
    <x v="0"/>
  </r>
  <r>
    <s v="The Rugrats Movie "/>
    <s v="Paramount Pictures"/>
    <x v="5"/>
    <n v="28000000"/>
    <n v="100494685"/>
    <n v="140894685"/>
    <d v="1998-11-20T00:00:00"/>
    <n v="3.5890958928571428"/>
    <x v="958"/>
    <n v="1998"/>
    <x v="1"/>
  </r>
  <r>
    <s v="The Wedding Planner "/>
    <s v="Sony"/>
    <x v="1"/>
    <n v="28000000"/>
    <n v="60400856"/>
    <n v="94728529"/>
    <d v="2001-01-26T00:00:00"/>
    <n v="2.1571734285714284"/>
    <x v="959"/>
    <n v="2001"/>
    <x v="0"/>
  </r>
  <r>
    <s v="Timecop "/>
    <s v="Universal"/>
    <x v="6"/>
    <n v="28000000"/>
    <n v="44853581"/>
    <n v="102053581"/>
    <d v="1994-09-16T00:00:00"/>
    <n v="1.6019136071428572"/>
    <x v="960"/>
    <n v="1994"/>
    <x v="1"/>
  </r>
  <r>
    <s v="We Own the Night "/>
    <s v="Universal"/>
    <x v="6"/>
    <n v="28000000"/>
    <n v="28563179"/>
    <n v="54700285"/>
    <d v="2007-10-12T00:00:00"/>
    <n v="1.0201135357142856"/>
    <x v="961"/>
    <n v="2007"/>
    <x v="0"/>
  </r>
  <r>
    <s v="Zoolander "/>
    <s v="Paramount Pictures"/>
    <x v="5"/>
    <n v="28000000"/>
    <n v="45172250"/>
    <n v="60780981"/>
    <d v="2001-09-28T00:00:00"/>
    <n v="1.6132946428571429"/>
    <x v="962"/>
    <n v="2001"/>
    <x v="0"/>
  </r>
  <r>
    <s v="Knocked Up "/>
    <s v="Universal"/>
    <x v="6"/>
    <n v="27500000"/>
    <n v="148761765"/>
    <n v="218994109"/>
    <d v="2007-06-01T00:00:00"/>
    <n v="5.4095187272727276"/>
    <x v="963"/>
    <n v="2007"/>
    <x v="0"/>
  </r>
  <r>
    <s v="My Sister's Keeper "/>
    <s v="Sony"/>
    <x v="1"/>
    <n v="27500000"/>
    <n v="49200230"/>
    <n v="83311181"/>
    <d v="2009-06-26T00:00:00"/>
    <n v="1.7890992727272728"/>
    <x v="964"/>
    <n v="2009"/>
    <x v="0"/>
  </r>
  <r>
    <s v="Octopussy "/>
    <s v="MGM/UA"/>
    <x v="9"/>
    <n v="27500000"/>
    <n v="67900000"/>
    <n v="187500000"/>
    <d v="1983-06-10T00:00:00"/>
    <n v="2.4690909090909092"/>
    <x v="965"/>
    <n v="1983"/>
    <x v="3"/>
  </r>
  <r>
    <s v="Rendition "/>
    <s v="New Line"/>
    <x v="7"/>
    <n v="27500000"/>
    <n v="9736045"/>
    <n v="20437142"/>
    <d v="2007-10-19T00:00:00"/>
    <n v="0.35403800000000002"/>
    <x v="966"/>
    <n v="2007"/>
    <x v="0"/>
  </r>
  <r>
    <s v="Welcome Home Roscoe Jenkins "/>
    <s v="Universal"/>
    <x v="6"/>
    <n v="27500000"/>
    <n v="42436517"/>
    <n v="43607627"/>
    <d v="2008-02-08T00:00:00"/>
    <n v="1.5431460727272728"/>
    <x v="967"/>
    <n v="2008"/>
    <x v="0"/>
  </r>
  <r>
    <s v="About a Boy "/>
    <s v="Universal"/>
    <x v="6"/>
    <n v="27000000"/>
    <n v="40803000"/>
    <n v="129803000"/>
    <d v="2002-05-17T00:00:00"/>
    <n v="1.5112222222222222"/>
    <x v="968"/>
    <n v="2002"/>
    <x v="0"/>
  </r>
  <r>
    <s v="Dark City "/>
    <s v="New Line"/>
    <x v="7"/>
    <n v="27000000"/>
    <n v="14435076"/>
    <n v="27257061"/>
    <d v="1998-02-27T00:00:00"/>
    <n v="0.53463244444444447"/>
    <x v="969"/>
    <n v="1998"/>
    <x v="1"/>
  </r>
  <r>
    <s v="Die Unendliche Geschichte "/>
    <s v="Warner Bros."/>
    <x v="2"/>
    <n v="27000000"/>
    <n v="21300000"/>
    <s v="Unknown"/>
    <d v="1984-07-20T00:00:00"/>
    <n v="0.78888888888888886"/>
    <x v="49"/>
    <n v="1984"/>
    <x v="3"/>
  </r>
  <r>
    <s v="Flawless "/>
    <s v="MGM/UA"/>
    <x v="9"/>
    <n v="27000000"/>
    <n v="4485485"/>
    <s v="Unknown"/>
    <d v="1999-11-24T00:00:00"/>
    <n v="0.16612907407407407"/>
    <x v="49"/>
    <n v="1999"/>
    <x v="1"/>
  </r>
  <r>
    <s v="Formula 51 "/>
    <s v="Sony/Screen Gems"/>
    <x v="4"/>
    <n v="27000000"/>
    <n v="5204007"/>
    <s v="Unknown"/>
    <d v="2002-10-18T00:00:00"/>
    <n v="0.192741"/>
    <x v="49"/>
    <n v="2002"/>
    <x v="0"/>
  </r>
  <r>
    <s v="Kiss the Girls "/>
    <s v="Paramount Pictures"/>
    <x v="5"/>
    <n v="27000000"/>
    <n v="60527873"/>
    <s v="Unknown"/>
    <d v="1997-10-03T00:00:00"/>
    <n v="2.2417730740740742"/>
    <x v="49"/>
    <n v="1997"/>
    <x v="1"/>
  </r>
  <r>
    <s v="Lake Placid "/>
    <s v="20th Century Fox"/>
    <x v="3"/>
    <n v="27000000"/>
    <n v="31770413"/>
    <s v="Unknown"/>
    <d v="1999-07-16T00:00:00"/>
    <n v="1.176681962962963"/>
    <x v="49"/>
    <n v="1999"/>
    <x v="1"/>
  </r>
  <r>
    <s v="Lucky Number Slevin "/>
    <s v="Weinstein Co."/>
    <x v="4"/>
    <n v="27000000"/>
    <n v="22495466"/>
    <n v="55495466"/>
    <d v="2006-04-07T00:00:00"/>
    <n v="0.83316540740740741"/>
    <x v="970"/>
    <n v="2006"/>
    <x v="0"/>
  </r>
  <r>
    <s v="Mindhunters "/>
    <s v="Dimension"/>
    <x v="4"/>
    <n v="27000000"/>
    <n v="4476235"/>
    <n v="16566235"/>
    <d v="2005-05-13T00:00:00"/>
    <n v="0.16578648148148148"/>
    <x v="971"/>
    <n v="2005"/>
    <x v="0"/>
  </r>
  <r>
    <s v="Return to Oz "/>
    <s v="Buena Vista"/>
    <x v="0"/>
    <n v="27000000"/>
    <n v="10618813"/>
    <s v="Unknown"/>
    <d v="1985-06-21T00:00:00"/>
    <n v="0.39328937037037037"/>
    <x v="49"/>
    <n v="1985"/>
    <x v="3"/>
  </r>
  <r>
    <s v="Star Trek VI: The Undiscovered Country "/>
    <s v="Paramount Pictures"/>
    <x v="5"/>
    <n v="27000000"/>
    <n v="74888996"/>
    <n v="96900000"/>
    <d v="1991-12-06T00:00:00"/>
    <n v="2.7736665185185183"/>
    <x v="972"/>
    <n v="1991"/>
    <x v="1"/>
  </r>
  <r>
    <s v="Suspect Zero "/>
    <s v="Paramount Pictures"/>
    <x v="5"/>
    <n v="27000000"/>
    <n v="8712564"/>
    <s v="Unknown"/>
    <d v="2004-08-27T00:00:00"/>
    <n v="0.32268755555555556"/>
    <x v="49"/>
    <n v="2004"/>
    <x v="0"/>
  </r>
  <r>
    <s v="The Blues Brothers "/>
    <s v="Universal"/>
    <x v="6"/>
    <n v="27000000"/>
    <n v="57229890"/>
    <s v="Unknown"/>
    <d v="1980-06-20T00:00:00"/>
    <n v="2.1196255555555554"/>
    <x v="49"/>
    <n v="1980"/>
    <x v="3"/>
  </r>
  <r>
    <s v="The Divine Secrets of the Ya-Ya Sisterhood "/>
    <s v="Warner Bros."/>
    <x v="2"/>
    <n v="27000000"/>
    <n v="69586544"/>
    <n v="73826768"/>
    <d v="2002-06-07T00:00:00"/>
    <n v="2.5772794074074072"/>
    <x v="973"/>
    <n v="2002"/>
    <x v="0"/>
  </r>
  <r>
    <s v="The Honeymooners "/>
    <s v="Paramount Pictures"/>
    <x v="5"/>
    <n v="27000000"/>
    <n v="12834849"/>
    <n v="13174426"/>
    <d v="2005-06-10T00:00:00"/>
    <n v="0.4753647777777778"/>
    <x v="974"/>
    <n v="2005"/>
    <x v="0"/>
  </r>
  <r>
    <s v="The Jungle Book "/>
    <s v="Buena Vista"/>
    <x v="0"/>
    <n v="27000000"/>
    <n v="44342956"/>
    <s v="Unknown"/>
    <d v="1994-12-23T00:00:00"/>
    <n v="1.6423317037037037"/>
    <x v="49"/>
    <n v="1994"/>
    <x v="1"/>
  </r>
  <r>
    <s v="The Magic Flute "/>
    <m/>
    <x v="4"/>
    <n v="27000000"/>
    <s v="Unknown"/>
    <s v="Unknown"/>
    <d v="2010-12-31T00:00:00"/>
    <s v=""/>
    <x v="49"/>
    <n v="2010"/>
    <x v="2"/>
  </r>
  <r>
    <s v="The Martian Child "/>
    <s v="New Line"/>
    <x v="7"/>
    <n v="27000000"/>
    <n v="7500310"/>
    <n v="9076823"/>
    <d v="2007-11-02T00:00:00"/>
    <n v="0.27778925925925924"/>
    <x v="975"/>
    <n v="2007"/>
    <x v="0"/>
  </r>
  <r>
    <s v="The Newton Boys "/>
    <s v="20th Century Fox"/>
    <x v="3"/>
    <n v="27000000"/>
    <n v="10341093"/>
    <s v="Unknown"/>
    <d v="1998-03-27T00:00:00"/>
    <n v="0.38300344444444445"/>
    <x v="49"/>
    <n v="1998"/>
    <x v="1"/>
  </r>
  <r>
    <s v="The Right Stuff "/>
    <s v="Warner Bros."/>
    <x v="2"/>
    <n v="27000000"/>
    <n v="21500000"/>
    <s v="Unknown"/>
    <d v="1983-10-21T00:00:00"/>
    <n v="0.79629629629629628"/>
    <x v="49"/>
    <n v="1983"/>
    <x v="3"/>
  </r>
  <r>
    <s v="The Sisterhood of the Traveling Pants 2 "/>
    <s v="Warner Bros."/>
    <x v="2"/>
    <n v="27000000"/>
    <n v="44089964"/>
    <n v="44154645"/>
    <d v="2008-08-06T00:00:00"/>
    <n v="1.6329616296296297"/>
    <x v="976"/>
    <n v="2008"/>
    <x v="0"/>
  </r>
  <r>
    <s v="The Statement "/>
    <s v="Sony"/>
    <x v="1"/>
    <n v="27000000"/>
    <n v="765637"/>
    <n v="1545064"/>
    <d v="2003-12-12T00:00:00"/>
    <n v="2.8356925925925924E-2"/>
    <x v="977"/>
    <n v="2003"/>
    <x v="0"/>
  </r>
  <r>
    <s v="What Just Happened "/>
    <m/>
    <x v="4"/>
    <n v="27000000"/>
    <n v="1090947"/>
    <n v="2412123"/>
    <d v="2008-10-17T00:00:00"/>
    <n v="4.0405444444444445E-2"/>
    <x v="978"/>
    <n v="2008"/>
    <x v="0"/>
  </r>
  <r>
    <s v="Agent Cody Banks 2: Destination London "/>
    <s v="MGM/UA"/>
    <x v="9"/>
    <n v="26000000"/>
    <n v="23514247"/>
    <n v="28703083"/>
    <d v="2004-03-12T00:00:00"/>
    <n v="0.90439411538461534"/>
    <x v="979"/>
    <n v="2004"/>
    <x v="0"/>
  </r>
  <r>
    <s v="Blood and Wine "/>
    <s v="Fox Searchlight"/>
    <x v="4"/>
    <n v="26000000"/>
    <n v="1083350"/>
    <s v="Unknown"/>
    <d v="1997-02-21T00:00:00"/>
    <n v="4.1667307692307691E-2"/>
    <x v="49"/>
    <n v="1997"/>
    <x v="1"/>
  </r>
  <r>
    <s v="Clockstoppers "/>
    <s v="Paramount Pictures"/>
    <x v="5"/>
    <n v="26000000"/>
    <n v="36985501"/>
    <n v="38788828"/>
    <d v="2002-03-29T00:00:00"/>
    <n v="1.4225192692307693"/>
    <x v="980"/>
    <n v="2002"/>
    <x v="0"/>
  </r>
  <r>
    <s v="Ever After: A Cinderella Story "/>
    <s v="20th Century Fox"/>
    <x v="3"/>
    <n v="26000000"/>
    <n v="65705772"/>
    <s v="Unknown"/>
    <d v="1998-07-31T00:00:00"/>
    <n v="2.5271450769230768"/>
    <x v="49"/>
    <n v="1998"/>
    <x v="1"/>
  </r>
  <r>
    <s v="Final Destination 2 "/>
    <s v="New Line"/>
    <x v="7"/>
    <n v="26000000"/>
    <n v="46896664"/>
    <n v="89626226"/>
    <d v="2003-01-31T00:00:00"/>
    <n v="1.8037178461538461"/>
    <x v="981"/>
    <n v="2003"/>
    <x v="0"/>
  </r>
  <r>
    <s v="Flatliners "/>
    <s v="Columbia"/>
    <x v="4"/>
    <n v="26000000"/>
    <n v="61308153"/>
    <s v="Unknown"/>
    <d v="1990-08-10T00:00:00"/>
    <n v="2.3580058846153844"/>
    <x v="49"/>
    <n v="1990"/>
    <x v="1"/>
  </r>
  <r>
    <s v="Freaky Friday "/>
    <s v="Buena Vista"/>
    <x v="0"/>
    <n v="26000000"/>
    <n v="110222438"/>
    <n v="160822438"/>
    <d v="2003-08-06T00:00:00"/>
    <n v="4.2393245384615383"/>
    <x v="982"/>
    <n v="2003"/>
    <x v="0"/>
  </r>
  <r>
    <s v="Highlander III: The Sorcerer "/>
    <s v="Miramax"/>
    <x v="10"/>
    <n v="26000000"/>
    <n v="13738574"/>
    <s v="Unknown"/>
    <d v="1995-01-27T00:00:00"/>
    <n v="0.52840669230769233"/>
    <x v="49"/>
    <n v="1995"/>
    <x v="1"/>
  </r>
  <r>
    <s v="In Good Company "/>
    <s v="Universal"/>
    <x v="6"/>
    <n v="26000000"/>
    <n v="45489752"/>
    <n v="63489752"/>
    <d v="2004-12-29T00:00:00"/>
    <n v="1.7496058461538462"/>
    <x v="983"/>
    <n v="2004"/>
    <x v="0"/>
  </r>
  <r>
    <s v="Kindergarten Cop "/>
    <s v="Universal"/>
    <x v="6"/>
    <n v="26000000"/>
    <n v="91457688"/>
    <n v="202000000"/>
    <d v="1990-12-21T00:00:00"/>
    <n v="3.5176033846153847"/>
    <x v="984"/>
    <n v="1990"/>
    <x v="1"/>
  </r>
  <r>
    <s v="Legion "/>
    <s v="Sony"/>
    <x v="1"/>
    <n v="26000000"/>
    <n v="30241387"/>
    <n v="31341387"/>
    <d v="2010-01-22T00:00:00"/>
    <n v="1.1631302692307692"/>
    <x v="985"/>
    <n v="2010"/>
    <x v="2"/>
  </r>
  <r>
    <s v="O Brother, Where Art Thou "/>
    <s v="Buena Vista"/>
    <x v="0"/>
    <n v="26000000"/>
    <n v="45506619"/>
    <n v="74506619"/>
    <d v="2000-12-22T00:00:00"/>
    <n v="1.7502545769230768"/>
    <x v="986"/>
    <n v="2000"/>
    <x v="0"/>
  </r>
  <r>
    <s v="Open Range "/>
    <s v="Buena Vista"/>
    <x v="0"/>
    <n v="26000000"/>
    <n v="58328680"/>
    <n v="68293719"/>
    <d v="2003-08-15T00:00:00"/>
    <n v="2.2434107692307692"/>
    <x v="987"/>
    <n v="2003"/>
    <x v="0"/>
  </r>
  <r>
    <s v="Original Sin "/>
    <s v="MGM/UA"/>
    <x v="9"/>
    <n v="26000000"/>
    <n v="16521410"/>
    <s v="Unknown"/>
    <d v="2001-08-03T00:00:00"/>
    <n v="0.63543884615384616"/>
    <x v="49"/>
    <n v="2001"/>
    <x v="0"/>
  </r>
  <r>
    <s v="Paul Blart: Mall Cop "/>
    <s v="Paramount Pictures"/>
    <x v="5"/>
    <n v="26000000"/>
    <n v="146336178"/>
    <n v="180449670"/>
    <d v="2009-01-16T00:00:00"/>
    <n v="5.6283145384615381"/>
    <x v="988"/>
    <n v="2009"/>
    <x v="0"/>
  </r>
  <r>
    <s v="Philadelphia "/>
    <s v="Sony"/>
    <x v="1"/>
    <n v="26000000"/>
    <n v="77324422"/>
    <n v="201300000"/>
    <d v="1993-12-22T00:00:00"/>
    <n v="2.9740162307692306"/>
    <x v="989"/>
    <n v="1993"/>
    <x v="1"/>
  </r>
  <r>
    <s v="Red-Eye "/>
    <s v="DreamWorks SKG"/>
    <x v="8"/>
    <n v="26000000"/>
    <n v="57891803"/>
    <n v="95891803"/>
    <d v="2005-08-19T00:00:00"/>
    <n v="2.2266078076923077"/>
    <x v="990"/>
    <n v="2005"/>
    <x v="0"/>
  </r>
  <r>
    <s v="Shakespeare in Love "/>
    <s v="Miramax"/>
    <x v="10"/>
    <n v="26000000"/>
    <n v="100317794"/>
    <n v="279500000"/>
    <d v="1998-12-11T00:00:00"/>
    <n v="3.8583766923076923"/>
    <x v="991"/>
    <n v="1998"/>
    <x v="1"/>
  </r>
  <r>
    <s v="Silverado "/>
    <s v="Columbia"/>
    <x v="4"/>
    <n v="26000000"/>
    <n v="33200000"/>
    <s v="Unknown"/>
    <d v="1985-07-10T00:00:00"/>
    <n v="1.2769230769230768"/>
    <x v="49"/>
    <n v="1985"/>
    <x v="3"/>
  </r>
  <r>
    <s v="The 40 Year-old Virgin "/>
    <s v="Universal"/>
    <x v="6"/>
    <n v="26000000"/>
    <n v="109449237"/>
    <n v="177339049"/>
    <d v="2005-08-19T00:00:00"/>
    <n v="4.2095860384615387"/>
    <x v="992"/>
    <n v="2005"/>
    <x v="0"/>
  </r>
  <r>
    <s v="The Curse of the Jade Scorpion "/>
    <s v="DreamWorks SKG"/>
    <x v="8"/>
    <n v="26000000"/>
    <n v="7496522"/>
    <n v="18496522"/>
    <d v="2001-08-24T00:00:00"/>
    <n v="0.28832776923076925"/>
    <x v="993"/>
    <n v="2001"/>
    <x v="0"/>
  </r>
  <r>
    <s v="The Pineapple Express "/>
    <s v="Sony"/>
    <x v="1"/>
    <n v="26000000"/>
    <n v="87341380"/>
    <n v="100941380"/>
    <d v="2008-08-06T00:00:00"/>
    <n v="3.3592838461538461"/>
    <x v="994"/>
    <n v="2008"/>
    <x v="0"/>
  </r>
  <r>
    <s v="Welcome to Mooseport "/>
    <s v="20th Century Fox"/>
    <x v="3"/>
    <n v="26000000"/>
    <n v="14469428"/>
    <s v="Unknown"/>
    <d v="2004-02-20T00:00:00"/>
    <n v="0.55651646153846157"/>
    <x v="49"/>
    <n v="2004"/>
    <x v="0"/>
  </r>
  <r>
    <s v="The Constant Gardener "/>
    <s v="Focus Features"/>
    <x v="4"/>
    <n v="25500000"/>
    <n v="33579798"/>
    <n v="81079798"/>
    <d v="2005-08-31T00:00:00"/>
    <n v="1.3168548235294117"/>
    <x v="995"/>
    <n v="2005"/>
    <x v="0"/>
  </r>
  <r>
    <s v="W. "/>
    <s v="Lion's Gate"/>
    <x v="4"/>
    <n v="25100000"/>
    <n v="25534493"/>
    <n v="28575778"/>
    <d v="2008-10-17T00:00:00"/>
    <n v="1.0173104780876494"/>
    <x v="996"/>
    <n v="2008"/>
    <x v="0"/>
  </r>
  <r>
    <s v="A Lot Like Love "/>
    <s v="Buena Vista"/>
    <x v="0"/>
    <n v="25000000"/>
    <n v="21835784"/>
    <n v="47835784"/>
    <d v="2005-04-22T00:00:00"/>
    <n v="0.87343135999999999"/>
    <x v="997"/>
    <n v="2005"/>
    <x v="0"/>
  </r>
  <r>
    <s v="Abandon "/>
    <s v="Paramount Pictures"/>
    <x v="5"/>
    <n v="25000000"/>
    <n v="10719367"/>
    <n v="12219367"/>
    <d v="2002-10-18T00:00:00"/>
    <n v="0.42877468000000002"/>
    <x v="998"/>
    <n v="2002"/>
    <x v="0"/>
  </r>
  <r>
    <s v="Agent Cody Banks "/>
    <s v="MGM/UA"/>
    <x v="9"/>
    <n v="25000000"/>
    <n v="47545060"/>
    <n v="58240458"/>
    <d v="2003-03-14T00:00:00"/>
    <n v="1.9018024"/>
    <x v="999"/>
    <n v="2003"/>
    <x v="0"/>
  </r>
  <r>
    <s v="Anacondas: The Hunt for the Blood Orchid "/>
    <s v="Sony"/>
    <x v="1"/>
    <n v="25000000"/>
    <n v="31526393"/>
    <n v="70326393"/>
    <d v="2004-08-27T00:00:00"/>
    <n v="1.2610557200000001"/>
    <x v="1000"/>
    <n v="2004"/>
    <x v="0"/>
  </r>
  <r>
    <s v="Anchorman: The Legend of Ron Burgundy "/>
    <s v="DreamWorks SKG"/>
    <x v="8"/>
    <n v="25000000"/>
    <n v="84136909"/>
    <n v="89366354"/>
    <d v="2004-07-09T00:00:00"/>
    <n v="3.3654763600000002"/>
    <x v="1001"/>
    <n v="2004"/>
    <x v="0"/>
  </r>
  <r>
    <s v="Angela's Ashes "/>
    <s v="Paramount Pictures"/>
    <x v="5"/>
    <n v="25000000"/>
    <n v="13038660"/>
    <s v="Unknown"/>
    <d v="1999-12-24T00:00:00"/>
    <n v="0.52154639999999997"/>
    <x v="49"/>
    <n v="1999"/>
    <x v="1"/>
  </r>
  <r>
    <s v="August Rush "/>
    <s v="Warner Bros."/>
    <x v="2"/>
    <n v="25000000"/>
    <n v="31664162"/>
    <n v="65627510"/>
    <d v="2007-11-21T00:00:00"/>
    <n v="1.2665664800000001"/>
    <x v="1002"/>
    <n v="2007"/>
    <x v="0"/>
  </r>
  <r>
    <s v="Bad Lieutenant: Port of Call New Orleans "/>
    <m/>
    <x v="4"/>
    <n v="25000000"/>
    <n v="1616556"/>
    <s v="Unknown"/>
    <d v="2009-11-20T00:00:00"/>
    <n v="6.4662239999999996E-2"/>
    <x v="49"/>
    <n v="2009"/>
    <x v="0"/>
  </r>
  <r>
    <s v="Beauty Shop "/>
    <s v="MGM/UA"/>
    <x v="9"/>
    <n v="25000000"/>
    <n v="36351350"/>
    <n v="38351350"/>
    <d v="2005-03-30T00:00:00"/>
    <n v="1.454054"/>
    <x v="1003"/>
    <n v="2005"/>
    <x v="0"/>
  </r>
  <r>
    <s v="Blindness "/>
    <s v="Miramax"/>
    <x v="10"/>
    <n v="25000000"/>
    <n v="3073392"/>
    <n v="14542658"/>
    <d v="2008-10-03T00:00:00"/>
    <n v="0.12293568000000001"/>
    <x v="1004"/>
    <n v="2008"/>
    <x v="0"/>
  </r>
  <r>
    <s v="BloodRayne "/>
    <m/>
    <x v="4"/>
    <n v="25000000"/>
    <n v="2405420"/>
    <s v="Unknown"/>
    <d v="2006-01-06T00:00:00"/>
    <n v="9.6216800000000005E-2"/>
    <x v="49"/>
    <n v="2006"/>
    <x v="0"/>
  </r>
  <r>
    <s v="Bride of Chucky "/>
    <s v="Universal"/>
    <x v="6"/>
    <n v="25000000"/>
    <n v="32404188"/>
    <n v="50692188"/>
    <d v="1998-10-16T00:00:00"/>
    <n v="1.29616752"/>
    <x v="1005"/>
    <n v="1998"/>
    <x v="1"/>
  </r>
  <r>
    <s v="Bridge to Terabithia "/>
    <s v="Buena Vista"/>
    <x v="0"/>
    <n v="25000000"/>
    <n v="82234139"/>
    <n v="136934139"/>
    <d v="2007-02-16T00:00:00"/>
    <n v="3.2893655599999998"/>
    <x v="1006"/>
    <n v="2007"/>
    <x v="0"/>
  </r>
  <r>
    <s v="Bridget Jones's Diary "/>
    <s v="Miramax"/>
    <x v="10"/>
    <n v="25000000"/>
    <n v="71500556"/>
    <n v="281500556"/>
    <d v="2001-04-13T00:00:00"/>
    <n v="2.8600222400000002"/>
    <x v="1007"/>
    <n v="2001"/>
    <x v="0"/>
  </r>
  <r>
    <s v="Bright Lights, Big City "/>
    <m/>
    <x v="4"/>
    <n v="25000000"/>
    <n v="16118077"/>
    <s v="Unknown"/>
    <d v="1988-04-01T00:00:00"/>
    <n v="0.64472308"/>
    <x v="49"/>
    <n v="1988"/>
    <x v="3"/>
  </r>
  <r>
    <s v="Chocolat "/>
    <s v="Miramax"/>
    <x v="10"/>
    <n v="25000000"/>
    <n v="71309760"/>
    <n v="152500343"/>
    <d v="2000-12-15T00:00:00"/>
    <n v="2.8523904"/>
    <x v="1008"/>
    <n v="2000"/>
    <x v="0"/>
  </r>
  <r>
    <s v="Cloverfield "/>
    <s v="Paramount Pictures"/>
    <x v="5"/>
    <n v="25000000"/>
    <n v="80048433"/>
    <n v="170764033"/>
    <d v="2008-01-18T00:00:00"/>
    <n v="3.2019373199999999"/>
    <x v="1009"/>
    <n v="2008"/>
    <x v="0"/>
  </r>
  <r>
    <s v="Cradle 2 the Grave "/>
    <s v="Warner Bros."/>
    <x v="2"/>
    <n v="25000000"/>
    <n v="34657731"/>
    <n v="56434942"/>
    <d v="2003-02-28T00:00:00"/>
    <n v="1.3863092400000001"/>
    <x v="1010"/>
    <n v="2003"/>
    <x v="0"/>
  </r>
  <r>
    <s v="Crocodile Dundee in Los Angeles "/>
    <s v="Paramount Pictures"/>
    <x v="5"/>
    <n v="25000000"/>
    <n v="25590119"/>
    <n v="39393111"/>
    <d v="2001-04-20T00:00:00"/>
    <n v="1.02360476"/>
    <x v="1011"/>
    <n v="2001"/>
    <x v="0"/>
  </r>
  <r>
    <s v="Dance Flick "/>
    <s v="Paramount Pictures"/>
    <x v="5"/>
    <n v="25000000"/>
    <n v="25662155"/>
    <n v="32092761"/>
    <d v="2009-05-22T00:00:00"/>
    <n v="1.0264861999999999"/>
    <x v="1012"/>
    <n v="2009"/>
    <x v="0"/>
  </r>
  <r>
    <s v="Don Juan DeMarco "/>
    <s v="New Line"/>
    <x v="7"/>
    <n v="25000000"/>
    <n v="22032635"/>
    <s v="Unknown"/>
    <d v="1995-04-07T00:00:00"/>
    <n v="0.88130540000000002"/>
    <x v="49"/>
    <n v="1995"/>
    <x v="1"/>
  </r>
  <r>
    <s v="Elizabeth "/>
    <s v="Gramercy"/>
    <x v="4"/>
    <n v="25000000"/>
    <n v="30082699"/>
    <n v="82082699"/>
    <d v="1998-11-06T00:00:00"/>
    <n v="1.2033079600000001"/>
    <x v="1013"/>
    <n v="1998"/>
    <x v="1"/>
  </r>
  <r>
    <s v="Eurotrip "/>
    <s v="DreamWorks SKG"/>
    <x v="8"/>
    <n v="25000000"/>
    <n v="17718223"/>
    <s v="Unknown"/>
    <d v="2004-02-20T00:00:00"/>
    <n v="0.70872891999999998"/>
    <x v="49"/>
    <n v="2004"/>
    <x v="0"/>
  </r>
  <r>
    <s v="Final Destination 3 "/>
    <s v="New Line"/>
    <x v="7"/>
    <n v="25000000"/>
    <n v="54098051"/>
    <n v="112798051"/>
    <d v="2006-02-10T00:00:00"/>
    <n v="2.1639220400000001"/>
    <x v="1014"/>
    <n v="2006"/>
    <x v="0"/>
  </r>
  <r>
    <s v="Finding Neverland "/>
    <s v="Miramax"/>
    <x v="10"/>
    <n v="25000000"/>
    <n v="51676606"/>
    <n v="118676606"/>
    <d v="2004-11-12T00:00:00"/>
    <n v="2.0670642400000001"/>
    <x v="1015"/>
    <n v="2004"/>
    <x v="0"/>
  </r>
  <r>
    <s v="Fly Me To the Moon "/>
    <m/>
    <x v="4"/>
    <n v="25000000"/>
    <n v="14532946"/>
    <n v="40087234"/>
    <d v="2008-08-15T00:00:00"/>
    <n v="0.58131783999999997"/>
    <x v="1016"/>
    <n v="2008"/>
    <x v="0"/>
  </r>
  <r>
    <s v="Freddy vs. Jason "/>
    <s v="New Line"/>
    <x v="7"/>
    <n v="25000000"/>
    <n v="82622655"/>
    <n v="114326122"/>
    <d v="2003-08-15T00:00:00"/>
    <n v="3.3049062"/>
    <x v="1017"/>
    <n v="2003"/>
    <x v="0"/>
  </r>
  <r>
    <s v="Gettysburg "/>
    <s v="New Line"/>
    <x v="7"/>
    <n v="25000000"/>
    <n v="10731997"/>
    <s v="Unknown"/>
    <d v="1993-10-08T00:00:00"/>
    <n v="0.42927988"/>
    <x v="49"/>
    <n v="1993"/>
    <x v="1"/>
  </r>
  <r>
    <s v="Good Luck Chuck "/>
    <s v="Lion's Gate"/>
    <x v="4"/>
    <n v="25000000"/>
    <n v="35017297"/>
    <n v="59183821"/>
    <d v="2007-09-21T00:00:00"/>
    <n v="1.4006918799999999"/>
    <x v="1018"/>
    <n v="2007"/>
    <x v="0"/>
  </r>
  <r>
    <s v="Goodfellas "/>
    <s v="Warner Bros."/>
    <x v="2"/>
    <n v="25000000"/>
    <n v="46743809"/>
    <s v="Unknown"/>
    <d v="1990-09-19T00:00:00"/>
    <n v="1.8697523599999999"/>
    <x v="49"/>
    <n v="1990"/>
    <x v="1"/>
  </r>
  <r>
    <s v="Half Past Dead "/>
    <s v="Sony"/>
    <x v="1"/>
    <n v="25000000"/>
    <n v="15567860"/>
    <n v="19233280"/>
    <d v="2002-11-15T00:00:00"/>
    <n v="0.6227144"/>
    <x v="1019"/>
    <n v="2002"/>
    <x v="0"/>
  </r>
  <r>
    <s v="He Got Game "/>
    <s v="Buena Vista"/>
    <x v="0"/>
    <n v="25000000"/>
    <n v="21567853"/>
    <s v="Unknown"/>
    <d v="1998-05-01T00:00:00"/>
    <n v="0.86271412000000003"/>
    <x v="49"/>
    <n v="1998"/>
    <x v="1"/>
  </r>
  <r>
    <s v="Hide and Seek "/>
    <s v="20th Century Fox"/>
    <x v="3"/>
    <n v="25000000"/>
    <n v="51100486"/>
    <n v="123100486"/>
    <d v="2005-01-28T00:00:00"/>
    <n v="2.04401944"/>
    <x v="1020"/>
    <n v="2005"/>
    <x v="0"/>
  </r>
  <r>
    <s v="Hot Rod "/>
    <s v="Paramount Pictures"/>
    <x v="5"/>
    <n v="25000000"/>
    <n v="13938332"/>
    <n v="14334401"/>
    <d v="2007-08-03T00:00:00"/>
    <n v="0.55753328000000002"/>
    <x v="1021"/>
    <n v="2007"/>
    <x v="0"/>
  </r>
  <r>
    <s v="Ice Princess "/>
    <s v="Buena Vista"/>
    <x v="0"/>
    <n v="25000000"/>
    <n v="24381334"/>
    <n v="25732334"/>
    <d v="2005-03-18T00:00:00"/>
    <n v="0.97525335999999996"/>
    <x v="1022"/>
    <n v="2005"/>
    <x v="0"/>
  </r>
  <r>
    <s v="Jeepers Creepers II "/>
    <s v="MGM/UA"/>
    <x v="9"/>
    <n v="25000000"/>
    <n v="35623801"/>
    <s v="Unknown"/>
    <d v="2003-08-29T00:00:00"/>
    <n v="1.42495204"/>
    <x v="49"/>
    <n v="2003"/>
    <x v="0"/>
  </r>
  <r>
    <s v="Jimmy Neutron: Boy Genius "/>
    <s v="Paramount Pictures"/>
    <x v="5"/>
    <n v="25000000"/>
    <n v="80936232"/>
    <n v="102992536"/>
    <d v="2001-12-21T00:00:00"/>
    <n v="3.2374492799999999"/>
    <x v="1023"/>
    <n v="2001"/>
    <x v="0"/>
  </r>
  <r>
    <s v="Kingpin "/>
    <s v="MGM/UA"/>
    <x v="9"/>
    <n v="25000000"/>
    <n v="25023424"/>
    <n v="32223424"/>
    <d v="1996-07-26T00:00:00"/>
    <n v="1.00093696"/>
    <x v="1024"/>
    <n v="1996"/>
    <x v="1"/>
  </r>
  <r>
    <s v="King's Ransom "/>
    <s v="New Line"/>
    <x v="7"/>
    <n v="25000000"/>
    <n v="4008527"/>
    <n v="4049527"/>
    <d v="2005-04-22T00:00:00"/>
    <n v="0.16034108"/>
    <x v="1025"/>
    <n v="2005"/>
    <x v="0"/>
  </r>
  <r>
    <s v="Kiss of the Dragon "/>
    <s v="20th Century Fox"/>
    <x v="3"/>
    <n v="25000000"/>
    <n v="36833473"/>
    <s v="Unknown"/>
    <d v="2001-07-06T00:00:00"/>
    <n v="1.47333892"/>
    <x v="49"/>
    <n v="2001"/>
    <x v="0"/>
  </r>
  <r>
    <s v="Legally Blonde 2: Red, White &amp; Blonde "/>
    <s v="MGM/UA"/>
    <x v="9"/>
    <n v="25000000"/>
    <n v="90639088"/>
    <n v="125339088"/>
    <d v="2003-07-02T00:00:00"/>
    <n v="3.62556352"/>
    <x v="1026"/>
    <n v="2003"/>
    <x v="0"/>
  </r>
  <r>
    <s v="Legend "/>
    <s v="Universal"/>
    <x v="6"/>
    <n v="25000000"/>
    <n v="15502112"/>
    <s v="Unknown"/>
    <d v="1986-04-18T00:00:00"/>
    <n v="0.62008448000000005"/>
    <x v="49"/>
    <n v="1986"/>
    <x v="3"/>
  </r>
  <r>
    <s v="Lifeforce "/>
    <s v="TriStar Pictures"/>
    <x v="4"/>
    <n v="25000000"/>
    <n v="11603545"/>
    <s v="Unknown"/>
    <d v="1985-06-21T00:00:00"/>
    <n v="0.46414179999999999"/>
    <x v="49"/>
    <n v="1985"/>
    <x v="3"/>
  </r>
  <r>
    <s v="Maximum Risk "/>
    <s v="Sony"/>
    <x v="1"/>
    <n v="25000000"/>
    <n v="14102929"/>
    <n v="51702929"/>
    <d v="1996-09-13T00:00:00"/>
    <n v="0.56411716000000001"/>
    <x v="1027"/>
    <n v="1996"/>
    <x v="1"/>
  </r>
  <r>
    <s v="Me and Orson Welles "/>
    <m/>
    <x v="4"/>
    <n v="25000000"/>
    <n v="1134606"/>
    <s v="Unknown"/>
    <d v="2009-11-25T00:00:00"/>
    <n v="4.5384239999999999E-2"/>
    <x v="49"/>
    <n v="2009"/>
    <x v="0"/>
  </r>
  <r>
    <s v="Michael Collins "/>
    <s v="Warner Bros."/>
    <x v="2"/>
    <n v="25000000"/>
    <n v="11092559"/>
    <n v="27572844"/>
    <d v="1996-10-11T00:00:00"/>
    <n v="0.44370236000000002"/>
    <x v="1028"/>
    <n v="1996"/>
    <x v="1"/>
  </r>
  <r>
    <s v="Money Talks "/>
    <s v="New Line"/>
    <x v="7"/>
    <n v="25000000"/>
    <n v="41076865"/>
    <s v="Unknown"/>
    <d v="1997-08-22T00:00:00"/>
    <n v="1.6430746000000001"/>
    <x v="49"/>
    <n v="1997"/>
    <x v="1"/>
  </r>
  <r>
    <s v="Mr. Bean's Holiday "/>
    <s v="Universal"/>
    <x v="6"/>
    <n v="25000000"/>
    <n v="33302167"/>
    <n v="229700105"/>
    <d v="2007-08-24T00:00:00"/>
    <n v="1.33208668"/>
    <x v="1029"/>
    <n v="2007"/>
    <x v="0"/>
  </r>
  <r>
    <s v="Mrs. Doubtfire "/>
    <s v="20th Century Fox"/>
    <x v="3"/>
    <n v="25000000"/>
    <n v="219195051"/>
    <n v="441286003"/>
    <d v="1993-11-24T00:00:00"/>
    <n v="8.7678020399999994"/>
    <x v="1030"/>
    <n v="1993"/>
    <x v="1"/>
  </r>
  <r>
    <s v="Mrs. Winterbourne "/>
    <s v="Sony"/>
    <x v="1"/>
    <n v="25000000"/>
    <n v="10039566"/>
    <s v="Unknown"/>
    <d v="1996-04-19T00:00:00"/>
    <n v="0.40158263999999999"/>
    <x v="49"/>
    <n v="1996"/>
    <x v="1"/>
  </r>
  <r>
    <s v="Nanny McPhee "/>
    <s v="Universal"/>
    <x v="6"/>
    <n v="25000000"/>
    <n v="47279279"/>
    <n v="122279279"/>
    <d v="2006-01-27T00:00:00"/>
    <n v="1.8911711600000001"/>
    <x v="1031"/>
    <n v="2006"/>
    <x v="0"/>
  </r>
  <r>
    <s v="No Country for Old Men "/>
    <s v="Miramax"/>
    <x v="10"/>
    <n v="25000000"/>
    <n v="74273505"/>
    <n v="162103209"/>
    <d v="2007-11-09T00:00:00"/>
    <n v="2.9709401999999998"/>
    <x v="1032"/>
    <n v="2007"/>
    <x v="0"/>
  </r>
  <r>
    <s v="Possession "/>
    <s v="Focus Features"/>
    <x v="4"/>
    <n v="25000000"/>
    <n v="10103647"/>
    <n v="14805812"/>
    <d v="2002-08-16T00:00:00"/>
    <n v="0.40414588000000001"/>
    <x v="1033"/>
    <n v="2002"/>
    <x v="0"/>
  </r>
  <r>
    <s v="Punch-Drunk Love "/>
    <s v="Sony"/>
    <x v="1"/>
    <n v="25000000"/>
    <n v="17791031"/>
    <n v="24591031"/>
    <d v="2002-10-11T00:00:00"/>
    <n v="0.71164123999999995"/>
    <x v="1034"/>
    <n v="2002"/>
    <x v="0"/>
  </r>
  <r>
    <s v="Rain Man "/>
    <s v="United Artists"/>
    <x v="4"/>
    <n v="25000000"/>
    <n v="172825435"/>
    <n v="412800000"/>
    <d v="1988-12-16T00:00:00"/>
    <n v="6.9130174000000002"/>
    <x v="1035"/>
    <n v="1988"/>
    <x v="3"/>
  </r>
  <r>
    <s v="Romeo Must Die "/>
    <s v="Warner Bros."/>
    <x v="2"/>
    <n v="25000000"/>
    <n v="55973336"/>
    <n v="91036760"/>
    <d v="2000-03-22T00:00:00"/>
    <n v="2.2389334399999998"/>
    <x v="1036"/>
    <n v="2000"/>
    <x v="0"/>
  </r>
  <r>
    <s v="Rugrats Go Wild "/>
    <s v="Paramount Pictures"/>
    <x v="5"/>
    <n v="25000000"/>
    <n v="39402572"/>
    <n v="55443032"/>
    <d v="2003-06-13T00:00:00"/>
    <n v="1.5761028800000001"/>
    <x v="1037"/>
    <n v="2003"/>
    <x v="0"/>
  </r>
  <r>
    <s v="Say It Isn't So "/>
    <s v="20th Century Fox"/>
    <x v="3"/>
    <n v="25000000"/>
    <n v="5516708"/>
    <s v="Unknown"/>
    <d v="2001-03-23T00:00:00"/>
    <n v="0.22066832"/>
    <x v="49"/>
    <n v="2001"/>
    <x v="0"/>
  </r>
  <r>
    <s v="Scarface "/>
    <s v="Universal"/>
    <x v="6"/>
    <n v="25000000"/>
    <n v="44942821"/>
    <s v="Unknown"/>
    <d v="1983-12-09T00:00:00"/>
    <n v="1.79771284"/>
    <x v="49"/>
    <n v="1983"/>
    <x v="3"/>
  </r>
  <r>
    <s v="Schindler's List "/>
    <s v="Universal"/>
    <x v="6"/>
    <n v="25000000"/>
    <n v="96067179"/>
    <n v="321200000"/>
    <d v="1993-12-15T00:00:00"/>
    <n v="3.8426871600000001"/>
    <x v="1038"/>
    <n v="1993"/>
    <x v="1"/>
  </r>
  <r>
    <s v="Scooby-Doo 2: Monsters Unleashed "/>
    <s v="Warner Bros."/>
    <x v="2"/>
    <n v="25000000"/>
    <n v="84185387"/>
    <n v="181185387"/>
    <d v="2004-03-26T00:00:00"/>
    <n v="3.36741548"/>
    <x v="1039"/>
    <n v="2004"/>
    <x v="0"/>
  </r>
  <r>
    <s v="Sheena "/>
    <s v="Columbia"/>
    <x v="4"/>
    <n v="25000000"/>
    <n v="5778353"/>
    <s v="Unknown"/>
    <d v="1984-08-17T00:00:00"/>
    <n v="0.23113412"/>
    <x v="49"/>
    <n v="1984"/>
    <x v="3"/>
  </r>
  <r>
    <s v="She's the Man "/>
    <s v="DreamWorks SKG"/>
    <x v="8"/>
    <n v="25000000"/>
    <n v="33889159"/>
    <n v="56889159"/>
    <d v="2006-03-17T00:00:00"/>
    <n v="1.3555663600000001"/>
    <x v="1040"/>
    <n v="2006"/>
    <x v="0"/>
  </r>
  <r>
    <s v="Shinjuku Incident "/>
    <s v="Barking Cow"/>
    <x v="4"/>
    <n v="25000000"/>
    <s v="Unknown"/>
    <s v="Unknown"/>
    <d v="2010-02-05T00:00:00"/>
    <s v=""/>
    <x v="49"/>
    <n v="2010"/>
    <x v="2"/>
  </r>
  <r>
    <s v="Sisterhood of the Traveling Pants "/>
    <s v="Warner Bros."/>
    <x v="2"/>
    <n v="25000000"/>
    <n v="39053061"/>
    <n v="41560117"/>
    <d v="2005-06-01T00:00:00"/>
    <n v="1.56212244"/>
    <x v="1041"/>
    <n v="2005"/>
    <x v="0"/>
  </r>
  <r>
    <s v="Spiceworld "/>
    <s v="Sony"/>
    <x v="1"/>
    <n v="25000000"/>
    <n v="29342592"/>
    <n v="56042592"/>
    <d v="1998-01-23T00:00:00"/>
    <n v="1.17370368"/>
    <x v="1042"/>
    <n v="1998"/>
    <x v="1"/>
  </r>
  <r>
    <s v="Stealing Harvard "/>
    <s v="Sony"/>
    <x v="1"/>
    <n v="25000000"/>
    <n v="13973532"/>
    <s v="Unknown"/>
    <d v="2002-09-13T00:00:00"/>
    <n v="0.55894127999999998"/>
    <x v="49"/>
    <n v="2002"/>
    <x v="0"/>
  </r>
  <r>
    <s v="Stone Cold "/>
    <s v="Sony"/>
    <x v="1"/>
    <n v="25000000"/>
    <n v="9286314"/>
    <s v="Unknown"/>
    <d v="1991-05-17T00:00:00"/>
    <n v="0.37145255999999999"/>
    <x v="49"/>
    <n v="1991"/>
    <x v="1"/>
  </r>
  <r>
    <s v="Taken "/>
    <m/>
    <x v="4"/>
    <n v="25000000"/>
    <n v="145000989"/>
    <n v="225461461"/>
    <d v="2009-01-30T00:00:00"/>
    <n v="5.8000395600000001"/>
    <x v="1043"/>
    <n v="2009"/>
    <x v="0"/>
  </r>
  <r>
    <s v="Tank Girl "/>
    <m/>
    <x v="4"/>
    <n v="25000000"/>
    <n v="4064333"/>
    <s v="Unknown"/>
    <d v="1995-03-01T00:00:00"/>
    <n v="0.16257331999999999"/>
    <x v="49"/>
    <n v="1995"/>
    <x v="1"/>
  </r>
  <r>
    <s v="Teenage Mutant Ninja Turtles II: The Secret of the Ooze "/>
    <s v="New Line"/>
    <x v="7"/>
    <n v="25000000"/>
    <n v="78656813"/>
    <s v="Unknown"/>
    <d v="1991-03-22T00:00:00"/>
    <n v="3.1462725200000001"/>
    <x v="49"/>
    <n v="1991"/>
    <x v="1"/>
  </r>
  <r>
    <s v="The Adventures of Pinocchio "/>
    <s v="New Line"/>
    <x v="7"/>
    <n v="25000000"/>
    <n v="15382170"/>
    <n v="36682170"/>
    <d v="1996-07-26T00:00:00"/>
    <n v="0.61528680000000002"/>
    <x v="1044"/>
    <n v="1996"/>
    <x v="1"/>
  </r>
  <r>
    <s v="The Box "/>
    <s v="Warner Bros."/>
    <x v="2"/>
    <n v="25000000"/>
    <n v="15051977"/>
    <s v="Unknown"/>
    <d v="2009-11-06T00:00:00"/>
    <n v="0.60207907999999999"/>
    <x v="49"/>
    <n v="2009"/>
    <x v="0"/>
  </r>
  <r>
    <s v="The Girl Next Door "/>
    <s v="20th Century Fox"/>
    <x v="3"/>
    <n v="25000000"/>
    <n v="14589444"/>
    <n v="18589444"/>
    <d v="2004-04-09T00:00:00"/>
    <n v="0.58357775999999995"/>
    <x v="1045"/>
    <n v="2004"/>
    <x v="0"/>
  </r>
  <r>
    <s v="The Greatest Game Ever Played "/>
    <s v="Buena Vista"/>
    <x v="0"/>
    <n v="25000000"/>
    <n v="15331289"/>
    <n v="15425073"/>
    <d v="2005-09-30T00:00:00"/>
    <n v="0.61325156000000003"/>
    <x v="1046"/>
    <n v="2005"/>
    <x v="0"/>
  </r>
  <r>
    <s v="The Hoax "/>
    <m/>
    <x v="4"/>
    <n v="25000000"/>
    <n v="7164995"/>
    <s v="Unknown"/>
    <d v="2007-04-06T00:00:00"/>
    <n v="0.28659980000000002"/>
    <x v="49"/>
    <n v="2007"/>
    <x v="0"/>
  </r>
  <r>
    <s v="The Hours "/>
    <s v="Paramount Pictures"/>
    <x v="5"/>
    <n v="25000000"/>
    <n v="41675994"/>
    <n v="108775994"/>
    <d v="2002-12-27T00:00:00"/>
    <n v="1.66703976"/>
    <x v="1047"/>
    <n v="2002"/>
    <x v="0"/>
  </r>
  <r>
    <s v="The House Bunny "/>
    <m/>
    <x v="4"/>
    <n v="25000000"/>
    <n v="48237389"/>
    <n v="70237389"/>
    <d v="2008-08-22T00:00:00"/>
    <n v="1.9294955600000001"/>
    <x v="1048"/>
    <n v="2008"/>
    <x v="0"/>
  </r>
  <r>
    <s v="The Last Emperor "/>
    <s v="Columbia"/>
    <x v="4"/>
    <n v="25000000"/>
    <n v="43984000"/>
    <s v="Unknown"/>
    <d v="1987-11-20T00:00:00"/>
    <n v="1.75936"/>
    <x v="49"/>
    <n v="1987"/>
    <x v="3"/>
  </r>
  <r>
    <s v="The Lords of Dogtown "/>
    <s v="Sony"/>
    <x v="1"/>
    <n v="25000000"/>
    <n v="11273517"/>
    <n v="11354893"/>
    <d v="2005-06-03T00:00:00"/>
    <n v="0.45094067999999998"/>
    <x v="1049"/>
    <n v="2005"/>
    <x v="0"/>
  </r>
  <r>
    <s v="The Next Best Thing "/>
    <s v="Paramount Pictures"/>
    <x v="5"/>
    <n v="25000000"/>
    <n v="14983572"/>
    <n v="24355762"/>
    <d v="2000-03-03T00:00:00"/>
    <n v="0.59934288000000002"/>
    <x v="1050"/>
    <n v="2000"/>
    <x v="0"/>
  </r>
  <r>
    <s v="The Omen "/>
    <s v="20th Century Fox"/>
    <x v="3"/>
    <n v="25000000"/>
    <n v="54607383"/>
    <n v="119607383"/>
    <d v="2006-06-06T00:00:00"/>
    <n v="2.1842953199999999"/>
    <x v="1051"/>
    <n v="2006"/>
    <x v="0"/>
  </r>
  <r>
    <s v="The Passion of the Christ "/>
    <s v="New Market"/>
    <x v="4"/>
    <n v="25000000"/>
    <n v="370782930"/>
    <n v="611899420"/>
    <d v="2004-02-25T00:00:00"/>
    <n v="14.831317200000001"/>
    <x v="1052"/>
    <n v="2004"/>
    <x v="0"/>
  </r>
  <r>
    <s v="The Powerpuff Girls "/>
    <s v="Warner Bros."/>
    <x v="2"/>
    <n v="25000000"/>
    <n v="11411644"/>
    <n v="16425701"/>
    <d v="2002-07-03T00:00:00"/>
    <n v="0.45646576"/>
    <x v="1053"/>
    <n v="2002"/>
    <x v="0"/>
  </r>
  <r>
    <s v="The Ruins "/>
    <s v="Paramount Pictures"/>
    <x v="5"/>
    <n v="25000000"/>
    <n v="17432844"/>
    <n v="22177122"/>
    <d v="2008-04-04T00:00:00"/>
    <n v="0.69731376"/>
    <x v="1054"/>
    <n v="2008"/>
    <x v="0"/>
  </r>
  <r>
    <s v="The Shawshank Redemption "/>
    <s v="Sony"/>
    <x v="1"/>
    <n v="25000000"/>
    <n v="28241469"/>
    <s v="Unknown"/>
    <d v="1994-09-23T00:00:00"/>
    <n v="1.1296587600000001"/>
    <x v="49"/>
    <n v="1994"/>
    <x v="1"/>
  </r>
  <r>
    <s v="The Untouchables "/>
    <s v="Paramount Pictures"/>
    <x v="5"/>
    <n v="25000000"/>
    <n v="76270454"/>
    <s v="Unknown"/>
    <d v="1987-06-03T00:00:00"/>
    <n v="3.0508181599999999"/>
    <x v="49"/>
    <n v="1987"/>
    <x v="3"/>
  </r>
  <r>
    <s v="The Wild Thornberrys "/>
    <s v="Paramount Pictures"/>
    <x v="5"/>
    <n v="25000000"/>
    <n v="40108697"/>
    <n v="60694737"/>
    <d v="2002-12-20T00:00:00"/>
    <n v="1.6043478799999999"/>
    <x v="1055"/>
    <n v="2002"/>
    <x v="0"/>
  </r>
  <r>
    <s v="The World's Fastest Indian "/>
    <m/>
    <x v="4"/>
    <n v="25000000"/>
    <n v="5128124"/>
    <n v="16509706"/>
    <d v="2005-12-07T00:00:00"/>
    <n v="0.20512496"/>
    <x v="1056"/>
    <n v="2005"/>
    <x v="0"/>
  </r>
  <r>
    <s v="Tombstone "/>
    <s v="Buena Vista"/>
    <x v="0"/>
    <n v="25000000"/>
    <n v="56505000"/>
    <s v="Unknown"/>
    <d v="1993-12-25T00:00:00"/>
    <n v="2.2602000000000002"/>
    <x v="49"/>
    <n v="1993"/>
    <x v="1"/>
  </r>
  <r>
    <s v="Unaccompanied Minors "/>
    <s v="Warner Bros."/>
    <x v="2"/>
    <n v="25000000"/>
    <n v="16655224"/>
    <n v="21949214"/>
    <d v="2006-12-08T00:00:00"/>
    <n v="0.66620895999999996"/>
    <x v="1057"/>
    <n v="2006"/>
    <x v="0"/>
  </r>
  <r>
    <s v="Underclassman "/>
    <s v="Miramax"/>
    <x v="10"/>
    <n v="25000000"/>
    <n v="5654777"/>
    <s v="Unknown"/>
    <d v="2005-09-02T00:00:00"/>
    <n v="0.22619107999999999"/>
    <x v="49"/>
    <n v="2005"/>
    <x v="0"/>
  </r>
  <r>
    <s v="Undercover Brother "/>
    <s v="Universal"/>
    <x v="6"/>
    <n v="25000000"/>
    <n v="38230435"/>
    <s v="Unknown"/>
    <d v="2002-05-31T00:00:00"/>
    <n v="1.5292174000000001"/>
    <x v="49"/>
    <n v="2002"/>
    <x v="0"/>
  </r>
  <r>
    <s v="Venom "/>
    <s v="Dimension"/>
    <x v="4"/>
    <n v="25000000"/>
    <n v="881745"/>
    <s v="Unknown"/>
    <d v="2005-09-16T00:00:00"/>
    <n v="3.5269799999999997E-2"/>
    <x v="49"/>
    <n v="2005"/>
    <x v="0"/>
  </r>
  <r>
    <s v="War "/>
    <s v="Lion's Gate"/>
    <x v="4"/>
    <n v="25000000"/>
    <n v="22466994"/>
    <n v="40666994"/>
    <d v="2007-08-24T00:00:00"/>
    <n v="0.89867976000000005"/>
    <x v="1058"/>
    <n v="2007"/>
    <x v="0"/>
  </r>
  <r>
    <s v="What a Girl Wants "/>
    <s v="Warner Bros."/>
    <x v="2"/>
    <n v="25000000"/>
    <n v="35990505"/>
    <s v="Unknown"/>
    <d v="2003-04-04T00:00:00"/>
    <n v="1.4396202"/>
    <x v="49"/>
    <n v="2003"/>
    <x v="0"/>
  </r>
  <r>
    <s v="Where the Truth Lies "/>
    <s v="ThinkFilm"/>
    <x v="4"/>
    <n v="25000000"/>
    <n v="872142"/>
    <n v="1415656"/>
    <d v="2005-10-14T00:00:00"/>
    <n v="3.4885680000000002E-2"/>
    <x v="1059"/>
    <n v="2005"/>
    <x v="0"/>
  </r>
  <r>
    <s v="Without Limits "/>
    <s v="Warner Bros."/>
    <x v="2"/>
    <n v="25000000"/>
    <n v="780326"/>
    <s v="Unknown"/>
    <d v="1998-09-11T00:00:00"/>
    <n v="3.1213040000000001E-2"/>
    <x v="49"/>
    <n v="1998"/>
    <x v="1"/>
  </r>
  <r>
    <s v="Beyond the Sea "/>
    <s v="Lion's Gate"/>
    <x v="4"/>
    <n v="24000000"/>
    <n v="6144806"/>
    <n v="7061637"/>
    <d v="2004-12-17T00:00:00"/>
    <n v="0.25603358333333331"/>
    <x v="1060"/>
    <n v="2004"/>
    <x v="0"/>
  </r>
  <r>
    <s v="Double Take "/>
    <s v="Buena Vista"/>
    <x v="0"/>
    <n v="24000000"/>
    <n v="29823162"/>
    <s v="Unknown"/>
    <d v="2001-01-12T00:00:00"/>
    <n v="1.2426317499999999"/>
    <x v="49"/>
    <n v="2001"/>
    <x v="0"/>
  </r>
  <r>
    <s v="Girl, Interrupted "/>
    <s v="Sony"/>
    <x v="1"/>
    <n v="24000000"/>
    <n v="28871190"/>
    <s v="Unknown"/>
    <d v="1999-12-21T00:00:00"/>
    <n v="1.20296625"/>
    <x v="49"/>
    <n v="1999"/>
    <x v="1"/>
  </r>
  <r>
    <s v="I Still Know What You Did Last Summer "/>
    <s v="Sony"/>
    <x v="1"/>
    <n v="24000000"/>
    <n v="40020622"/>
    <s v="Unknown"/>
    <d v="1998-11-13T00:00:00"/>
    <n v="1.6675259166666667"/>
    <x v="49"/>
    <n v="1998"/>
    <x v="1"/>
  </r>
  <r>
    <s v="Meet the Deedles "/>
    <s v="Buena Vista"/>
    <x v="0"/>
    <n v="24000000"/>
    <n v="4356126"/>
    <s v="Unknown"/>
    <d v="1998-03-27T00:00:00"/>
    <n v="0.18150525000000001"/>
    <x v="49"/>
    <n v="1998"/>
    <x v="1"/>
  </r>
  <r>
    <s v="Muppets From Space "/>
    <s v="Sony"/>
    <x v="1"/>
    <n v="24000000"/>
    <n v="16304786"/>
    <s v="Unknown"/>
    <d v="1999-07-14T00:00:00"/>
    <n v="0.67936608333333337"/>
    <x v="49"/>
    <n v="1999"/>
    <x v="1"/>
  </r>
  <r>
    <s v="Nurse Betty "/>
    <s v="USA Films"/>
    <x v="4"/>
    <n v="24000000"/>
    <n v="25170054"/>
    <n v="27732366"/>
    <d v="2000-09-08T00:00:00"/>
    <n v="1.0487522499999999"/>
    <x v="1061"/>
    <n v="2000"/>
    <x v="0"/>
  </r>
  <r>
    <s v="Old School "/>
    <s v="DreamWorks SKG"/>
    <x v="8"/>
    <n v="24000000"/>
    <n v="75155000"/>
    <n v="86325829"/>
    <d v="2003-02-21T00:00:00"/>
    <n v="3.1314583333333332"/>
    <x v="1062"/>
    <n v="2003"/>
    <x v="0"/>
  </r>
  <r>
    <s v="Play it to the Bone "/>
    <s v="Buena Vista"/>
    <x v="0"/>
    <n v="24000000"/>
    <n v="8427204"/>
    <s v="Unknown"/>
    <d v="1999-12-24T00:00:00"/>
    <n v="0.35113349999999999"/>
    <x v="49"/>
    <n v="1999"/>
    <x v="1"/>
  </r>
  <r>
    <s v="Ready to Rumble "/>
    <s v="Warner Bros."/>
    <x v="2"/>
    <n v="24000000"/>
    <n v="12372410"/>
    <s v="Unknown"/>
    <d v="2000-04-07T00:00:00"/>
    <n v="0.51551708333333335"/>
    <x v="49"/>
    <n v="2000"/>
    <x v="0"/>
  </r>
  <r>
    <s v="Return to Me "/>
    <s v="MGM/UA"/>
    <x v="9"/>
    <n v="24000000"/>
    <n v="32662299"/>
    <s v="Unknown"/>
    <d v="2000-04-07T00:00:00"/>
    <n v="1.360929125"/>
    <x v="49"/>
    <n v="2000"/>
    <x v="0"/>
  </r>
  <r>
    <s v="Rocky Balboa "/>
    <s v="MGM/UA"/>
    <x v="9"/>
    <n v="24000000"/>
    <n v="70269899"/>
    <n v="155720088"/>
    <d v="2006-12-20T00:00:00"/>
    <n v="2.9279124583333331"/>
    <x v="1063"/>
    <n v="2006"/>
    <x v="0"/>
  </r>
  <r>
    <s v="Scream 2 "/>
    <s v="Miramax"/>
    <x v="10"/>
    <n v="24000000"/>
    <n v="101363301"/>
    <s v="Unknown"/>
    <d v="1997-12-12T00:00:00"/>
    <n v="4.2234708750000003"/>
    <x v="49"/>
    <n v="1997"/>
    <x v="1"/>
  </r>
  <r>
    <s v="Star Trek IV: The Voyage Home "/>
    <s v="Paramount Pictures"/>
    <x v="5"/>
    <n v="24000000"/>
    <n v="109713132"/>
    <n v="133000000"/>
    <d v="1986-11-26T00:00:00"/>
    <n v="4.5713805000000001"/>
    <x v="1064"/>
    <n v="1986"/>
    <x v="3"/>
  </r>
  <r>
    <s v="The Bridge of San Luis Rey "/>
    <m/>
    <x v="4"/>
    <n v="24000000"/>
    <n v="49981"/>
    <n v="1696765"/>
    <d v="2005-06-10T00:00:00"/>
    <n v="2.0825416666666666E-3"/>
    <x v="1065"/>
    <n v="2005"/>
    <x v="0"/>
  </r>
  <r>
    <s v="The Men Who Stare at Goats "/>
    <s v="Overture"/>
    <x v="4"/>
    <n v="24000000"/>
    <n v="32421961"/>
    <n v="48221961"/>
    <d v="2009-11-06T00:00:00"/>
    <n v="1.3509150416666666"/>
    <x v="1066"/>
    <n v="2009"/>
    <x v="0"/>
  </r>
  <r>
    <s v="The Princess and the Cobbler "/>
    <m/>
    <x v="4"/>
    <n v="24000000"/>
    <n v="669276"/>
    <s v="Unknown"/>
    <d v="1995-08-25T00:00:00"/>
    <n v="2.7886500000000002E-2"/>
    <x v="49"/>
    <n v="1995"/>
    <x v="1"/>
  </r>
  <r>
    <s v="The Whole Nine Yards "/>
    <s v="Warner Bros."/>
    <x v="2"/>
    <n v="24000000"/>
    <n v="57262492"/>
    <n v="85262492"/>
    <d v="2000-02-18T00:00:00"/>
    <n v="2.3859371666666669"/>
    <x v="1067"/>
    <n v="2000"/>
    <x v="0"/>
  </r>
  <r>
    <s v="Win a Date with Tad Hamilton! "/>
    <s v="DreamWorks SKG"/>
    <x v="8"/>
    <n v="24000000"/>
    <n v="16980098"/>
    <s v="Unknown"/>
    <d v="2004-01-23T00:00:00"/>
    <n v="0.70750408333333337"/>
    <x v="49"/>
    <n v="2004"/>
    <x v="0"/>
  </r>
  <r>
    <s v="Zack and Miri Make a Porno "/>
    <s v="Weinstein Co."/>
    <x v="4"/>
    <n v="24000000"/>
    <n v="31452765"/>
    <n v="36851125"/>
    <d v="2008-10-31T00:00:00"/>
    <n v="1.3105318749999999"/>
    <x v="1068"/>
    <n v="2008"/>
    <x v="0"/>
  </r>
  <r>
    <s v="Zombieland "/>
    <s v="Sony"/>
    <x v="1"/>
    <n v="23600000"/>
    <n v="75590286"/>
    <n v="98690286"/>
    <d v="2009-10-02T00:00:00"/>
    <n v="3.2029782203389829"/>
    <x v="1069"/>
    <n v="2009"/>
    <x v="0"/>
  </r>
  <r>
    <s v="Anywhere But Here "/>
    <s v="20th Century Fox"/>
    <x v="3"/>
    <n v="23000000"/>
    <n v="18653615"/>
    <s v="Unknown"/>
    <d v="1999-11-12T00:00:00"/>
    <n v="0.81102673913043477"/>
    <x v="49"/>
    <n v="1999"/>
    <x v="1"/>
  </r>
  <r>
    <s v="Bad Boys "/>
    <s v="Sony"/>
    <x v="1"/>
    <n v="23000000"/>
    <n v="65647413"/>
    <n v="141247413"/>
    <d v="1995-04-07T00:00:00"/>
    <n v="2.8542353478260871"/>
    <x v="1070"/>
    <n v="1995"/>
    <x v="1"/>
  </r>
  <r>
    <s v="Chasing Liberty "/>
    <s v="Warner Bros."/>
    <x v="2"/>
    <n v="23000000"/>
    <n v="12189514"/>
    <n v="12291975"/>
    <d v="2004-01-09T00:00:00"/>
    <n v="0.52997886956521734"/>
    <x v="1071"/>
    <n v="2004"/>
    <x v="0"/>
  </r>
  <r>
    <s v="Cheri "/>
    <s v="Miramax"/>
    <x v="10"/>
    <n v="23000000"/>
    <n v="2715657"/>
    <s v="Unknown"/>
    <d v="2009-06-26T00:00:00"/>
    <n v="0.11807204347826086"/>
    <x v="49"/>
    <n v="2009"/>
    <x v="0"/>
  </r>
  <r>
    <s v="Coco avant Chanel "/>
    <s v="Sony Classics"/>
    <x v="4"/>
    <n v="23000000"/>
    <n v="6095004"/>
    <n v="43989087"/>
    <d v="2009-09-25T00:00:00"/>
    <n v="0.26500017391304348"/>
    <x v="1072"/>
    <n v="2009"/>
    <x v="0"/>
  </r>
  <r>
    <s v="Final Destination "/>
    <s v="New Line"/>
    <x v="7"/>
    <n v="23000000"/>
    <n v="53302314"/>
    <n v="112802314"/>
    <d v="2000-03-17T00:00:00"/>
    <n v="2.3174919130434781"/>
    <x v="1073"/>
    <n v="2000"/>
    <x v="0"/>
  </r>
  <r>
    <s v="Harley Davidson and the Marlboro Man "/>
    <s v="MGM/UA"/>
    <x v="9"/>
    <n v="23000000"/>
    <n v="7018525"/>
    <s v="Unknown"/>
    <d v="1991-08-23T00:00:00"/>
    <n v="0.30515326086956523"/>
    <x v="49"/>
    <n v="1991"/>
    <x v="1"/>
  </r>
  <r>
    <s v="In the Valley of Elah "/>
    <s v="Warner Bros."/>
    <x v="2"/>
    <n v="23000000"/>
    <n v="6777741"/>
    <n v="24489150"/>
    <d v="2007-09-14T00:00:00"/>
    <n v="0.29468439130434781"/>
    <x v="1074"/>
    <n v="2007"/>
    <x v="0"/>
  </r>
  <r>
    <s v="Jaws 4: The Revenge "/>
    <s v="Universal"/>
    <x v="6"/>
    <n v="23000000"/>
    <n v="15728335"/>
    <s v="Unknown"/>
    <d v="1987-07-17T00:00:00"/>
    <n v="0.68384065217391299"/>
    <x v="49"/>
    <n v="1987"/>
    <x v="3"/>
  </r>
  <r>
    <s v="Joy Ride "/>
    <s v="20th Century Fox"/>
    <x v="3"/>
    <n v="23000000"/>
    <n v="21973182"/>
    <s v="Unknown"/>
    <d v="2001-10-05T00:00:00"/>
    <n v="0.95535573913043481"/>
    <x v="49"/>
    <n v="2001"/>
    <x v="0"/>
  </r>
  <r>
    <s v="Marvin's Room "/>
    <s v="Miramax"/>
    <x v="10"/>
    <n v="23000000"/>
    <n v="12803305"/>
    <s v="Unknown"/>
    <d v="1996-12-18T00:00:00"/>
    <n v="0.55666543478260866"/>
    <x v="49"/>
    <n v="1996"/>
    <x v="1"/>
  </r>
  <r>
    <s v="Pitch Black "/>
    <s v="USA Films"/>
    <x v="4"/>
    <n v="23000000"/>
    <n v="39235088"/>
    <n v="53182088"/>
    <d v="2000-02-18T00:00:00"/>
    <n v="1.7058733913043478"/>
    <x v="1075"/>
    <n v="2000"/>
    <x v="0"/>
  </r>
  <r>
    <s v="Someone Like You "/>
    <s v="20th Century Fox"/>
    <x v="3"/>
    <n v="23000000"/>
    <n v="27338033"/>
    <n v="38684906"/>
    <d v="2001-03-30T00:00:00"/>
    <n v="1.1886101304347827"/>
    <x v="1076"/>
    <n v="2001"/>
    <x v="0"/>
  </r>
  <r>
    <s v="Star Wars Ep. V: The Empire Strikes Back "/>
    <s v="20th Century Fox"/>
    <x v="3"/>
    <n v="23000000"/>
    <n v="290271960"/>
    <n v="534171960"/>
    <d v="1980-05-21T00:00:00"/>
    <n v="12.620520000000001"/>
    <x v="1077"/>
    <n v="1980"/>
    <x v="3"/>
  </r>
  <r>
    <s v="The Crew "/>
    <s v="Buena Vista"/>
    <x v="0"/>
    <n v="23000000"/>
    <n v="13019253"/>
    <s v="Unknown"/>
    <d v="2000-08-25T00:00:00"/>
    <n v="0.56605447826086952"/>
    <x v="49"/>
    <n v="2000"/>
    <x v="0"/>
  </r>
  <r>
    <s v="The End of the Affair "/>
    <s v="Sony"/>
    <x v="1"/>
    <n v="23000000"/>
    <n v="10660147"/>
    <s v="Unknown"/>
    <d v="1999-12-03T00:00:00"/>
    <n v="0.46348465217391305"/>
    <x v="49"/>
    <n v="1999"/>
    <x v="1"/>
  </r>
  <r>
    <s v="The Naked Gun 2½: The Smell of Fear "/>
    <s v="Paramount Pictures"/>
    <x v="5"/>
    <n v="23000000"/>
    <n v="86930411"/>
    <s v="Unknown"/>
    <d v="1991-06-28T00:00:00"/>
    <n v="3.7795830869565217"/>
    <x v="49"/>
    <n v="1991"/>
    <x v="1"/>
  </r>
  <r>
    <s v="The Waterboy "/>
    <s v="Buena Vista"/>
    <x v="0"/>
    <n v="23000000"/>
    <n v="161491646"/>
    <n v="190191646"/>
    <d v="1998-11-06T00:00:00"/>
    <n v="7.0213759130434781"/>
    <x v="1078"/>
    <n v="1998"/>
    <x v="1"/>
  </r>
  <r>
    <s v="Vanity Fair "/>
    <s v="Focus Features"/>
    <x v="4"/>
    <n v="23000000"/>
    <n v="16123851"/>
    <n v="19123851"/>
    <d v="2004-09-01T00:00:00"/>
    <n v="0.70103700000000002"/>
    <x v="1079"/>
    <n v="2004"/>
    <x v="0"/>
  </r>
  <r>
    <s v="Spaceballs "/>
    <s v="MGM/UA"/>
    <x v="9"/>
    <n v="22700000"/>
    <n v="38119483"/>
    <s v="Unknown"/>
    <d v="1987-06-24T00:00:00"/>
    <n v="1.6792723788546255"/>
    <x v="49"/>
    <n v="1987"/>
    <x v="3"/>
  </r>
  <r>
    <n v="1408"/>
    <s v="Dimension"/>
    <x v="4"/>
    <n v="22500000"/>
    <n v="71985628"/>
    <n v="128529299"/>
    <d v="2007-06-22T00:00:00"/>
    <n v="3.1993612444444444"/>
    <x v="1080"/>
    <n v="2007"/>
    <x v="0"/>
  </r>
  <r>
    <s v="Derailed "/>
    <s v="Miramax"/>
    <x v="10"/>
    <n v="22000000"/>
    <n v="36020063"/>
    <n v="54962616"/>
    <d v="2005-11-11T00:00:00"/>
    <n v="1.6372755909090908"/>
    <x v="1081"/>
    <n v="2005"/>
    <x v="0"/>
  </r>
  <r>
    <s v="Deuce Bigalow: European Gigolo "/>
    <s v="Sony"/>
    <x v="1"/>
    <n v="22000000"/>
    <n v="22400154"/>
    <n v="44400154"/>
    <d v="2005-08-12T00:00:00"/>
    <n v="1.0181888181818182"/>
    <x v="1082"/>
    <n v="2005"/>
    <x v="0"/>
  </r>
  <r>
    <s v="Dudley Do-Right "/>
    <s v="Universal"/>
    <x v="6"/>
    <n v="22000000"/>
    <n v="9818792"/>
    <s v="Unknown"/>
    <d v="1999-08-27T00:00:00"/>
    <n v="0.44630872727272725"/>
    <x v="49"/>
    <n v="1999"/>
    <x v="1"/>
  </r>
  <r>
    <s v="Gandhi "/>
    <s v="Columbia"/>
    <x v="4"/>
    <n v="22000000"/>
    <n v="52767889"/>
    <s v="Unknown"/>
    <d v="1982-12-08T00:00:00"/>
    <n v="2.3985404090909093"/>
    <x v="49"/>
    <n v="1982"/>
    <x v="3"/>
  </r>
  <r>
    <s v="Ghost "/>
    <s v="Paramount Pictures"/>
    <x v="5"/>
    <n v="22000000"/>
    <n v="217631306"/>
    <n v="517600000"/>
    <d v="1990-07-13T00:00:00"/>
    <n v="9.8923320909090915"/>
    <x v="1083"/>
    <n v="1990"/>
    <x v="1"/>
  </r>
  <r>
    <s v="I Am Sam "/>
    <s v="New Line"/>
    <x v="7"/>
    <n v="22000000"/>
    <n v="40270895"/>
    <s v="Unknown"/>
    <d v="2001-12-28T00:00:00"/>
    <n v="1.8304952272727273"/>
    <x v="49"/>
    <n v="2001"/>
    <x v="0"/>
  </r>
  <r>
    <s v="I Heart Huckabees "/>
    <s v="Fox Searchlight"/>
    <x v="4"/>
    <n v="22000000"/>
    <n v="12784713"/>
    <n v="14584713"/>
    <d v="2004-10-01T00:00:00"/>
    <n v="0.58112331818181817"/>
    <x v="1084"/>
    <n v="2004"/>
    <x v="0"/>
  </r>
  <r>
    <s v="Jay and Silent Bob Strike Back "/>
    <s v="Dimension"/>
    <x v="4"/>
    <n v="22000000"/>
    <n v="30059386"/>
    <n v="33762400"/>
    <d v="2001-08-24T00:00:00"/>
    <n v="1.3663357272727272"/>
    <x v="1085"/>
    <n v="2001"/>
    <x v="0"/>
  </r>
  <r>
    <s v="Josie and the Pussycats "/>
    <s v="Universal"/>
    <x v="6"/>
    <n v="22000000"/>
    <n v="14252830"/>
    <s v="Unknown"/>
    <d v="2001-04-11T00:00:00"/>
    <n v="0.64785590909090907"/>
    <x v="49"/>
    <n v="2001"/>
    <x v="0"/>
  </r>
  <r>
    <s v="Joyeux Noël "/>
    <m/>
    <x v="4"/>
    <n v="22000000"/>
    <n v="1054361"/>
    <s v="Unknown"/>
    <d v="2006-03-03T00:00:00"/>
    <n v="4.7925500000000003E-2"/>
    <x v="49"/>
    <n v="2006"/>
    <x v="0"/>
  </r>
  <r>
    <s v="Megiddo: Omega Code 2 "/>
    <s v="8 X Entertainment"/>
    <x v="4"/>
    <n v="22000000"/>
    <n v="6047691"/>
    <s v="Unknown"/>
    <d v="2001-09-21T00:00:00"/>
    <n v="0.27489504545454546"/>
    <x v="49"/>
    <n v="2001"/>
    <x v="0"/>
  </r>
  <r>
    <s v="RoboCop 3 "/>
    <s v="Orion"/>
    <x v="4"/>
    <n v="22000000"/>
    <n v="10696210"/>
    <s v="Unknown"/>
    <d v="1993-11-05T00:00:00"/>
    <n v="0.48619136363636362"/>
    <x v="49"/>
    <n v="1993"/>
    <x v="1"/>
  </r>
  <r>
    <s v="Saving Silverman "/>
    <s v="Sony"/>
    <x v="1"/>
    <n v="22000000"/>
    <n v="19351569"/>
    <s v="Unknown"/>
    <d v="2001-02-09T00:00:00"/>
    <n v="0.87961677272727268"/>
    <x v="49"/>
    <n v="2001"/>
    <x v="0"/>
  </r>
  <r>
    <s v="Shadowlands "/>
    <s v="Savoy"/>
    <x v="4"/>
    <n v="22000000"/>
    <n v="25842377"/>
    <s v="Unknown"/>
    <d v="1993-12-29T00:00:00"/>
    <n v="1.1746535"/>
    <x v="49"/>
    <n v="1993"/>
    <x v="1"/>
  </r>
  <r>
    <s v="Summer of Sam "/>
    <s v="Buena Vista"/>
    <x v="0"/>
    <n v="22000000"/>
    <n v="19288130"/>
    <s v="Unknown"/>
    <d v="1999-07-02T00:00:00"/>
    <n v="0.87673318181818183"/>
    <x v="49"/>
    <n v="1999"/>
    <x v="1"/>
  </r>
  <r>
    <s v="The Animal "/>
    <s v="Sony"/>
    <x v="1"/>
    <n v="22000000"/>
    <n v="55762229"/>
    <s v="Unknown"/>
    <d v="2001-06-01T00:00:00"/>
    <n v="2.5346467727272728"/>
    <x v="49"/>
    <n v="2001"/>
    <x v="0"/>
  </r>
  <r>
    <s v="The Bridges of Madison County "/>
    <s v="Warner Bros."/>
    <x v="2"/>
    <n v="22000000"/>
    <n v="71516617"/>
    <n v="175516617"/>
    <d v="1995-06-02T00:00:00"/>
    <n v="3.2507553181818181"/>
    <x v="1086"/>
    <n v="1995"/>
    <x v="1"/>
  </r>
  <r>
    <s v="The Game Plan "/>
    <s v="Buena Vista"/>
    <x v="0"/>
    <n v="22000000"/>
    <n v="90648202"/>
    <n v="147914546"/>
    <d v="2007-09-28T00:00:00"/>
    <n v="4.120372818181818"/>
    <x v="1087"/>
    <n v="2007"/>
    <x v="0"/>
  </r>
  <r>
    <s v="The Glass House "/>
    <s v="Sony"/>
    <x v="1"/>
    <n v="22000000"/>
    <n v="17951431"/>
    <n v="22861785"/>
    <d v="2001-09-14T00:00:00"/>
    <n v="0.81597413636363636"/>
    <x v="1088"/>
    <n v="2001"/>
    <x v="0"/>
  </r>
  <r>
    <s v="The Informant "/>
    <s v="Warner Bros."/>
    <x v="2"/>
    <n v="22000000"/>
    <n v="33316821"/>
    <n v="33959500"/>
    <d v="2009-09-18T00:00:00"/>
    <n v="1.5144009545454546"/>
    <x v="1089"/>
    <n v="2009"/>
    <x v="0"/>
  </r>
  <r>
    <s v="The Island "/>
    <s v="Universal"/>
    <x v="6"/>
    <n v="22000000"/>
    <n v="15716828"/>
    <s v="Unknown"/>
    <d v="1980-06-13T00:00:00"/>
    <n v="0.71440127272727272"/>
    <x v="49"/>
    <n v="1980"/>
    <x v="3"/>
  </r>
  <r>
    <s v="The Libertine "/>
    <s v="Miramax"/>
    <x v="10"/>
    <n v="22000000"/>
    <n v="4835065"/>
    <n v="9448623"/>
    <d v="2005-11-23T00:00:00"/>
    <n v="0.21977568181818183"/>
    <x v="1090"/>
    <n v="2005"/>
    <x v="0"/>
  </r>
  <r>
    <s v="The Little Vampire "/>
    <s v="New Line"/>
    <x v="7"/>
    <n v="22000000"/>
    <n v="13555988"/>
    <s v="Unknown"/>
    <d v="2000-10-27T00:00:00"/>
    <n v="0.61618127272727274"/>
    <x v="49"/>
    <n v="2000"/>
    <x v="0"/>
  </r>
  <r>
    <s v="The Net "/>
    <s v="Sony"/>
    <x v="1"/>
    <n v="22000000"/>
    <n v="50621733"/>
    <n v="110521733"/>
    <d v="1995-07-28T00:00:00"/>
    <n v="2.3009878636363634"/>
    <x v="1091"/>
    <n v="1995"/>
    <x v="1"/>
  </r>
  <r>
    <s v="The Rookie "/>
    <s v="Buena Vista"/>
    <x v="0"/>
    <n v="22000000"/>
    <n v="75600072"/>
    <n v="80693537"/>
    <d v="2002-03-29T00:00:00"/>
    <n v="3.4363669090909092"/>
    <x v="1092"/>
    <n v="2002"/>
    <x v="0"/>
  </r>
  <r>
    <s v="The Santa Clause "/>
    <s v="Buena Vista"/>
    <x v="0"/>
    <n v="22000000"/>
    <n v="144833357"/>
    <n v="189800000"/>
    <d v="1994-11-11T00:00:00"/>
    <n v="6.5833344090909094"/>
    <x v="1093"/>
    <n v="1994"/>
    <x v="1"/>
  </r>
  <r>
    <s v="There's Something About Mary "/>
    <s v="20th Century Fox"/>
    <x v="3"/>
    <n v="22000000"/>
    <n v="176484651"/>
    <n v="360099999"/>
    <d v="1998-07-15T00:00:00"/>
    <n v="8.0220295909090904"/>
    <x v="1094"/>
    <n v="1998"/>
    <x v="1"/>
  </r>
  <r>
    <s v="Traitor "/>
    <s v="Overture"/>
    <x v="4"/>
    <n v="22000000"/>
    <n v="23530831"/>
    <n v="23879884"/>
    <d v="2008-08-27T00:00:00"/>
    <n v="1.0695832272727273"/>
    <x v="1095"/>
    <n v="2008"/>
    <x v="0"/>
  </r>
  <r>
    <s v="Underworld "/>
    <s v="Sony"/>
    <x v="1"/>
    <n v="22000000"/>
    <n v="51970690"/>
    <n v="95708457"/>
    <d v="2003-09-19T00:00:00"/>
    <n v="2.3623040909090909"/>
    <x v="1096"/>
    <n v="2003"/>
    <x v="0"/>
  </r>
  <r>
    <s v="Zwartboek "/>
    <s v="Sony Classics"/>
    <x v="4"/>
    <n v="22000000"/>
    <n v="4398392"/>
    <s v="Unknown"/>
    <d v="2007-04-06T00:00:00"/>
    <n v="0.1999269090909091"/>
    <x v="49"/>
    <n v="2007"/>
    <x v="0"/>
  </r>
  <r>
    <s v="Molière "/>
    <m/>
    <x v="4"/>
    <n v="21600000"/>
    <n v="635733"/>
    <n v="791154"/>
    <d v="2007-07-27T00:00:00"/>
    <n v="2.9432083333333334E-2"/>
    <x v="1097"/>
    <n v="2007"/>
    <x v="0"/>
  </r>
  <r>
    <s v="Arlington Road "/>
    <s v="Sony"/>
    <x v="1"/>
    <n v="21500000"/>
    <n v="24419219"/>
    <s v="Unknown"/>
    <d v="1999-07-09T00:00:00"/>
    <n v="1.1357776279069767"/>
    <x v="49"/>
    <n v="1999"/>
    <x v="1"/>
  </r>
  <r>
    <s v="Michael Clayton "/>
    <m/>
    <x v="4"/>
    <n v="21500000"/>
    <n v="49033882"/>
    <n v="92987651"/>
    <d v="2007-10-05T00:00:00"/>
    <n v="2.2806456744186048"/>
    <x v="1098"/>
    <n v="2007"/>
    <x v="0"/>
  </r>
  <r>
    <s v="My Fellow Americans "/>
    <s v="Warner Bros."/>
    <x v="2"/>
    <n v="21500000"/>
    <n v="22331846"/>
    <s v="Unknown"/>
    <d v="1996-12-20T00:00:00"/>
    <n v="1.038690511627907"/>
    <x v="49"/>
    <n v="1996"/>
    <x v="1"/>
  </r>
  <r>
    <s v="Away We Go "/>
    <s v="Focus Features"/>
    <x v="4"/>
    <n v="21000000"/>
    <n v="9451946"/>
    <n v="10020272"/>
    <d v="2009-06-05T00:00:00"/>
    <n v="0.45009266666666664"/>
    <x v="1099"/>
    <n v="2009"/>
    <x v="0"/>
  </r>
  <r>
    <s v="Firefox "/>
    <s v="Warner Bros."/>
    <x v="2"/>
    <n v="21000000"/>
    <n v="45785720"/>
    <s v="Unknown"/>
    <d v="1982-06-18T00:00:00"/>
    <n v="2.1802723809523807"/>
    <x v="49"/>
    <n v="1982"/>
    <x v="3"/>
  </r>
  <r>
    <s v="Freedom Writers "/>
    <s v="Paramount Pictures"/>
    <x v="5"/>
    <n v="21000000"/>
    <n v="36605602"/>
    <n v="43090741"/>
    <d v="2007-01-05T00:00:00"/>
    <n v="1.7431239047619047"/>
    <x v="1100"/>
    <n v="2007"/>
    <x v="0"/>
  </r>
  <r>
    <s v="Hardball "/>
    <s v="Paramount Pictures"/>
    <x v="5"/>
    <n v="21000000"/>
    <n v="40222729"/>
    <n v="44102389"/>
    <d v="2001-09-14T00:00:00"/>
    <n v="1.9153680476190476"/>
    <x v="1101"/>
    <n v="2001"/>
    <x v="0"/>
  </r>
  <r>
    <s v="Molly "/>
    <s v="MGM/UA"/>
    <x v="9"/>
    <n v="21000000"/>
    <n v="17396"/>
    <s v="Unknown"/>
    <d v="1999-10-22T00:00:00"/>
    <n v="8.283809523809524E-4"/>
    <x v="49"/>
    <n v="1999"/>
    <x v="1"/>
  </r>
  <r>
    <s v="Moonlight Mile "/>
    <s v="Buena Vista"/>
    <x v="0"/>
    <n v="21000000"/>
    <n v="6830957"/>
    <s v="Unknown"/>
    <d v="2002-09-27T00:00:00"/>
    <n v="0.32528366666666669"/>
    <x v="49"/>
    <n v="2002"/>
    <x v="0"/>
  </r>
  <r>
    <s v="Never Back Down "/>
    <s v="Summit"/>
    <x v="4"/>
    <n v="21000000"/>
    <n v="24850922"/>
    <n v="39319801"/>
    <d v="2008-03-14T00:00:00"/>
    <n v="1.1833772380952381"/>
    <x v="1102"/>
    <n v="2008"/>
    <x v="0"/>
  </r>
  <r>
    <s v="South Park: Bigger, Longer &amp; Uncut "/>
    <s v="Paramount Pictures"/>
    <x v="5"/>
    <n v="21000000"/>
    <n v="52037603"/>
    <s v="Unknown"/>
    <d v="1999-06-30T00:00:00"/>
    <n v="2.4779810952380954"/>
    <x v="49"/>
    <n v="1999"/>
    <x v="1"/>
  </r>
  <r>
    <s v="Teenage Mutant Ninja Turtles III "/>
    <s v="New Line"/>
    <x v="7"/>
    <n v="21000000"/>
    <n v="42273609"/>
    <s v="Unknown"/>
    <d v="1993-03-19T00:00:00"/>
    <n v="2.013029"/>
    <x v="49"/>
    <n v="1993"/>
    <x v="1"/>
  </r>
  <r>
    <s v="The Bachelor "/>
    <s v="New Line"/>
    <x v="7"/>
    <n v="21000000"/>
    <n v="21731001"/>
    <n v="36882378"/>
    <d v="1999-11-05T00:00:00"/>
    <n v="1.0348095714285714"/>
    <x v="1103"/>
    <n v="1999"/>
    <x v="1"/>
  </r>
  <r>
    <s v="The Rage: Carrie 2 "/>
    <s v="MGM/UA"/>
    <x v="9"/>
    <n v="21000000"/>
    <n v="17760244"/>
    <s v="Unknown"/>
    <d v="1999-03-12T00:00:00"/>
    <n v="0.84572590476190479"/>
    <x v="49"/>
    <n v="1999"/>
    <x v="1"/>
  </r>
  <r>
    <s v="The Transporter "/>
    <s v="20th Century Fox"/>
    <x v="3"/>
    <n v="21000000"/>
    <n v="25296447"/>
    <n v="43928932"/>
    <d v="2002-10-11T00:00:00"/>
    <n v="1.2045927142857142"/>
    <x v="1104"/>
    <n v="2002"/>
    <x v="0"/>
  </r>
  <r>
    <s v="eXistenZ "/>
    <s v="Miramax"/>
    <x v="10"/>
    <n v="20700000"/>
    <n v="2840417"/>
    <s v="Unknown"/>
    <d v="1999-04-23T00:00:00"/>
    <n v="0.13721821256038647"/>
    <x v="49"/>
    <n v="1999"/>
    <x v="1"/>
  </r>
  <r>
    <s v="12 Rounds "/>
    <s v="20th Century Fox"/>
    <x v="3"/>
    <n v="20000000"/>
    <n v="12234694"/>
    <n v="18184083"/>
    <d v="2009-03-27T00:00:00"/>
    <n v="0.61173469999999996"/>
    <x v="1105"/>
    <n v="2009"/>
    <x v="0"/>
  </r>
  <r>
    <s v="2 For the Money "/>
    <s v="Universal"/>
    <x v="6"/>
    <n v="20000000"/>
    <n v="22991379"/>
    <n v="27848418"/>
    <d v="2005-10-07T00:00:00"/>
    <n v="1.1495689499999999"/>
    <x v="1106"/>
    <n v="2005"/>
    <x v="0"/>
  </r>
  <r>
    <s v="21 Grams "/>
    <s v="Focus Features"/>
    <x v="4"/>
    <n v="20000000"/>
    <n v="16248701"/>
    <n v="60448701"/>
    <d v="2003-11-21T00:00:00"/>
    <n v="0.81243505000000005"/>
    <x v="1107"/>
    <n v="2003"/>
    <x v="0"/>
  </r>
  <r>
    <s v="3 Ninjas Kick Back "/>
    <s v="Buena Vista"/>
    <x v="0"/>
    <n v="20000000"/>
    <n v="11744960"/>
    <s v="Unknown"/>
    <d v="1994-05-06T00:00:00"/>
    <n v="0.58724799999999999"/>
    <x v="49"/>
    <n v="1994"/>
    <x v="1"/>
  </r>
  <r>
    <s v="A Guy Thing "/>
    <s v="MGM/UA"/>
    <x v="9"/>
    <n v="20000000"/>
    <n v="15543862"/>
    <n v="17430594"/>
    <d v="2003-01-17T00:00:00"/>
    <n v="0.77719309999999997"/>
    <x v="1108"/>
    <n v="2003"/>
    <x v="0"/>
  </r>
  <r>
    <s v="A Scanner Darkly "/>
    <s v="Warner Bros."/>
    <x v="2"/>
    <n v="20000000"/>
    <n v="5501616"/>
    <n v="7405084"/>
    <d v="2006-07-07T00:00:00"/>
    <n v="0.27508080000000001"/>
    <x v="1109"/>
    <n v="2006"/>
    <x v="0"/>
  </r>
  <r>
    <s v="Alone in the Dark "/>
    <s v="Artisan"/>
    <x v="4"/>
    <n v="20000000"/>
    <n v="5178569"/>
    <n v="8178569"/>
    <d v="2005-01-28T00:00:00"/>
    <n v="0.25892844999999998"/>
    <x v="1110"/>
    <n v="2005"/>
    <x v="0"/>
  </r>
  <r>
    <s v="An American Carol "/>
    <m/>
    <x v="4"/>
    <n v="20000000"/>
    <n v="7013191"/>
    <s v="Unknown"/>
    <d v="2008-10-03T00:00:00"/>
    <n v="0.35065954999999999"/>
    <x v="49"/>
    <n v="2008"/>
    <x v="0"/>
  </r>
  <r>
    <s v="Appaloosa "/>
    <s v="Warner Bros."/>
    <x v="2"/>
    <n v="20000000"/>
    <n v="20211394"/>
    <n v="26111394"/>
    <d v="2008-09-19T00:00:00"/>
    <n v="1.0105697"/>
    <x v="1111"/>
    <n v="2008"/>
    <x v="0"/>
  </r>
  <r>
    <s v="Are We There Yet? "/>
    <s v="Sony"/>
    <x v="1"/>
    <n v="20000000"/>
    <n v="82674398"/>
    <n v="97918663"/>
    <d v="2005-01-21T00:00:00"/>
    <n v="4.1337199"/>
    <x v="1112"/>
    <n v="2005"/>
    <x v="0"/>
  </r>
  <r>
    <s v="Babel "/>
    <m/>
    <x v="4"/>
    <n v="20000000"/>
    <n v="34302837"/>
    <n v="135302837"/>
    <d v="2006-10-27T00:00:00"/>
    <n v="1.71514185"/>
    <x v="1113"/>
    <n v="2006"/>
    <x v="0"/>
  </r>
  <r>
    <s v="Be Kind Rewind "/>
    <s v="New Line"/>
    <x v="7"/>
    <n v="20000000"/>
    <n v="11175164"/>
    <n v="28505302"/>
    <d v="2008-02-22T00:00:00"/>
    <n v="0.55875819999999998"/>
    <x v="1114"/>
    <n v="2008"/>
    <x v="0"/>
  </r>
  <r>
    <s v="Beauty and the Beast "/>
    <s v="Walt Disney Co."/>
    <x v="4"/>
    <n v="20000000"/>
    <n v="171340294"/>
    <n v="403476931"/>
    <d v="1991-11-13T00:00:00"/>
    <n v="8.5670146999999996"/>
    <x v="1115"/>
    <n v="1991"/>
    <x v="1"/>
  </r>
  <r>
    <s v="Beverly Hills Cop II "/>
    <s v="Paramount Pictures"/>
    <x v="5"/>
    <n v="20000000"/>
    <n v="153665036"/>
    <n v="276665036"/>
    <d v="1987-05-20T00:00:00"/>
    <n v="7.6832517999999999"/>
    <x v="1116"/>
    <n v="1987"/>
    <x v="3"/>
  </r>
  <r>
    <s v="Bill &amp; Ted's Bogus Journey "/>
    <s v="Orion"/>
    <x v="4"/>
    <n v="20000000"/>
    <n v="37537675"/>
    <s v="Unknown"/>
    <d v="1991-07-19T00:00:00"/>
    <n v="1.87688375"/>
    <x v="49"/>
    <n v="1991"/>
    <x v="1"/>
  </r>
  <r>
    <s v="Birth "/>
    <s v="New Line"/>
    <x v="7"/>
    <n v="20000000"/>
    <n v="5005899"/>
    <n v="14603001"/>
    <d v="2004-10-29T00:00:00"/>
    <n v="0.25029495000000002"/>
    <x v="1117"/>
    <n v="2004"/>
    <x v="0"/>
  </r>
  <r>
    <s v="Bon Voyage "/>
    <s v="Sony Classics"/>
    <x v="4"/>
    <n v="20000000"/>
    <n v="2353728"/>
    <n v="8361736"/>
    <d v="2004-03-19T00:00:00"/>
    <n v="0.1176864"/>
    <x v="1118"/>
    <n v="2004"/>
    <x v="0"/>
  </r>
  <r>
    <s v="Boogeyman "/>
    <s v="Sony"/>
    <x v="1"/>
    <n v="20000000"/>
    <n v="46752382"/>
    <n v="67192859"/>
    <d v="2005-02-04T00:00:00"/>
    <n v="2.3376190999999999"/>
    <x v="1119"/>
    <n v="2005"/>
    <x v="0"/>
  </r>
  <r>
    <s v="Bringing Down the House "/>
    <s v="Buena Vista"/>
    <x v="0"/>
    <n v="20000000"/>
    <n v="132675402"/>
    <n v="164675402"/>
    <d v="2003-03-07T00:00:00"/>
    <n v="6.6337700999999996"/>
    <x v="1120"/>
    <n v="2003"/>
    <x v="0"/>
  </r>
  <r>
    <s v="Can't Stop the Music "/>
    <m/>
    <x v="4"/>
    <n v="20000000"/>
    <n v="2000000"/>
    <s v="Unknown"/>
    <d v="1980-01-01T00:00:00"/>
    <n v="0.1"/>
    <x v="49"/>
    <n v="1980"/>
    <x v="3"/>
  </r>
  <r>
    <s v="CJ7 "/>
    <m/>
    <x v="4"/>
    <n v="20000000"/>
    <n v="206678"/>
    <n v="47300771"/>
    <d v="2008-03-07T00:00:00"/>
    <n v="1.03339E-2"/>
    <x v="1121"/>
    <n v="2008"/>
    <x v="0"/>
  </r>
  <r>
    <s v="Code Name: The Cleaner "/>
    <s v="New Line"/>
    <x v="7"/>
    <n v="20000000"/>
    <n v="8135024"/>
    <s v="Unknown"/>
    <d v="2007-01-05T00:00:00"/>
    <n v="0.40675119999999998"/>
    <x v="49"/>
    <n v="2007"/>
    <x v="0"/>
  </r>
  <r>
    <s v="Conan the Barbarian "/>
    <s v="Universal"/>
    <x v="6"/>
    <n v="20000000"/>
    <n v="38264085"/>
    <s v="Unknown"/>
    <d v="1982-05-14T00:00:00"/>
    <n v="1.9132042499999999"/>
    <x v="49"/>
    <n v="1982"/>
    <x v="3"/>
  </r>
  <r>
    <s v="Connie &amp; Carla "/>
    <s v="Universal"/>
    <x v="6"/>
    <n v="20000000"/>
    <n v="8047525"/>
    <n v="8047525"/>
    <d v="2004-04-16T00:00:00"/>
    <n v="0.40237624999999999"/>
    <x v="1122"/>
    <n v="2004"/>
    <x v="0"/>
  </r>
  <r>
    <s v="Copycat "/>
    <s v="Warner Bros."/>
    <x v="2"/>
    <n v="20000000"/>
    <n v="32051917"/>
    <s v="Unknown"/>
    <d v="1995-10-27T00:00:00"/>
    <n v="1.6025958499999999"/>
    <x v="49"/>
    <n v="1995"/>
    <x v="1"/>
  </r>
  <r>
    <s v="Couloirs du temps: Les visiteurs 2, Les "/>
    <s v="Lion's Gate"/>
    <x v="4"/>
    <n v="20000000"/>
    <n v="146072"/>
    <n v="26146072"/>
    <d v="1998-03-27T00:00:00"/>
    <n v="7.3036000000000004E-3"/>
    <x v="1123"/>
    <n v="1998"/>
    <x v="1"/>
  </r>
  <r>
    <s v="Date Movie "/>
    <s v="20th Century Fox"/>
    <x v="3"/>
    <n v="20000000"/>
    <n v="48548426"/>
    <n v="84548426"/>
    <d v="2006-02-17T00:00:00"/>
    <n v="2.4274212999999998"/>
    <x v="1124"/>
    <n v="2006"/>
    <x v="0"/>
  </r>
  <r>
    <s v="Daybreakers "/>
    <s v="Lionsgate"/>
    <x v="4"/>
    <n v="20000000"/>
    <n v="29556769"/>
    <n v="31756769"/>
    <d v="2010-01-08T00:00:00"/>
    <n v="1.4778384499999999"/>
    <x v="1125"/>
    <n v="2010"/>
    <x v="2"/>
  </r>
  <r>
    <s v="Death at a Funeral "/>
    <s v="MGM/UA"/>
    <x v="9"/>
    <n v="20000000"/>
    <n v="8580428"/>
    <n v="34743644"/>
    <d v="2007-08-17T00:00:00"/>
    <n v="0.4290214"/>
    <x v="1126"/>
    <n v="2007"/>
    <x v="0"/>
  </r>
  <r>
    <s v="Deconstructing Harry "/>
    <s v="Fine Line"/>
    <x v="4"/>
    <n v="20000000"/>
    <n v="10686841"/>
    <s v="Unknown"/>
    <d v="1997-12-12T00:00:00"/>
    <n v="0.53434205000000001"/>
    <x v="49"/>
    <n v="1997"/>
    <x v="1"/>
  </r>
  <r>
    <s v="Disaster Movie "/>
    <s v="Lion's Gate"/>
    <x v="4"/>
    <n v="20000000"/>
    <n v="14190901"/>
    <n v="34690901"/>
    <d v="2008-08-29T00:00:00"/>
    <n v="0.70954505000000001"/>
    <x v="1127"/>
    <n v="2008"/>
    <x v="0"/>
  </r>
  <r>
    <s v="Disturbia "/>
    <s v="DreamWorks SKG"/>
    <x v="8"/>
    <n v="20000000"/>
    <n v="80209692"/>
    <n v="117573043"/>
    <d v="2007-04-13T00:00:00"/>
    <n v="4.0104845999999998"/>
    <x v="1128"/>
    <n v="2007"/>
    <x v="0"/>
  </r>
  <r>
    <s v="Doogal "/>
    <s v="Weinstein Co."/>
    <x v="4"/>
    <n v="20000000"/>
    <n v="7578946"/>
    <n v="26942802"/>
    <d v="2006-02-24T00:00:00"/>
    <n v="0.37894729999999999"/>
    <x v="1129"/>
    <n v="2006"/>
    <x v="0"/>
  </r>
  <r>
    <s v="Doubt "/>
    <s v="Miramax"/>
    <x v="10"/>
    <n v="20000000"/>
    <n v="33422556"/>
    <n v="50923043"/>
    <d v="2008-12-12T00:00:00"/>
    <n v="1.6711278000000001"/>
    <x v="1130"/>
    <n v="2008"/>
    <x v="0"/>
  </r>
  <r>
    <s v="Drumline "/>
    <s v="20th Century Fox"/>
    <x v="3"/>
    <n v="20000000"/>
    <n v="56398162"/>
    <s v="Unknown"/>
    <d v="2002-12-13T00:00:00"/>
    <n v="2.8199081000000001"/>
    <x v="49"/>
    <n v="2002"/>
    <x v="0"/>
  </r>
  <r>
    <s v="Edward Scissorhands "/>
    <s v="20th Century Fox"/>
    <x v="3"/>
    <n v="20000000"/>
    <n v="53976987"/>
    <s v="Unknown"/>
    <d v="1990-12-07T00:00:00"/>
    <n v="2.6988493500000001"/>
    <x v="49"/>
    <n v="1990"/>
    <x v="1"/>
  </r>
  <r>
    <s v="Envy "/>
    <s v="DreamWorks SKG"/>
    <x v="8"/>
    <n v="20000000"/>
    <n v="13548322"/>
    <n v="14566246"/>
    <d v="2004-04-30T00:00:00"/>
    <n v="0.67741609999999997"/>
    <x v="1131"/>
    <n v="2004"/>
    <x v="0"/>
  </r>
  <r>
    <s v="Epic Movie "/>
    <s v="20th Century Fox"/>
    <x v="3"/>
    <n v="20000000"/>
    <n v="39739367"/>
    <n v="86858578"/>
    <d v="2007-01-26T00:00:00"/>
    <n v="1.9869683499999999"/>
    <x v="1132"/>
    <n v="2007"/>
    <x v="0"/>
  </r>
  <r>
    <s v="Equilibrium "/>
    <s v="Dimension"/>
    <x v="4"/>
    <n v="20000000"/>
    <n v="1190018"/>
    <n v="5345869"/>
    <d v="2002-12-06T00:00:00"/>
    <n v="5.9500900000000002E-2"/>
    <x v="1133"/>
    <n v="2002"/>
    <x v="0"/>
  </r>
  <r>
    <s v="Eternal Sunshine of the Spotless Mind "/>
    <s v="Focus Features"/>
    <x v="4"/>
    <n v="20000000"/>
    <n v="34366518"/>
    <n v="47066518"/>
    <d v="2004-03-19T00:00:00"/>
    <n v="1.7183259"/>
    <x v="1134"/>
    <n v="2004"/>
    <x v="0"/>
  </r>
  <r>
    <s v="Everyone Says I Love You "/>
    <s v="Miramax"/>
    <x v="10"/>
    <n v="20000000"/>
    <n v="9725847"/>
    <n v="34600000"/>
    <d v="1996-12-06T00:00:00"/>
    <n v="0.48629234999999998"/>
    <x v="1135"/>
    <n v="1996"/>
    <x v="1"/>
  </r>
  <r>
    <s v="Eye for an Eye "/>
    <s v="Paramount Pictures"/>
    <x v="5"/>
    <n v="20000000"/>
    <n v="26792700"/>
    <s v="Unknown"/>
    <d v="1996-01-12T00:00:00"/>
    <n v="1.3396349999999999"/>
    <x v="49"/>
    <n v="1996"/>
    <x v="1"/>
  </r>
  <r>
    <s v="From Dusk Till Dawn "/>
    <s v="Dimension"/>
    <x v="4"/>
    <n v="20000000"/>
    <n v="25728961"/>
    <s v="Unknown"/>
    <d v="1996-01-19T00:00:00"/>
    <n v="1.28644805"/>
    <x v="49"/>
    <n v="1996"/>
    <x v="1"/>
  </r>
  <r>
    <s v="Georgia Rule "/>
    <m/>
    <x v="4"/>
    <n v="20000000"/>
    <n v="18882880"/>
    <n v="20819601"/>
    <d v="2007-05-11T00:00:00"/>
    <n v="0.94414399999999998"/>
    <x v="1136"/>
    <n v="2007"/>
    <x v="0"/>
  </r>
  <r>
    <s v="Ghost Ship "/>
    <s v="Warner Bros."/>
    <x v="2"/>
    <n v="20000000"/>
    <n v="30113491"/>
    <n v="68349884"/>
    <d v="2002-10-25T00:00:00"/>
    <n v="1.5056745499999999"/>
    <x v="1137"/>
    <n v="2002"/>
    <x v="0"/>
  </r>
  <r>
    <s v="Ghost Town "/>
    <s v="DreamWorks SKG"/>
    <x v="8"/>
    <n v="20000000"/>
    <n v="13252641"/>
    <n v="26612350"/>
    <d v="2008-09-19T00:00:00"/>
    <n v="0.66263205000000003"/>
    <x v="1138"/>
    <n v="2008"/>
    <x v="0"/>
  </r>
  <r>
    <s v="High Fidelity "/>
    <s v="Buena Vista"/>
    <x v="0"/>
    <n v="20000000"/>
    <n v="27277055"/>
    <n v="48277055"/>
    <d v="2000-03-31T00:00:00"/>
    <n v="1.3638527499999999"/>
    <x v="1139"/>
    <n v="2000"/>
    <x v="0"/>
  </r>
  <r>
    <s v="Holes "/>
    <s v="Walt Disney Pictures"/>
    <x v="4"/>
    <n v="20000000"/>
    <n v="67383924"/>
    <n v="72383924"/>
    <d v="2003-04-18T00:00:00"/>
    <n v="3.3691962000000002"/>
    <x v="1140"/>
    <n v="2003"/>
    <x v="0"/>
  </r>
  <r>
    <s v="Home Alone 2: Lost in New York "/>
    <s v="20th Century Fox"/>
    <x v="3"/>
    <n v="20000000"/>
    <n v="173585516"/>
    <n v="358994850"/>
    <d v="1992-11-20T00:00:00"/>
    <n v="8.6792757999999992"/>
    <x v="1141"/>
    <n v="1992"/>
    <x v="1"/>
  </r>
  <r>
    <s v="How Stella Got Her Groove Back "/>
    <s v="20th Century Fox"/>
    <x v="3"/>
    <n v="20000000"/>
    <n v="37672944"/>
    <s v="Unknown"/>
    <d v="1998-08-14T00:00:00"/>
    <n v="1.8836472"/>
    <x v="49"/>
    <n v="1998"/>
    <x v="1"/>
  </r>
  <r>
    <s v="I'm Not There "/>
    <s v="Weinstein Co."/>
    <x v="4"/>
    <n v="20000000"/>
    <n v="4017609"/>
    <n v="11498547"/>
    <d v="2007-11-21T00:00:00"/>
    <n v="0.20088044999999999"/>
    <x v="1142"/>
    <n v="2007"/>
    <x v="0"/>
  </r>
  <r>
    <s v="Into the Wild "/>
    <s v="Paramount Classics"/>
    <x v="4"/>
    <n v="20000000"/>
    <n v="18354356"/>
    <n v="53813837"/>
    <d v="2007-09-21T00:00:00"/>
    <n v="0.91771780000000003"/>
    <x v="1143"/>
    <n v="2007"/>
    <x v="0"/>
  </r>
  <r>
    <s v="Koltchak "/>
    <m/>
    <x v="4"/>
    <n v="20000000"/>
    <s v="Unknown"/>
    <n v="38585047"/>
    <d v="2008-10-10T00:00:00"/>
    <s v=""/>
    <x v="1144"/>
    <n v="2008"/>
    <x v="0"/>
  </r>
  <r>
    <s v="Kung Fu Hustle "/>
    <s v="Sony Classics"/>
    <x v="4"/>
    <n v="20000000"/>
    <n v="17104669"/>
    <n v="101004669"/>
    <d v="2005-04-08T00:00:00"/>
    <n v="0.85523344999999995"/>
    <x v="1145"/>
    <n v="2005"/>
    <x v="0"/>
  </r>
  <r>
    <s v="Ladyhawke "/>
    <s v="Warner Bros."/>
    <x v="2"/>
    <n v="20000000"/>
    <n v="18400000"/>
    <s v="Unknown"/>
    <d v="1985-04-12T00:00:00"/>
    <n v="0.92"/>
    <x v="49"/>
    <n v="1985"/>
    <x v="3"/>
  </r>
  <r>
    <s v="Lakeview Terrace "/>
    <s v="Sony"/>
    <x v="1"/>
    <n v="20000000"/>
    <n v="39263506"/>
    <n v="44263506"/>
    <d v="2008-09-19T00:00:00"/>
    <n v="1.9631753000000001"/>
    <x v="1146"/>
    <n v="2008"/>
    <x v="0"/>
  </r>
  <r>
    <s v="Loser "/>
    <s v="Sony"/>
    <x v="1"/>
    <n v="20000000"/>
    <n v="15464026"/>
    <n v="18250106"/>
    <d v="2000-07-21T00:00:00"/>
    <n v="0.77320129999999998"/>
    <x v="1147"/>
    <n v="2000"/>
    <x v="0"/>
  </r>
  <r>
    <s v="Marci X "/>
    <s v="Paramount Pictures"/>
    <x v="5"/>
    <n v="20000000"/>
    <n v="1646664"/>
    <s v="Unknown"/>
    <d v="2003-08-22T00:00:00"/>
    <n v="8.2333199999999995E-2"/>
    <x v="49"/>
    <n v="2003"/>
    <x v="0"/>
  </r>
  <r>
    <s v="Meet the Browns "/>
    <s v="Lion's Gate"/>
    <x v="4"/>
    <n v="20000000"/>
    <n v="41975388"/>
    <s v="Unknown"/>
    <d v="2008-03-21T00:00:00"/>
    <n v="2.0987694000000001"/>
    <x v="49"/>
    <n v="2008"/>
    <x v="0"/>
  </r>
  <r>
    <s v="Milk "/>
    <s v="Focus Features"/>
    <x v="4"/>
    <n v="20000000"/>
    <n v="31841299"/>
    <n v="50164027"/>
    <d v="2008-11-26T00:00:00"/>
    <n v="1.5920649499999999"/>
    <x v="1148"/>
    <n v="2008"/>
    <x v="0"/>
  </r>
  <r>
    <s v="Mononoke-hime "/>
    <s v="Miramax"/>
    <x v="10"/>
    <n v="20000000"/>
    <n v="2374107"/>
    <n v="150350000"/>
    <d v="1999-10-29T00:00:00"/>
    <n v="0.11870535"/>
    <x v="1149"/>
    <n v="1999"/>
    <x v="1"/>
  </r>
  <r>
    <s v="Mortal Kombat "/>
    <s v="New Line"/>
    <x v="7"/>
    <n v="20000000"/>
    <n v="70433227"/>
    <n v="122133227"/>
    <d v="1995-08-18T00:00:00"/>
    <n v="3.52166135"/>
    <x v="1150"/>
    <n v="1995"/>
    <x v="1"/>
  </r>
  <r>
    <s v="Mrs. Henderson Presents "/>
    <s v="Weinstein Co."/>
    <x v="4"/>
    <n v="20000000"/>
    <n v="11036366"/>
    <n v="14466366"/>
    <d v="2005-12-09T00:00:00"/>
    <n v="0.55181829999999998"/>
    <x v="1151"/>
    <n v="2005"/>
    <x v="0"/>
  </r>
  <r>
    <s v="My Best Friend's Girl "/>
    <s v="Lion's Gate"/>
    <x v="4"/>
    <n v="20000000"/>
    <n v="19219250"/>
    <n v="34787111"/>
    <d v="2008-09-19T00:00:00"/>
    <n v="0.96096250000000005"/>
    <x v="1152"/>
    <n v="2008"/>
    <x v="0"/>
  </r>
  <r>
    <s v="One Night with the King "/>
    <m/>
    <x v="4"/>
    <n v="20000000"/>
    <n v="13395961"/>
    <s v="Unknown"/>
    <d v="2006-10-13T00:00:00"/>
    <n v="0.66979805000000003"/>
    <x v="49"/>
    <n v="2006"/>
    <x v="0"/>
  </r>
  <r>
    <s v="Paparazzi "/>
    <s v="20th Century Fox"/>
    <x v="3"/>
    <n v="20000000"/>
    <n v="15712072"/>
    <n v="16612072"/>
    <d v="2004-09-03T00:00:00"/>
    <n v="0.78560359999999996"/>
    <x v="1153"/>
    <n v="2004"/>
    <x v="0"/>
  </r>
  <r>
    <s v="People I Know "/>
    <s v="Miramax"/>
    <x v="10"/>
    <n v="20000000"/>
    <n v="121972"/>
    <s v="Unknown"/>
    <d v="2003-04-25T00:00:00"/>
    <n v="6.0986E-3"/>
    <x v="49"/>
    <n v="2003"/>
    <x v="0"/>
  </r>
  <r>
    <s v="Peter Pan: Return to Neverland "/>
    <s v="Buena Vista"/>
    <x v="0"/>
    <n v="20000000"/>
    <n v="48430258"/>
    <n v="109862682"/>
    <d v="2002-02-15T00:00:00"/>
    <n v="2.4215129000000002"/>
    <x v="1154"/>
    <n v="2002"/>
    <x v="0"/>
  </r>
  <r>
    <s v="Pooh's Heffalump Movie "/>
    <s v="Buena Vista"/>
    <x v="0"/>
    <n v="20000000"/>
    <n v="18098433"/>
    <n v="52858433"/>
    <d v="2005-02-11T00:00:00"/>
    <n v="0.90492165000000002"/>
    <x v="1155"/>
    <n v="2005"/>
    <x v="0"/>
  </r>
  <r>
    <s v="Popeye "/>
    <s v="Paramount Pictures"/>
    <x v="5"/>
    <n v="20000000"/>
    <n v="49823037"/>
    <s v="Unknown"/>
    <d v="1980-12-12T00:00:00"/>
    <n v="2.4911518500000001"/>
    <x v="49"/>
    <n v="1980"/>
    <x v="3"/>
  </r>
  <r>
    <s v="Proof "/>
    <s v="Miramax"/>
    <x v="10"/>
    <n v="20000000"/>
    <n v="7535331"/>
    <n v="8284331"/>
    <d v="2005-09-16T00:00:00"/>
    <n v="0.37676654999999998"/>
    <x v="1156"/>
    <n v="2005"/>
    <x v="0"/>
  </r>
  <r>
    <s v="Psycho "/>
    <s v="Universal"/>
    <x v="6"/>
    <n v="20000000"/>
    <n v="21541218"/>
    <n v="37226218"/>
    <d v="1998-12-04T00:00:00"/>
    <n v="1.0770609"/>
    <x v="1157"/>
    <n v="1998"/>
    <x v="1"/>
  </r>
  <r>
    <s v="Quigley Down Under "/>
    <s v="MGM/UA"/>
    <x v="9"/>
    <n v="20000000"/>
    <n v="21413105"/>
    <s v="Unknown"/>
    <d v="1990-10-19T00:00:00"/>
    <n v="1.0706552499999999"/>
    <x v="49"/>
    <n v="1990"/>
    <x v="1"/>
  </r>
  <r>
    <s v="Raiders of the Lost Ark "/>
    <s v="Paramount Pictures"/>
    <x v="5"/>
    <n v="20000000"/>
    <n v="245034358"/>
    <n v="386800358"/>
    <d v="1981-06-12T00:00:00"/>
    <n v="12.251717899999999"/>
    <x v="1158"/>
    <n v="1981"/>
    <x v="3"/>
  </r>
  <r>
    <s v="Ramanujan "/>
    <m/>
    <x v="4"/>
    <n v="20000000"/>
    <s v="Unknown"/>
    <s v="Unknown"/>
    <d v="2007-12-31T00:00:00"/>
    <s v=""/>
    <x v="49"/>
    <n v="2007"/>
    <x v="0"/>
  </r>
  <r>
    <s v="Rapa Nui "/>
    <m/>
    <x v="4"/>
    <n v="20000000"/>
    <n v="305070"/>
    <s v="Unknown"/>
    <d v="1994-09-11T00:00:00"/>
    <n v="1.52535E-2"/>
    <x v="49"/>
    <n v="1994"/>
    <x v="1"/>
  </r>
  <r>
    <s v="Reign Over Me "/>
    <s v="Sony"/>
    <x v="1"/>
    <n v="20000000"/>
    <n v="19661987"/>
    <n v="20081987"/>
    <d v="2007-03-23T00:00:00"/>
    <n v="0.98309935000000004"/>
    <x v="1159"/>
    <n v="2007"/>
    <x v="0"/>
  </r>
  <r>
    <s v="School for Scoundrels "/>
    <s v="Weinstein Co."/>
    <x v="4"/>
    <n v="20000000"/>
    <n v="17807569"/>
    <s v="Unknown"/>
    <d v="2006-09-29T00:00:00"/>
    <n v="0.89037845000000004"/>
    <x v="49"/>
    <n v="2006"/>
    <x v="0"/>
  </r>
  <r>
    <s v="Selena "/>
    <s v="Warner Bros."/>
    <x v="2"/>
    <n v="20000000"/>
    <n v="35450113"/>
    <s v="Unknown"/>
    <d v="1997-03-21T00:00:00"/>
    <n v="1.77250565"/>
    <x v="49"/>
    <n v="1997"/>
    <x v="1"/>
  </r>
  <r>
    <s v="Simon Birch "/>
    <s v="Buena Vista"/>
    <x v="0"/>
    <n v="20000000"/>
    <n v="18253415"/>
    <s v="Unknown"/>
    <d v="1998-09-11T00:00:00"/>
    <n v="0.91267074999999998"/>
    <x v="49"/>
    <n v="1998"/>
    <x v="1"/>
  </r>
  <r>
    <s v="Stay Alive "/>
    <s v="Buena Vista"/>
    <x v="0"/>
    <n v="20000000"/>
    <n v="23086480"/>
    <n v="23187506"/>
    <d v="2006-03-24T00:00:00"/>
    <n v="1.1543239999999999"/>
    <x v="1160"/>
    <n v="2006"/>
    <x v="0"/>
  </r>
  <r>
    <s v="Steamboy "/>
    <s v="Sony"/>
    <x v="1"/>
    <n v="20000000"/>
    <n v="468867"/>
    <n v="10468867"/>
    <d v="2005-03-18T00:00:00"/>
    <n v="2.3443350000000002E-2"/>
    <x v="1161"/>
    <n v="2005"/>
    <x v="0"/>
  </r>
  <r>
    <s v="Stick It "/>
    <m/>
    <x v="4"/>
    <n v="20000000"/>
    <n v="26910736"/>
    <n v="30399714"/>
    <d v="2006-04-28T00:00:00"/>
    <n v="1.3455368000000001"/>
    <x v="1162"/>
    <n v="2006"/>
    <x v="0"/>
  </r>
  <r>
    <s v="Story of Bonnie and Clyde, The "/>
    <m/>
    <x v="4"/>
    <n v="20000000"/>
    <s v="Unknown"/>
    <s v="Unknown"/>
    <d v="2010-12-31T00:00:00"/>
    <s v=""/>
    <x v="49"/>
    <n v="2010"/>
    <x v="2"/>
  </r>
  <r>
    <s v="Street Kings "/>
    <m/>
    <x v="4"/>
    <n v="20000000"/>
    <n v="26415649"/>
    <n v="65589243"/>
    <d v="2008-04-11T00:00:00"/>
    <n v="1.3207824500000001"/>
    <x v="1163"/>
    <n v="2008"/>
    <x v="0"/>
  </r>
  <r>
    <s v="Super Babies: Baby Geniuses 2 "/>
    <s v="Sony"/>
    <x v="1"/>
    <n v="20000000"/>
    <n v="9109322"/>
    <s v="Unknown"/>
    <d v="2004-08-27T00:00:00"/>
    <n v="0.45546609999999998"/>
    <x v="49"/>
    <n v="2004"/>
    <x v="0"/>
  </r>
  <r>
    <s v="Synecdoche, New York "/>
    <m/>
    <x v="4"/>
    <n v="20000000"/>
    <n v="3081925"/>
    <s v="Unknown"/>
    <d v="2008-10-24T00:00:00"/>
    <n v="0.15409624999999999"/>
    <x v="49"/>
    <n v="2008"/>
    <x v="0"/>
  </r>
  <r>
    <s v="Team America: World Police "/>
    <s v="Paramount Pictures"/>
    <x v="5"/>
    <n v="20000000"/>
    <n v="32774834"/>
    <n v="50274834"/>
    <d v="2004-10-15T00:00:00"/>
    <n v="1.6387417"/>
    <x v="1164"/>
    <n v="2004"/>
    <x v="0"/>
  </r>
  <r>
    <s v="The Bank Job "/>
    <s v="Lion's Gate"/>
    <x v="4"/>
    <n v="20000000"/>
    <n v="30060660"/>
    <n v="63060660"/>
    <d v="2008-03-07T00:00:00"/>
    <n v="1.5030330000000001"/>
    <x v="1165"/>
    <n v="2008"/>
    <x v="0"/>
  </r>
  <r>
    <s v="The Children of Huang Shi "/>
    <m/>
    <x v="4"/>
    <n v="20000000"/>
    <n v="1031872"/>
    <n v="5527507"/>
    <d v="2008-05-23T00:00:00"/>
    <n v="5.1593600000000003E-2"/>
    <x v="1166"/>
    <n v="2008"/>
    <x v="0"/>
  </r>
  <r>
    <s v="The Country Bears "/>
    <s v="Buena Vista"/>
    <x v="0"/>
    <n v="20000000"/>
    <n v="16988996"/>
    <s v="Unknown"/>
    <d v="2002-07-26T00:00:00"/>
    <n v="0.84944980000000003"/>
    <x v="49"/>
    <n v="2002"/>
    <x v="0"/>
  </r>
  <r>
    <s v="The Covenant "/>
    <s v="Sony"/>
    <x v="1"/>
    <n v="20000000"/>
    <n v="23364784"/>
    <n v="38164784"/>
    <d v="2006-09-08T00:00:00"/>
    <n v="1.1682391999999999"/>
    <x v="1167"/>
    <n v="2006"/>
    <x v="0"/>
  </r>
  <r>
    <s v="The Game of Their Lives "/>
    <m/>
    <x v="4"/>
    <n v="20000000"/>
    <n v="375474"/>
    <s v="Unknown"/>
    <d v="2005-04-22T00:00:00"/>
    <n v="1.8773700000000001E-2"/>
    <x v="49"/>
    <n v="2005"/>
    <x v="0"/>
  </r>
  <r>
    <s v="The Grudge 2 "/>
    <s v="Sony"/>
    <x v="1"/>
    <n v="20000000"/>
    <n v="39143839"/>
    <n v="68643839"/>
    <d v="2006-10-13T00:00:00"/>
    <n v="1.9571919499999999"/>
    <x v="1168"/>
    <n v="2006"/>
    <x v="0"/>
  </r>
  <r>
    <s v="The Jungle Book 2 "/>
    <s v="Buena Vista"/>
    <x v="0"/>
    <n v="20000000"/>
    <n v="47901582"/>
    <n v="135703599"/>
    <d v="2003-02-14T00:00:00"/>
    <n v="2.3950790999999998"/>
    <x v="1169"/>
    <n v="2003"/>
    <x v="0"/>
  </r>
  <r>
    <s v="The Kite Runner "/>
    <s v="DreamWorks SKG"/>
    <x v="8"/>
    <n v="20000000"/>
    <n v="15800078"/>
    <n v="73222245"/>
    <d v="2007-12-14T00:00:00"/>
    <n v="0.79000389999999998"/>
    <x v="1170"/>
    <n v="2007"/>
    <x v="0"/>
  </r>
  <r>
    <s v="The Man "/>
    <s v="New Line"/>
    <x v="7"/>
    <n v="20000000"/>
    <n v="8330720"/>
    <n v="10393696"/>
    <d v="2005-09-09T00:00:00"/>
    <n v="0.41653600000000002"/>
    <x v="1171"/>
    <n v="2005"/>
    <x v="0"/>
  </r>
  <r>
    <s v="The Man Who Knew Too Little "/>
    <s v="Warner Bros."/>
    <x v="2"/>
    <n v="20000000"/>
    <n v="13801755"/>
    <s v="Unknown"/>
    <d v="1997-11-14T00:00:00"/>
    <n v="0.69008775"/>
    <x v="49"/>
    <n v="1997"/>
    <x v="1"/>
  </r>
  <r>
    <s v="The Quiet American "/>
    <s v="Miramax"/>
    <x v="10"/>
    <n v="20000000"/>
    <n v="12987647"/>
    <s v="Unknown"/>
    <d v="2002-11-22T00:00:00"/>
    <n v="0.64938235"/>
    <x v="49"/>
    <n v="2002"/>
    <x v="0"/>
  </r>
  <r>
    <s v="The School of Rock "/>
    <s v="Paramount Pictures"/>
    <x v="5"/>
    <n v="20000000"/>
    <n v="81261177"/>
    <n v="131161177"/>
    <d v="2003-10-03T00:00:00"/>
    <n v="4.06305885"/>
    <x v="1172"/>
    <n v="2003"/>
    <x v="0"/>
  </r>
  <r>
    <s v="The Silence of the Lambs "/>
    <m/>
    <x v="4"/>
    <n v="20000000"/>
    <n v="130726716"/>
    <n v="275726716"/>
    <d v="1991-02-14T00:00:00"/>
    <n v="6.5363357999999998"/>
    <x v="1173"/>
    <n v="1991"/>
    <x v="1"/>
  </r>
  <r>
    <s v="The Stepfather "/>
    <s v="Sony"/>
    <x v="1"/>
    <n v="20000000"/>
    <n v="29062561"/>
    <n v="29227561"/>
    <d v="2009-10-16T00:00:00"/>
    <n v="1.4531280499999999"/>
    <x v="1174"/>
    <n v="2009"/>
    <x v="0"/>
  </r>
  <r>
    <s v="The Tigger Movie "/>
    <s v="Buena Vista"/>
    <x v="0"/>
    <n v="20000000"/>
    <n v="4554533"/>
    <n v="55159800"/>
    <d v="2000-02-11T00:00:00"/>
    <n v="0.22772665"/>
    <x v="1175"/>
    <n v="2000"/>
    <x v="0"/>
  </r>
  <r>
    <s v="The Touch "/>
    <s v="Miramax"/>
    <x v="10"/>
    <n v="20000000"/>
    <s v="Unknown"/>
    <n v="5918742"/>
    <d v="2004-03-31T00:00:00"/>
    <s v=""/>
    <x v="1176"/>
    <n v="2004"/>
    <x v="0"/>
  </r>
  <r>
    <s v="The Weather Man "/>
    <s v="Paramount Pictures"/>
    <x v="5"/>
    <n v="20000000"/>
    <n v="12482775"/>
    <n v="15466961"/>
    <d v="2005-10-28T00:00:00"/>
    <n v="0.62413874999999996"/>
    <x v="1177"/>
    <n v="2005"/>
    <x v="0"/>
  </r>
  <r>
    <s v="The Yards "/>
    <s v="Miramax"/>
    <x v="10"/>
    <n v="20000000"/>
    <n v="882710"/>
    <n v="2282710"/>
    <d v="2000-10-20T00:00:00"/>
    <n v="4.4135500000000001E-2"/>
    <x v="1178"/>
    <n v="2000"/>
    <x v="0"/>
  </r>
  <r>
    <s v="Three Kingdoms: Resurrection of the Dragon "/>
    <m/>
    <x v="4"/>
    <n v="20000000"/>
    <s v="Unknown"/>
    <n v="22139590"/>
    <d v="2008-04-03T00:00:00"/>
    <s v=""/>
    <x v="1179"/>
    <n v="2008"/>
    <x v="0"/>
  </r>
  <r>
    <s v="Three to Tango "/>
    <s v="Warner Bros."/>
    <x v="2"/>
    <n v="20000000"/>
    <n v="10570375"/>
    <s v="Unknown"/>
    <d v="1999-10-22T00:00:00"/>
    <n v="0.52851875000000004"/>
    <x v="49"/>
    <n v="1999"/>
    <x v="1"/>
  </r>
  <r>
    <s v="To Die For "/>
    <s v="Sony"/>
    <x v="1"/>
    <n v="20000000"/>
    <n v="21284514"/>
    <n v="27688744"/>
    <d v="1995-09-27T00:00:00"/>
    <n v="1.0642256999999999"/>
    <x v="1180"/>
    <n v="1995"/>
    <x v="1"/>
  </r>
  <r>
    <s v="Topsy Turvy "/>
    <s v="USA Films"/>
    <x v="4"/>
    <n v="20000000"/>
    <n v="6201757"/>
    <s v="Unknown"/>
    <d v="1999-12-17T00:00:00"/>
    <n v="0.31008785"/>
    <x v="49"/>
    <n v="1999"/>
    <x v="1"/>
  </r>
  <r>
    <s v="Twilight "/>
    <s v="Paramount Pictures"/>
    <x v="5"/>
    <n v="20000000"/>
    <n v="15055091"/>
    <s v="Unknown"/>
    <d v="1998-03-06T00:00:00"/>
    <n v="0.75275455000000002"/>
    <x v="49"/>
    <n v="1998"/>
    <x v="1"/>
  </r>
  <r>
    <s v="Under the Rainbow "/>
    <s v="Warner Bros."/>
    <x v="2"/>
    <n v="20000000"/>
    <n v="18826490"/>
    <s v="Unknown"/>
    <d v="1981-07-31T00:00:00"/>
    <n v="0.94132450000000001"/>
    <x v="49"/>
    <n v="1981"/>
    <x v="3"/>
  </r>
  <r>
    <s v="Vampires "/>
    <s v="Sony"/>
    <x v="1"/>
    <n v="20000000"/>
    <n v="20268825"/>
    <s v="Unknown"/>
    <d v="1998-10-30T00:00:00"/>
    <n v="1.0134412500000001"/>
    <x v="49"/>
    <n v="1998"/>
    <x v="1"/>
  </r>
  <r>
    <s v="Wayne's World "/>
    <s v="Paramount Pictures"/>
    <x v="5"/>
    <n v="20000000"/>
    <n v="121697323"/>
    <n v="183097323"/>
    <d v="1992-02-14T00:00:00"/>
    <n v="6.0848661499999999"/>
    <x v="1181"/>
    <n v="1992"/>
    <x v="1"/>
  </r>
  <r>
    <s v="We're No Angels "/>
    <s v="Paramount Pictures"/>
    <x v="5"/>
    <n v="20000000"/>
    <n v="10555348"/>
    <s v="Unknown"/>
    <d v="1989-12-15T00:00:00"/>
    <n v="0.5277674"/>
    <x v="49"/>
    <n v="1989"/>
    <x v="3"/>
  </r>
  <r>
    <s v="White Chicks "/>
    <s v="Sony"/>
    <x v="1"/>
    <n v="20000000"/>
    <n v="69148997"/>
    <n v="111448997"/>
    <d v="2004-06-23T00:00:00"/>
    <n v="3.4574498500000002"/>
    <x v="1182"/>
    <n v="2004"/>
    <x v="0"/>
  </r>
  <r>
    <s v="Wild Things "/>
    <s v="Sony"/>
    <x v="1"/>
    <n v="20000000"/>
    <n v="29795299"/>
    <s v="Unknown"/>
    <d v="1998-03-20T00:00:00"/>
    <n v="1.4897649500000001"/>
    <x v="49"/>
    <n v="1998"/>
    <x v="1"/>
  </r>
  <r>
    <s v="Willard "/>
    <s v="New Line"/>
    <x v="7"/>
    <n v="20000000"/>
    <n v="6882696"/>
    <s v="Unknown"/>
    <d v="2003-03-14T00:00:00"/>
    <n v="0.34413480000000002"/>
    <x v="49"/>
    <n v="2003"/>
    <x v="0"/>
  </r>
  <r>
    <s v="Yu-Gi-Oh "/>
    <s v="Warner Bros."/>
    <x v="2"/>
    <n v="20000000"/>
    <n v="19762690"/>
    <n v="28762690"/>
    <d v="2004-08-13T00:00:00"/>
    <n v="0.98813450000000003"/>
    <x v="1183"/>
    <n v="200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" cacheId="1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56" firstHeaderRow="1" firstDataRow="1" firstDataCol="1"/>
  <pivotFields count="6">
    <pivotField showAll="0"/>
    <pivotField axis="axisRow" dataField="1" showAll="0" sortType="descending">
      <items count="53">
        <item x="3"/>
        <item x="46"/>
        <item x="32"/>
        <item x="43"/>
        <item x="0"/>
        <item x="8"/>
        <item x="19"/>
        <item x="28"/>
        <item x="23"/>
        <item x="10"/>
        <item x="48"/>
        <item x="30"/>
        <item x="36"/>
        <item x="35"/>
        <item x="40"/>
        <item x="17"/>
        <item x="51"/>
        <item x="31"/>
        <item x="11"/>
        <item x="12"/>
        <item x="7"/>
        <item x="41"/>
        <item x="26"/>
        <item x="44"/>
        <item x="50"/>
        <item x="5"/>
        <item x="24"/>
        <item x="13"/>
        <item x="34"/>
        <item x="45"/>
        <item x="1"/>
        <item x="29"/>
        <item x="4"/>
        <item x="38"/>
        <item x="39"/>
        <item x="22"/>
        <item x="16"/>
        <item x="33"/>
        <item x="42"/>
        <item x="25"/>
        <item x="18"/>
        <item x="15"/>
        <item x="6"/>
        <item x="27"/>
        <item x="47"/>
        <item x="49"/>
        <item x="2"/>
        <item x="20"/>
        <item x="37"/>
        <item x="21"/>
        <item x="14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6" showAll="0"/>
    <pivotField showAll="0"/>
    <pivotField showAll="0"/>
    <pivotField numFmtId="14" showAll="0"/>
  </pivotFields>
  <rowFields count="1">
    <field x="1"/>
  </rowFields>
  <rowItems count="53">
    <i>
      <x v="46"/>
    </i>
    <i>
      <x v="30"/>
    </i>
    <i>
      <x v="42"/>
    </i>
    <i>
      <x v="4"/>
    </i>
    <i>
      <x v="25"/>
    </i>
    <i>
      <x/>
    </i>
    <i>
      <x v="20"/>
    </i>
    <i>
      <x v="9"/>
    </i>
    <i>
      <x v="18"/>
    </i>
    <i>
      <x v="19"/>
    </i>
    <i>
      <x v="11"/>
    </i>
    <i>
      <x v="50"/>
    </i>
    <i>
      <x v="7"/>
    </i>
    <i>
      <x v="5"/>
    </i>
    <i>
      <x v="15"/>
    </i>
    <i>
      <x v="31"/>
    </i>
    <i>
      <x v="43"/>
    </i>
    <i>
      <x v="41"/>
    </i>
    <i>
      <x v="40"/>
    </i>
    <i>
      <x v="36"/>
    </i>
    <i>
      <x v="2"/>
    </i>
    <i>
      <x v="12"/>
    </i>
    <i>
      <x v="22"/>
    </i>
    <i>
      <x v="27"/>
    </i>
    <i>
      <x v="8"/>
    </i>
    <i>
      <x v="23"/>
    </i>
    <i>
      <x v="32"/>
    </i>
    <i>
      <x v="16"/>
    </i>
    <i>
      <x v="38"/>
    </i>
    <i>
      <x v="49"/>
    </i>
    <i>
      <x v="17"/>
    </i>
    <i>
      <x v="21"/>
    </i>
    <i>
      <x v="29"/>
    </i>
    <i>
      <x v="47"/>
    </i>
    <i>
      <x v="10"/>
    </i>
    <i>
      <x v="37"/>
    </i>
    <i>
      <x v="6"/>
    </i>
    <i>
      <x v="39"/>
    </i>
    <i>
      <x v="3"/>
    </i>
    <i>
      <x v="14"/>
    </i>
    <i>
      <x v="26"/>
    </i>
    <i>
      <x v="45"/>
    </i>
    <i>
      <x v="44"/>
    </i>
    <i>
      <x v="33"/>
    </i>
    <i>
      <x v="1"/>
    </i>
    <i>
      <x v="34"/>
    </i>
    <i>
      <x v="48"/>
    </i>
    <i>
      <x v="35"/>
    </i>
    <i>
      <x v="24"/>
    </i>
    <i>
      <x v="13"/>
    </i>
    <i>
      <x v="28"/>
    </i>
    <i>
      <x v="51"/>
    </i>
    <i t="grand">
      <x/>
    </i>
  </rowItems>
  <colItems count="1">
    <i/>
  </colItems>
  <dataFields count="1">
    <dataField name="Count of Distributor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2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5">
  <location ref="A21:C34" firstHeaderRow="1" firstDataRow="2" firstDataCol="1" rowPageCount="1" colPageCount="1"/>
  <pivotFields count="13">
    <pivotField showAll="0"/>
    <pivotField showAll="0"/>
    <pivotField axis="axisRow" showAll="0">
      <items count="13">
        <item m="1" x="11"/>
        <item x="3"/>
        <item x="0"/>
        <item x="8"/>
        <item x="9"/>
        <item x="10"/>
        <item x="7"/>
        <item x="5"/>
        <item x="1"/>
        <item x="6"/>
        <item x="2"/>
        <item x="4"/>
        <item t="default"/>
      </items>
    </pivotField>
    <pivotField numFmtId="6" showAll="0"/>
    <pivotField showAll="0"/>
    <pivotField showAll="0"/>
    <pivotField numFmtId="14" showAll="0"/>
    <pivotField showAll="0"/>
    <pivotField dataField="1" showAll="0">
      <items count="1185">
        <item x="565"/>
        <item x="496"/>
        <item x="1097"/>
        <item x="1059"/>
        <item x="977"/>
        <item x="1065"/>
        <item x="147"/>
        <item x="228"/>
        <item x="870"/>
        <item x="978"/>
        <item x="881"/>
        <item x="123"/>
        <item x="907"/>
        <item x="1178"/>
        <item x="504"/>
        <item x="577"/>
        <item x="520"/>
        <item x="605"/>
        <item x="714"/>
        <item x="1025"/>
        <item x="743"/>
        <item x="879"/>
        <item x="544"/>
        <item x="485"/>
        <item x="452"/>
        <item x="619"/>
        <item x="412"/>
        <item x="635"/>
        <item x="683"/>
        <item x="796"/>
        <item x="500"/>
        <item x="283"/>
        <item x="424"/>
        <item x="698"/>
        <item x="165"/>
        <item x="759"/>
        <item x="1133"/>
        <item x="742"/>
        <item x="1166"/>
        <item x="1060"/>
        <item x="1176"/>
        <item x="775"/>
        <item x="401"/>
        <item x="747"/>
        <item x="700"/>
        <item x="367"/>
        <item x="812"/>
        <item x="272"/>
        <item x="975"/>
        <item x="457"/>
        <item x="936"/>
        <item x="874"/>
        <item x="820"/>
        <item x="546"/>
        <item x="823"/>
        <item x="346"/>
        <item x="1109"/>
        <item x="232"/>
        <item x="641"/>
        <item x="1122"/>
        <item x="615"/>
        <item x="707"/>
        <item x="313"/>
        <item x="1110"/>
        <item x="382"/>
        <item x="765"/>
        <item x="1156"/>
        <item x="1118"/>
        <item x="252"/>
        <item x="202"/>
        <item x="708"/>
        <item x="1090"/>
        <item x="948"/>
        <item x="807"/>
        <item x="560"/>
        <item x="774"/>
        <item x="927"/>
        <item x="332"/>
        <item x="371"/>
        <item x="292"/>
        <item x="1049"/>
        <item x="284"/>
        <item x="341"/>
        <item x="1099"/>
        <item x="685"/>
        <item x="702"/>
        <item x="974"/>
        <item x="998"/>
        <item x="310"/>
        <item x="82"/>
        <item x="910"/>
        <item x="263"/>
        <item x="335"/>
        <item x="751"/>
        <item x="856"/>
        <item x="327"/>
        <item x="1171"/>
        <item x="517"/>
        <item x="1161"/>
        <item x="713"/>
        <item x="1071"/>
        <item x="940"/>
        <item x="64"/>
        <item x="328"/>
        <item x="277"/>
        <item x="880"/>
        <item x="1021"/>
        <item x="1142"/>
        <item x="582"/>
        <item x="1004"/>
        <item x="819"/>
        <item x="389"/>
        <item x="423"/>
        <item x="1033"/>
        <item x="143"/>
        <item x="971"/>
        <item x="1046"/>
        <item x="858"/>
        <item x="67"/>
        <item x="916"/>
        <item x="580"/>
        <item x="749"/>
        <item x="614"/>
        <item x="650"/>
        <item x="458"/>
        <item x="104"/>
        <item x="826"/>
        <item x="1053"/>
        <item x="1056"/>
        <item x="1084"/>
        <item x="875"/>
        <item x="475"/>
        <item x="102"/>
        <item x="294"/>
        <item x="248"/>
        <item x="318"/>
        <item x="633"/>
        <item x="923"/>
        <item x="158"/>
        <item x="935"/>
        <item x="105"/>
        <item x="581"/>
        <item x="814"/>
        <item x="138"/>
        <item x="470"/>
        <item x="640"/>
        <item x="351"/>
        <item x="993"/>
        <item x="386"/>
        <item x="780"/>
        <item x="693"/>
        <item x="1151"/>
        <item x="305"/>
        <item x="886"/>
        <item x="578"/>
        <item x="892"/>
        <item x="1131"/>
        <item x="247"/>
        <item x="1117"/>
        <item x="175"/>
        <item x="652"/>
        <item x="966"/>
        <item x="1045"/>
        <item x="930"/>
        <item x="325"/>
        <item x="729"/>
        <item x="1019"/>
        <item x="638"/>
        <item x="1177"/>
        <item x="117"/>
        <item x="448"/>
        <item x="91"/>
        <item x="339"/>
        <item x="894"/>
        <item x="408"/>
        <item x="718"/>
        <item x="662"/>
        <item x="727"/>
        <item x="587"/>
        <item x="648"/>
        <item x="447"/>
        <item x="784"/>
        <item x="604"/>
        <item x="942"/>
        <item x="513"/>
        <item x="132"/>
        <item x="420"/>
        <item x="1153"/>
        <item x="1079"/>
        <item x="271"/>
        <item x="694"/>
        <item x="828"/>
        <item x="55"/>
        <item x="557"/>
        <item x="792"/>
        <item x="433"/>
        <item x="481"/>
        <item x="545"/>
        <item x="538"/>
        <item x="934"/>
        <item x="808"/>
        <item x="230"/>
        <item x="569"/>
        <item x="376"/>
        <item x="1108"/>
        <item x="483"/>
        <item x="214"/>
        <item x="917"/>
        <item x="153"/>
        <item x="921"/>
        <item x="1057"/>
        <item x="684"/>
        <item x="568"/>
        <item x="363"/>
        <item x="884"/>
        <item x="1054"/>
        <item x="895"/>
        <item x="93"/>
        <item x="273"/>
        <item x="395"/>
        <item x="911"/>
        <item x="1105"/>
        <item x="532"/>
        <item x="1147"/>
        <item x="282"/>
        <item x="409"/>
        <item x="151"/>
        <item x="198"/>
        <item x="550"/>
        <item x="931"/>
        <item x="212"/>
        <item x="837"/>
        <item x="519"/>
        <item x="526"/>
        <item x="216"/>
        <item x="141"/>
        <item x="286"/>
        <item x="715"/>
        <item x="822"/>
        <item x="803"/>
        <item x="468"/>
        <item x="150"/>
        <item x="630"/>
        <item x="782"/>
        <item x="383"/>
        <item x="427"/>
        <item x="299"/>
        <item x="169"/>
        <item x="745"/>
        <item x="867"/>
        <item x="1050"/>
        <item x="217"/>
        <item x="919"/>
        <item x="300"/>
        <item x="583"/>
        <item x="1034"/>
        <item x="397"/>
        <item x="744"/>
        <item x="334"/>
        <item x="21"/>
        <item x="846"/>
        <item x="585"/>
        <item x="1159"/>
        <item x="621"/>
        <item x="969"/>
        <item x="691"/>
        <item x="340"/>
        <item x="473"/>
        <item x="1022"/>
        <item x="295"/>
        <item x="618"/>
        <item x="666"/>
        <item x="1088"/>
        <item x="1136"/>
        <item x="787"/>
        <item x="1074"/>
        <item x="260"/>
        <item x="624"/>
        <item x="33"/>
        <item x="482"/>
        <item x="1095"/>
        <item x="770"/>
        <item x="490"/>
        <item x="476"/>
        <item x="852"/>
        <item x="1028"/>
        <item x="979"/>
        <item x="1179"/>
        <item x="564"/>
        <item x="361"/>
        <item x="375"/>
        <item x="952"/>
        <item x="444"/>
        <item x="562"/>
        <item x="30"/>
        <item x="362"/>
        <item x="996"/>
        <item x="437"/>
        <item x="664"/>
        <item x="200"/>
        <item x="306"/>
        <item x="563"/>
        <item x="741"/>
        <item x="511"/>
        <item x="1061"/>
        <item x="1160"/>
        <item x="703"/>
        <item x="890"/>
        <item x="525"/>
        <item x="750"/>
        <item x="225"/>
        <item x="103"/>
        <item x="179"/>
        <item x="944"/>
        <item x="467"/>
        <item x="54"/>
        <item x="321"/>
        <item x="440"/>
        <item x="929"/>
        <item x="821"/>
        <item x="860"/>
        <item x="772"/>
        <item x="265"/>
        <item x="985"/>
        <item x="144"/>
        <item x="70"/>
        <item x="766"/>
        <item x="645"/>
        <item x="118"/>
        <item x="242"/>
        <item x="191"/>
        <item x="269"/>
        <item x="629"/>
        <item x="697"/>
        <item x="270"/>
        <item x="701"/>
        <item x="584"/>
        <item x="287"/>
        <item x="250"/>
        <item x="26"/>
        <item x="439"/>
        <item x="925"/>
        <item x="1012"/>
        <item x="461"/>
        <item x="1024"/>
        <item x="509"/>
        <item x="704"/>
        <item x="39"/>
        <item x="678"/>
        <item x="1111"/>
        <item x="1123"/>
        <item x="761"/>
        <item x="261"/>
        <item x="811"/>
        <item x="377"/>
        <item x="1138"/>
        <item x="257"/>
        <item x="65"/>
        <item x="189"/>
        <item x="206"/>
        <item x="667"/>
        <item x="442"/>
        <item x="326"/>
        <item x="711"/>
        <item x="1129"/>
        <item x="115"/>
        <item x="94"/>
        <item x="443"/>
        <item x="111"/>
        <item x="951"/>
        <item x="438"/>
        <item x="278"/>
        <item x="229"/>
        <item x="882"/>
        <item x="92"/>
        <item x="1180"/>
        <item x="576"/>
        <item x="1106"/>
        <item x="543"/>
        <item x="18"/>
        <item x="317"/>
        <item x="1114"/>
        <item x="832"/>
        <item x="1183"/>
        <item x="663"/>
        <item x="59"/>
        <item x="897"/>
        <item x="462"/>
        <item x="145"/>
        <item x="591"/>
        <item x="612"/>
        <item x="258"/>
        <item x="1174"/>
        <item x="1044"/>
        <item x="446"/>
        <item x="594"/>
        <item x="675"/>
        <item x="436"/>
        <item x="980"/>
        <item x="472"/>
        <item x="817"/>
        <item x="906"/>
        <item x="25"/>
        <item x="430"/>
        <item x="672"/>
        <item x="748"/>
        <item x="1162"/>
        <item x="710"/>
        <item x="797"/>
        <item x="777"/>
        <item x="1003"/>
        <item x="320"/>
        <item x="1085"/>
        <item x="1068"/>
        <item x="757"/>
        <item x="1089"/>
        <item x="97"/>
        <item x="378"/>
        <item x="69"/>
        <item x="849"/>
        <item x="737"/>
        <item x="617"/>
        <item x="932"/>
        <item x="795"/>
        <item x="184"/>
        <item x="1011"/>
        <item x="288"/>
        <item x="915"/>
        <item x="967"/>
        <item x="441"/>
        <item x="1125"/>
        <item x="396"/>
        <item x="182"/>
        <item x="671"/>
        <item x="508"/>
        <item x="902"/>
        <item x="781"/>
        <item x="1016"/>
        <item x="366"/>
        <item x="658"/>
        <item x="763"/>
        <item x="552"/>
        <item x="207"/>
        <item x="1058"/>
        <item x="976"/>
        <item x="357"/>
        <item x="233"/>
        <item x="728"/>
        <item x="830"/>
        <item x="1041"/>
        <item x="426"/>
        <item x="355"/>
        <item x="537"/>
        <item x="364"/>
        <item x="411"/>
        <item x="466"/>
        <item x="634"/>
        <item x="1076"/>
        <item x="794"/>
        <item x="353"/>
        <item x="655"/>
        <item x="4"/>
        <item x="435"/>
        <item x="148"/>
        <item x="291"/>
        <item x="249"/>
        <item x="14"/>
        <item x="622"/>
        <item x="431"/>
        <item x="891"/>
        <item x="865"/>
        <item x="131"/>
        <item x="236"/>
        <item x="195"/>
        <item x="22"/>
        <item x="1135"/>
        <item x="1127"/>
        <item x="469"/>
        <item x="303"/>
        <item x="1126"/>
        <item x="177"/>
        <item x="465"/>
        <item x="403"/>
        <item x="1152"/>
        <item x="220"/>
        <item x="1103"/>
        <item x="164"/>
        <item x="336"/>
        <item x="818"/>
        <item x="29"/>
        <item x="264"/>
        <item x="68"/>
        <item x="724"/>
        <item x="488"/>
        <item x="28"/>
        <item x="596"/>
        <item x="791"/>
        <item x="937"/>
        <item x="10"/>
        <item x="734"/>
        <item x="156"/>
        <item x="185"/>
        <item x="478"/>
        <item x="259"/>
        <item x="171"/>
        <item x="804"/>
        <item x="527"/>
        <item x="12"/>
        <item x="665"/>
        <item x="1157"/>
        <item x="7"/>
        <item x="302"/>
        <item x="381"/>
        <item x="359"/>
        <item x="1102"/>
        <item x="834"/>
        <item x="349"/>
        <item x="829"/>
        <item x="186"/>
        <item x="592"/>
        <item x="87"/>
        <item x="208"/>
        <item x="575"/>
        <item x="78"/>
        <item x="1167"/>
        <item x="1072"/>
        <item x="997"/>
        <item x="66"/>
        <item x="38"/>
        <item x="106"/>
        <item x="218"/>
        <item x="1144"/>
        <item x="541"/>
        <item x="354"/>
        <item x="223"/>
        <item x="756"/>
        <item x="112"/>
        <item x="815"/>
        <item x="961"/>
        <item x="114"/>
        <item x="155"/>
        <item x="432"/>
        <item x="89"/>
        <item x="385"/>
        <item x="238"/>
        <item x="267"/>
        <item x="673"/>
        <item x="573"/>
        <item x="785"/>
        <item x="1066"/>
        <item x="626"/>
        <item x="139"/>
        <item x="1082"/>
        <item x="234"/>
        <item x="523"/>
        <item x="428"/>
        <item x="790"/>
        <item x="1005"/>
        <item x="126"/>
        <item x="372"/>
        <item x="60"/>
        <item x="245"/>
        <item x="1100"/>
        <item x="970"/>
        <item x="404"/>
        <item x="254"/>
        <item x="32"/>
        <item x="877"/>
        <item x="290"/>
        <item x="168"/>
        <item x="417"/>
        <item x="1027"/>
        <item x="398"/>
        <item x="450"/>
        <item x="885"/>
        <item x="529"/>
        <item x="547"/>
        <item x="188"/>
        <item x="1104"/>
        <item x="40"/>
        <item x="653"/>
        <item x="73"/>
        <item x="1101"/>
        <item x="746"/>
        <item x="134"/>
        <item x="530"/>
        <item x="173"/>
        <item x="133"/>
        <item x="429"/>
        <item x="928"/>
        <item x="962"/>
        <item x="205"/>
        <item x="606"/>
        <item x="908"/>
        <item x="608"/>
        <item x="845"/>
        <item x="725"/>
        <item x="1146"/>
        <item x="1037"/>
        <item x="495"/>
        <item x="810"/>
        <item x="244"/>
        <item x="241"/>
        <item x="579"/>
        <item x="319"/>
        <item x="211"/>
        <item x="237"/>
        <item x="1042"/>
        <item x="600"/>
        <item x="298"/>
        <item x="414"/>
        <item x="124"/>
        <item x="262"/>
        <item x="1010"/>
        <item x="240"/>
        <item x="268"/>
        <item x="176"/>
        <item x="687"/>
        <item x="23"/>
        <item x="1040"/>
        <item x="373"/>
        <item x="534"/>
        <item x="280"/>
        <item x="487"/>
        <item x="956"/>
        <item x="649"/>
        <item x="1075"/>
        <item x="226"/>
        <item x="656"/>
        <item x="739"/>
        <item x="721"/>
        <item x="999"/>
        <item x="905"/>
        <item x="136"/>
        <item x="512"/>
        <item x="1134"/>
        <item x="1121"/>
        <item x="1018"/>
        <item x="872"/>
        <item x="786"/>
        <item x="588"/>
        <item x="539"/>
        <item x="405"/>
        <item x="843"/>
        <item x="574"/>
        <item x="88"/>
        <item x="680"/>
        <item x="1139"/>
        <item x="215"/>
        <item x="522"/>
        <item x="827"/>
        <item x="1055"/>
        <item x="983"/>
        <item x="324"/>
        <item x="793"/>
        <item x="602"/>
        <item x="333"/>
        <item x="609"/>
        <item x="657"/>
        <item x="37"/>
        <item x="625"/>
        <item x="135"/>
        <item x="451"/>
        <item x="835"/>
        <item x="1081"/>
        <item x="52"/>
        <item x="851"/>
        <item x="5"/>
        <item x="1148"/>
        <item x="393"/>
        <item x="1164"/>
        <item x="410"/>
        <item x="762"/>
        <item x="1130"/>
        <item x="27"/>
        <item x="957"/>
        <item x="120"/>
        <item x="549"/>
        <item x="623"/>
        <item x="838"/>
        <item x="570"/>
        <item x="599"/>
        <item x="646"/>
        <item x="285"/>
        <item x="167"/>
        <item x="1002"/>
        <item x="987"/>
        <item x="421"/>
        <item x="709"/>
        <item x="524"/>
        <item x="1155"/>
        <item x="279"/>
        <item x="311"/>
        <item x="47"/>
        <item x="589"/>
        <item x="456"/>
        <item x="129"/>
        <item x="390"/>
        <item x="844"/>
        <item x="9"/>
        <item x="276"/>
        <item x="407"/>
        <item x="71"/>
        <item x="477"/>
        <item x="955"/>
        <item x="1143"/>
        <item x="224"/>
        <item x="735"/>
        <item x="293"/>
        <item x="493"/>
        <item x="651"/>
        <item x="816"/>
        <item x="883"/>
        <item x="888"/>
        <item x="454"/>
        <item x="973"/>
        <item x="419"/>
        <item x="96"/>
        <item x="460"/>
        <item x="503"/>
        <item x="422"/>
        <item x="62"/>
        <item x="48"/>
        <item x="1175"/>
        <item x="494"/>
        <item x="864"/>
        <item x="157"/>
        <item x="76"/>
        <item x="842"/>
        <item x="418"/>
        <item x="235"/>
        <item x="86"/>
        <item x="1048"/>
        <item x="1000"/>
        <item x="505"/>
        <item x="887"/>
        <item x="348"/>
        <item x="445"/>
        <item x="768"/>
        <item x="802"/>
        <item x="365"/>
        <item x="122"/>
        <item x="312"/>
        <item x="873"/>
        <item x="518"/>
        <item x="986"/>
        <item x="369"/>
        <item x="731"/>
        <item x="515"/>
        <item x="221"/>
        <item x="484"/>
        <item x="553"/>
        <item x="356"/>
        <item x="492"/>
        <item x="323"/>
        <item x="309"/>
        <item x="620"/>
        <item x="783"/>
        <item x="160"/>
        <item x="170"/>
        <item x="535"/>
        <item x="455"/>
        <item x="686"/>
        <item x="798"/>
        <item x="201"/>
        <item x="722"/>
        <item x="352"/>
        <item x="20"/>
        <item x="34"/>
        <item x="717"/>
        <item x="79"/>
        <item x="243"/>
        <item x="699"/>
        <item x="1107"/>
        <item x="964"/>
        <item x="542"/>
        <item x="57"/>
        <item x="616"/>
        <item x="53"/>
        <item x="926"/>
        <item x="246"/>
        <item x="289"/>
        <item x="876"/>
        <item x="521"/>
        <item x="116"/>
        <item x="56"/>
        <item x="706"/>
        <item x="839"/>
        <item x="281"/>
        <item x="669"/>
        <item x="898"/>
        <item x="256"/>
        <item x="15"/>
        <item x="716"/>
        <item x="643"/>
        <item x="752"/>
        <item x="1165"/>
        <item x="597"/>
        <item x="61"/>
        <item x="753"/>
        <item x="788"/>
        <item x="41"/>
        <item x="499"/>
        <item x="995"/>
        <item x="0"/>
        <item x="368"/>
        <item x="190"/>
        <item x="850"/>
        <item x="831"/>
        <item x="949"/>
        <item x="183"/>
        <item x="567"/>
        <item x="800"/>
        <item x="586"/>
        <item x="36"/>
        <item x="642"/>
        <item x="471"/>
        <item x="149"/>
        <item x="253"/>
        <item x="611"/>
        <item x="85"/>
        <item x="767"/>
        <item x="502"/>
        <item x="1163"/>
        <item x="1013"/>
        <item x="219"/>
        <item x="953"/>
        <item x="681"/>
        <item x="779"/>
        <item x="51"/>
        <item x="464"/>
        <item x="121"/>
        <item x="255"/>
        <item x="231"/>
        <item x="413"/>
        <item x="402"/>
        <item x="1119"/>
        <item x="130"/>
        <item x="180"/>
        <item x="528"/>
        <item x="959"/>
        <item x="933"/>
        <item x="316"/>
        <item x="213"/>
        <item x="75"/>
        <item x="918"/>
        <item x="1137"/>
        <item x="561"/>
        <item x="338"/>
        <item x="690"/>
        <item x="607"/>
        <item x="813"/>
        <item x="1168"/>
        <item x="900"/>
        <item x="981"/>
        <item x="644"/>
        <item x="1"/>
        <item x="222"/>
        <item x="603"/>
        <item x="945"/>
        <item x="637"/>
        <item x="140"/>
        <item x="107"/>
        <item x="479"/>
        <item x="204"/>
        <item x="128"/>
        <item x="854"/>
        <item x="480"/>
        <item x="554"/>
        <item x="1067"/>
        <item x="449"/>
        <item x="627"/>
        <item x="510"/>
        <item x="1001"/>
        <item x="342"/>
        <item x="972"/>
        <item x="841"/>
        <item x="387"/>
        <item x="1062"/>
        <item x="491"/>
        <item x="1140"/>
        <item x="142"/>
        <item x="416"/>
        <item x="329"/>
        <item x="712"/>
        <item x="1036"/>
        <item x="459"/>
        <item x="960"/>
        <item x="152"/>
        <item x="1170"/>
        <item x="209"/>
        <item x="1092"/>
        <item x="559"/>
        <item x="990"/>
        <item x="555"/>
        <item x="733"/>
        <item x="196"/>
        <item x="674"/>
        <item x="2"/>
        <item x="943"/>
        <item x="660"/>
        <item x="193"/>
        <item x="654"/>
        <item x="848"/>
        <item x="682"/>
        <item x="95"/>
        <item x="360"/>
        <item x="866"/>
        <item x="113"/>
        <item x="394"/>
        <item x="181"/>
        <item x="994"/>
        <item x="45"/>
        <item x="533"/>
        <item x="912"/>
        <item x="11"/>
        <item x="374"/>
        <item x="163"/>
        <item x="639"/>
        <item x="58"/>
        <item x="723"/>
        <item x="8"/>
        <item x="46"/>
        <item x="199"/>
        <item x="551"/>
        <item x="391"/>
        <item x="194"/>
        <item x="380"/>
        <item x="566"/>
        <item x="720"/>
        <item x="172"/>
        <item x="668"/>
        <item x="275"/>
        <item x="595"/>
        <item x="110"/>
        <item x="497"/>
        <item x="330"/>
        <item x="1023"/>
        <item x="463"/>
        <item x="24"/>
        <item x="19"/>
        <item x="42"/>
        <item x="50"/>
        <item x="1069"/>
        <item x="726"/>
        <item x="1124"/>
        <item x="16"/>
        <item x="210"/>
        <item x="861"/>
        <item x="343"/>
        <item x="754"/>
        <item x="1098"/>
        <item x="954"/>
        <item x="601"/>
        <item x="1132"/>
        <item x="108"/>
        <item x="1096"/>
        <item x="1047"/>
        <item x="84"/>
        <item x="760"/>
        <item x="239"/>
        <item x="347"/>
        <item x="345"/>
        <item x="154"/>
        <item x="125"/>
        <item x="769"/>
        <item x="695"/>
        <item x="315"/>
        <item x="840"/>
        <item x="896"/>
        <item x="719"/>
        <item x="556"/>
        <item x="308"/>
        <item x="72"/>
        <item x="771"/>
        <item x="1014"/>
        <item x="590"/>
        <item x="203"/>
        <item x="314"/>
        <item x="90"/>
        <item x="899"/>
        <item x="1017"/>
        <item x="344"/>
        <item x="98"/>
        <item x="730"/>
        <item x="399"/>
        <item x="904"/>
        <item x="35"/>
        <item x="636"/>
        <item x="6"/>
        <item x="692"/>
        <item x="1015"/>
        <item x="453"/>
        <item x="732"/>
        <item x="1051"/>
        <item x="968"/>
        <item x="1031"/>
        <item x="1112"/>
        <item x="304"/>
        <item x="1073"/>
        <item x="1020"/>
        <item x="946"/>
        <item x="514"/>
        <item x="31"/>
        <item x="1026"/>
        <item x="358"/>
        <item x="1091"/>
        <item x="197"/>
        <item x="958"/>
        <item x="1145"/>
        <item x="853"/>
        <item x="489"/>
        <item x="705"/>
        <item x="370"/>
        <item x="548"/>
        <item x="146"/>
        <item x="598"/>
        <item x="266"/>
        <item x="778"/>
        <item x="109"/>
        <item x="893"/>
        <item x="81"/>
        <item x="415"/>
        <item x="825"/>
        <item x="540"/>
        <item x="758"/>
        <item x="628"/>
        <item x="696"/>
        <item x="187"/>
        <item x="670"/>
        <item x="755"/>
        <item x="1006"/>
        <item x="558"/>
        <item x="506"/>
        <item x="1154"/>
        <item x="632"/>
        <item x="920"/>
        <item x="17"/>
        <item x="1064"/>
        <item x="516"/>
        <item x="1182"/>
        <item x="871"/>
        <item x="192"/>
        <item x="801"/>
        <item x="251"/>
        <item x="100"/>
        <item x="1080"/>
        <item x="392"/>
        <item x="331"/>
        <item x="77"/>
        <item x="938"/>
        <item x="127"/>
        <item x="1128"/>
        <item x="859"/>
        <item x="379"/>
        <item x="63"/>
        <item x="679"/>
        <item x="425"/>
        <item x="43"/>
        <item x="227"/>
        <item x="913"/>
        <item x="83"/>
        <item x="689"/>
        <item x="1008"/>
        <item x="1150"/>
        <item x="74"/>
        <item x="1070"/>
        <item x="982"/>
        <item x="924"/>
        <item x="610"/>
        <item x="44"/>
        <item x="536"/>
        <item x="507"/>
        <item x="939"/>
        <item x="909"/>
        <item x="677"/>
        <item x="1032"/>
        <item x="1063"/>
        <item x="178"/>
        <item x="486"/>
        <item x="1172"/>
        <item x="337"/>
        <item x="806"/>
        <item x="501"/>
        <item x="914"/>
        <item x="1087"/>
        <item x="631"/>
        <item x="531"/>
        <item x="1113"/>
        <item x="1169"/>
        <item x="869"/>
        <item x="965"/>
        <item x="992"/>
        <item x="659"/>
        <item x="1009"/>
        <item x="836"/>
        <item x="166"/>
        <item x="988"/>
        <item x="947"/>
        <item x="799"/>
        <item x="855"/>
        <item x="740"/>
        <item x="388"/>
        <item x="301"/>
        <item x="824"/>
        <item x="474"/>
        <item x="889"/>
        <item x="1039"/>
        <item x="322"/>
        <item x="101"/>
        <item x="384"/>
        <item x="1149"/>
        <item x="406"/>
        <item x="989"/>
        <item x="984"/>
        <item x="571"/>
        <item x="80"/>
        <item x="863"/>
        <item x="736"/>
        <item x="963"/>
        <item x="647"/>
        <item x="119"/>
        <item x="1086"/>
        <item x="99"/>
        <item x="613"/>
        <item x="862"/>
        <item x="1120"/>
        <item x="1078"/>
        <item x="688"/>
        <item x="847"/>
        <item x="661"/>
        <item x="434"/>
        <item x="1093"/>
        <item x="3"/>
        <item x="296"/>
        <item x="137"/>
        <item x="773"/>
        <item x="676"/>
        <item x="1043"/>
        <item x="789"/>
        <item x="1181"/>
        <item x="1029"/>
        <item x="13"/>
        <item x="159"/>
        <item x="805"/>
        <item x="903"/>
        <item x="857"/>
        <item x="572"/>
        <item x="878"/>
        <item x="174"/>
        <item x="162"/>
        <item x="593"/>
        <item x="274"/>
        <item x="868"/>
        <item x="307"/>
        <item x="764"/>
        <item x="991"/>
        <item x="297"/>
        <item x="901"/>
        <item x="1007"/>
        <item x="776"/>
        <item x="950"/>
        <item x="161"/>
        <item x="922"/>
        <item x="498"/>
        <item x="1038"/>
        <item x="350"/>
        <item x="809"/>
        <item x="1173"/>
        <item x="1116"/>
        <item x="400"/>
        <item x="1094"/>
        <item x="1035"/>
        <item x="738"/>
        <item x="833"/>
        <item x="1030"/>
        <item x="1141"/>
        <item x="941"/>
        <item x="1158"/>
        <item x="1115"/>
        <item x="1077"/>
        <item x="1083"/>
        <item x="1052"/>
        <item x="49"/>
        <item t="default"/>
      </items>
    </pivotField>
    <pivotField showAll="0"/>
    <pivotField axis="axisPage" showAll="0">
      <items count="5">
        <item x="3"/>
        <item x="1"/>
        <item x="0"/>
        <item x="2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0" hier="-1"/>
  </pageFields>
  <dataFields count="2">
    <dataField name="Average of Ratio2" fld="8" subtotal="average" baseField="0" baseItem="0" numFmtId="164"/>
    <dataField name="StdDev of Ratio2" fld="8" subtotal="stdDev" baseField="0" baseItem="0" numFmtId="164"/>
  </dataFields>
  <chartFormats count="6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2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4">
  <location ref="A3:C16" firstHeaderRow="1" firstDataRow="2" firstDataCol="1" rowPageCount="1" colPageCount="1"/>
  <pivotFields count="13">
    <pivotField showAll="0"/>
    <pivotField showAll="0"/>
    <pivotField axis="axisRow" showAll="0">
      <items count="13">
        <item m="1" x="11"/>
        <item x="3"/>
        <item x="0"/>
        <item x="8"/>
        <item x="9"/>
        <item x="10"/>
        <item x="7"/>
        <item x="5"/>
        <item x="1"/>
        <item x="6"/>
        <item x="2"/>
        <item x="4"/>
        <item t="default"/>
      </items>
    </pivotField>
    <pivotField numFmtId="6" showAll="0"/>
    <pivotField showAll="0"/>
    <pivotField showAll="0"/>
    <pivotField numFmtId="14" showAll="0"/>
    <pivotField dataField="1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0" hier="-1"/>
  </pageFields>
  <dataFields count="2">
    <dataField name="Average of Ratio1" fld="7" subtotal="average" baseField="0" baseItem="0" numFmtId="164"/>
    <dataField name="StdDev of Ratio1" fld="7" subtotal="stdDev" baseField="0" baseItem="0" numFmtId="164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2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4">
  <location ref="A3:C16" firstHeaderRow="1" firstDataRow="2" firstDataCol="1" rowPageCount="1" colPageCount="1"/>
  <pivotFields count="13">
    <pivotField showAll="0"/>
    <pivotField showAll="0"/>
    <pivotField axis="axisRow" showAll="0">
      <items count="13">
        <item m="1" x="11"/>
        <item x="3"/>
        <item x="0"/>
        <item x="8"/>
        <item x="9"/>
        <item x="10"/>
        <item x="7"/>
        <item x="5"/>
        <item x="1"/>
        <item x="6"/>
        <item x="2"/>
        <item x="4"/>
        <item t="default"/>
      </items>
    </pivotField>
    <pivotField numFmtId="6" showAll="0"/>
    <pivotField showAll="0"/>
    <pivotField showAll="0"/>
    <pivotField numFmtId="14" showAll="0"/>
    <pivotField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dragToRow="0" dragToCol="0" dragToPage="0" showAll="0" defaultSubtotal="0"/>
    <pivotField dataField="1" dragToRow="0" dragToCol="0" dragToPage="0" showAll="0" defaultSubtotal="0"/>
  </pivotFields>
  <rowFields count="1">
    <field x="2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0" hier="-1"/>
  </pageFields>
  <dataFields count="2">
    <dataField name="Sum of CF_Ratio1" fld="11" baseField="0" baseItem="0" numFmtId="4"/>
    <dataField name="Sum of CF_Ratio2" fld="12" baseField="0" baseItem="0" numFmtId="40"/>
  </dataFields>
  <chartFormats count="4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allbudget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527"/>
  <sheetViews>
    <sheetView tabSelected="1" topLeftCell="B1" workbookViewId="0">
      <selection activeCell="B1" sqref="B1"/>
    </sheetView>
  </sheetViews>
  <sheetFormatPr defaultRowHeight="15" x14ac:dyDescent="0.25"/>
  <cols>
    <col min="1" max="1" width="59.140625" style="2" bestFit="1" customWidth="1"/>
    <col min="2" max="2" width="27.7109375" bestFit="1" customWidth="1"/>
    <col min="3" max="3" width="18.5703125" bestFit="1" customWidth="1"/>
    <col min="4" max="5" width="12.85546875" bestFit="1" customWidth="1"/>
    <col min="6" max="6" width="16.28515625" bestFit="1" customWidth="1"/>
    <col min="7" max="7" width="12.5703125" style="12" bestFit="1" customWidth="1"/>
    <col min="10" max="10" width="9.140625" style="12"/>
    <col min="14" max="14" width="27.7109375" bestFit="1" customWidth="1"/>
  </cols>
  <sheetData>
    <row r="1" spans="1:19" s="4" customFormat="1" x14ac:dyDescent="0.25">
      <c r="A1" s="3" t="s">
        <v>1</v>
      </c>
      <c r="B1" s="4" t="s">
        <v>2</v>
      </c>
      <c r="C1" s="4" t="s">
        <v>1592</v>
      </c>
      <c r="D1" s="13" t="s">
        <v>3</v>
      </c>
      <c r="E1" s="13" t="s">
        <v>4</v>
      </c>
      <c r="F1" s="13" t="s">
        <v>5</v>
      </c>
      <c r="G1" s="10" t="s">
        <v>0</v>
      </c>
      <c r="H1" s="13" t="s">
        <v>1584</v>
      </c>
      <c r="I1" s="13" t="s">
        <v>1585</v>
      </c>
      <c r="J1" s="10" t="s">
        <v>1587</v>
      </c>
      <c r="K1" s="4" t="s">
        <v>1586</v>
      </c>
      <c r="N1" s="4" t="s">
        <v>1583</v>
      </c>
      <c r="R1" s="4" t="s">
        <v>1588</v>
      </c>
    </row>
    <row r="2" spans="1:19" x14ac:dyDescent="0.25">
      <c r="A2" s="2" t="s">
        <v>6</v>
      </c>
      <c r="B2" t="s">
        <v>7</v>
      </c>
      <c r="C2" t="str">
        <f>IF(B2="","Other",IF(VLOOKUP(B2,$N$2:$O$52,2,FALSE)&lt;30,"Other",B2))</f>
        <v>Buena Vista</v>
      </c>
      <c r="D2" s="1">
        <v>300000000</v>
      </c>
      <c r="E2" s="1">
        <v>309420425</v>
      </c>
      <c r="F2" s="1">
        <v>960996492</v>
      </c>
      <c r="G2" s="11">
        <v>39227</v>
      </c>
      <c r="H2">
        <f t="shared" ref="H2:H65" si="0">IF(E2="Unknown","",E2/$D2)</f>
        <v>1.0314014166666667</v>
      </c>
      <c r="I2">
        <f t="shared" ref="I2:I65" si="1">IF(F2="Unknown","",F2/$D2)</f>
        <v>3.20332164</v>
      </c>
      <c r="J2" s="12">
        <f>YEAR(G2)</f>
        <v>2007</v>
      </c>
      <c r="K2" t="str">
        <f>VLOOKUP(J2,$R$2:$S$31,2,FALSE)</f>
        <v>2000s</v>
      </c>
      <c r="N2" t="s">
        <v>11</v>
      </c>
      <c r="O2">
        <v>220</v>
      </c>
      <c r="R2">
        <v>1980</v>
      </c>
      <c r="S2" t="s">
        <v>1589</v>
      </c>
    </row>
    <row r="3" spans="1:19" x14ac:dyDescent="0.25">
      <c r="A3" s="2" t="s">
        <v>8</v>
      </c>
      <c r="B3" t="s">
        <v>9</v>
      </c>
      <c r="C3" t="str">
        <f t="shared" ref="C3:C66" si="2">IF(B3="","Other",IF(VLOOKUP(B3,$N$2:$O$52,2,FALSE)&lt;30,"Other",B3))</f>
        <v>Sony</v>
      </c>
      <c r="D3" s="1">
        <v>258000000</v>
      </c>
      <c r="E3" s="1">
        <v>336530303</v>
      </c>
      <c r="F3" s="1">
        <v>890871626</v>
      </c>
      <c r="G3" s="11">
        <v>39206</v>
      </c>
      <c r="H3">
        <f t="shared" si="0"/>
        <v>1.3043810193798449</v>
      </c>
      <c r="I3">
        <f t="shared" si="1"/>
        <v>3.4529907984496124</v>
      </c>
      <c r="J3" s="12">
        <f t="shared" ref="J3:J66" si="3">YEAR(G3)</f>
        <v>2007</v>
      </c>
      <c r="K3" t="str">
        <f t="shared" ref="K3:K66" si="4">VLOOKUP(J3,$R$2:$S$31,2,FALSE)</f>
        <v>2000s</v>
      </c>
      <c r="N3" t="s">
        <v>9</v>
      </c>
      <c r="O3">
        <v>204</v>
      </c>
      <c r="R3">
        <v>1981</v>
      </c>
      <c r="S3" t="s">
        <v>1589</v>
      </c>
    </row>
    <row r="4" spans="1:19" x14ac:dyDescent="0.25">
      <c r="A4" s="2" t="s">
        <v>10</v>
      </c>
      <c r="B4" t="s">
        <v>11</v>
      </c>
      <c r="C4" t="str">
        <f t="shared" si="2"/>
        <v>Warner Bros.</v>
      </c>
      <c r="D4" s="1">
        <v>250000000</v>
      </c>
      <c r="E4" s="1">
        <v>301959197</v>
      </c>
      <c r="F4" s="1">
        <v>937499905</v>
      </c>
      <c r="G4" s="11">
        <v>40009</v>
      </c>
      <c r="H4">
        <f t="shared" si="0"/>
        <v>1.2078367880000001</v>
      </c>
      <c r="I4">
        <f t="shared" si="1"/>
        <v>3.7499996200000001</v>
      </c>
      <c r="J4" s="12">
        <f t="shared" si="3"/>
        <v>2009</v>
      </c>
      <c r="K4" t="str">
        <f t="shared" si="4"/>
        <v>2000s</v>
      </c>
      <c r="N4" t="s">
        <v>22</v>
      </c>
      <c r="O4">
        <v>161</v>
      </c>
      <c r="R4">
        <v>1982</v>
      </c>
      <c r="S4" t="s">
        <v>1589</v>
      </c>
    </row>
    <row r="5" spans="1:19" x14ac:dyDescent="0.25">
      <c r="A5" s="2" t="s">
        <v>12</v>
      </c>
      <c r="B5" t="s">
        <v>13</v>
      </c>
      <c r="C5" t="str">
        <f t="shared" si="2"/>
        <v>20th Century Fox</v>
      </c>
      <c r="D5" s="1">
        <v>237000000</v>
      </c>
      <c r="E5" s="1">
        <v>601141551</v>
      </c>
      <c r="F5" s="1">
        <v>2046141551</v>
      </c>
      <c r="G5" s="11">
        <v>40165</v>
      </c>
      <c r="H5">
        <f t="shared" si="0"/>
        <v>2.5364622405063293</v>
      </c>
      <c r="I5">
        <f t="shared" si="1"/>
        <v>8.6335086540084394</v>
      </c>
      <c r="J5" s="12">
        <f t="shared" si="3"/>
        <v>2009</v>
      </c>
      <c r="K5" t="str">
        <f t="shared" si="4"/>
        <v>2000s</v>
      </c>
      <c r="N5" t="s">
        <v>7</v>
      </c>
      <c r="O5">
        <v>159</v>
      </c>
      <c r="R5">
        <v>1983</v>
      </c>
      <c r="S5" t="s">
        <v>1589</v>
      </c>
    </row>
    <row r="6" spans="1:19" x14ac:dyDescent="0.25">
      <c r="A6" s="2" t="s">
        <v>14</v>
      </c>
      <c r="B6" t="s">
        <v>11</v>
      </c>
      <c r="C6" t="str">
        <f t="shared" si="2"/>
        <v>Warner Bros.</v>
      </c>
      <c r="D6" s="1">
        <v>232000000</v>
      </c>
      <c r="E6" s="1">
        <v>200120000</v>
      </c>
      <c r="F6" s="1">
        <v>391120000</v>
      </c>
      <c r="G6" s="11">
        <v>38896</v>
      </c>
      <c r="H6">
        <f t="shared" si="0"/>
        <v>0.86258620689655174</v>
      </c>
      <c r="I6">
        <f t="shared" si="1"/>
        <v>1.6858620689655173</v>
      </c>
      <c r="J6" s="12">
        <f t="shared" si="3"/>
        <v>2006</v>
      </c>
      <c r="K6" t="str">
        <f t="shared" si="4"/>
        <v>2000s</v>
      </c>
      <c r="N6" t="s">
        <v>20</v>
      </c>
      <c r="O6">
        <v>158</v>
      </c>
      <c r="R6">
        <v>1984</v>
      </c>
      <c r="S6" t="s">
        <v>1589</v>
      </c>
    </row>
    <row r="7" spans="1:19" x14ac:dyDescent="0.25">
      <c r="A7" s="2" t="s">
        <v>15</v>
      </c>
      <c r="B7" t="s">
        <v>16</v>
      </c>
      <c r="C7" t="str">
        <f t="shared" si="2"/>
        <v>Other</v>
      </c>
      <c r="D7" s="1">
        <v>230000000</v>
      </c>
      <c r="E7" s="1">
        <v>169368427</v>
      </c>
      <c r="F7" s="1">
        <v>576368427</v>
      </c>
      <c r="G7" s="11">
        <v>39766</v>
      </c>
      <c r="H7">
        <f t="shared" si="0"/>
        <v>0.73638446521739132</v>
      </c>
      <c r="I7">
        <f t="shared" si="1"/>
        <v>2.5059496826086956</v>
      </c>
      <c r="J7" s="12">
        <f t="shared" si="3"/>
        <v>2008</v>
      </c>
      <c r="K7" t="str">
        <f t="shared" si="4"/>
        <v>2000s</v>
      </c>
      <c r="N7" t="s">
        <v>13</v>
      </c>
      <c r="O7">
        <v>138</v>
      </c>
      <c r="R7">
        <v>1985</v>
      </c>
      <c r="S7" t="s">
        <v>1589</v>
      </c>
    </row>
    <row r="8" spans="1:19" x14ac:dyDescent="0.25">
      <c r="A8" s="2" t="s">
        <v>17</v>
      </c>
      <c r="B8" t="s">
        <v>7</v>
      </c>
      <c r="C8" t="str">
        <f t="shared" si="2"/>
        <v>Buena Vista</v>
      </c>
      <c r="D8" s="1">
        <v>225000000</v>
      </c>
      <c r="E8" s="1">
        <v>423315812</v>
      </c>
      <c r="F8" s="1">
        <v>1065659812</v>
      </c>
      <c r="G8" s="11">
        <v>38905</v>
      </c>
      <c r="H8">
        <f t="shared" si="0"/>
        <v>1.8814036088888888</v>
      </c>
      <c r="I8">
        <f t="shared" si="1"/>
        <v>4.736265831111111</v>
      </c>
      <c r="J8" s="12">
        <f t="shared" si="3"/>
        <v>2006</v>
      </c>
      <c r="K8" t="str">
        <f t="shared" si="4"/>
        <v>2000s</v>
      </c>
      <c r="N8" t="s">
        <v>24</v>
      </c>
      <c r="O8">
        <v>80</v>
      </c>
      <c r="R8">
        <v>1986</v>
      </c>
      <c r="S8" t="s">
        <v>1589</v>
      </c>
    </row>
    <row r="9" spans="1:19" x14ac:dyDescent="0.25">
      <c r="A9" s="2" t="s">
        <v>18</v>
      </c>
      <c r="B9" t="s">
        <v>7</v>
      </c>
      <c r="C9" t="str">
        <f t="shared" si="2"/>
        <v>Buena Vista</v>
      </c>
      <c r="D9" s="1">
        <v>225000000</v>
      </c>
      <c r="E9" s="1">
        <v>141621490</v>
      </c>
      <c r="F9" s="1">
        <v>419490286</v>
      </c>
      <c r="G9" s="11">
        <v>39584</v>
      </c>
      <c r="H9">
        <f t="shared" si="0"/>
        <v>0.62942884444444447</v>
      </c>
      <c r="I9">
        <f t="shared" si="1"/>
        <v>1.8644012711111111</v>
      </c>
      <c r="J9" s="12">
        <f t="shared" si="3"/>
        <v>2008</v>
      </c>
      <c r="K9" t="str">
        <f t="shared" si="4"/>
        <v>2000s</v>
      </c>
      <c r="N9" t="s">
        <v>46</v>
      </c>
      <c r="O9">
        <v>63</v>
      </c>
      <c r="R9">
        <v>1987</v>
      </c>
      <c r="S9" t="s">
        <v>1589</v>
      </c>
    </row>
    <row r="10" spans="1:19" x14ac:dyDescent="0.25">
      <c r="A10" s="2" t="s">
        <v>19</v>
      </c>
      <c r="B10" t="s">
        <v>20</v>
      </c>
      <c r="C10" t="str">
        <f t="shared" si="2"/>
        <v>Paramount Pictures</v>
      </c>
      <c r="D10" s="1">
        <v>210000000</v>
      </c>
      <c r="E10" s="1">
        <v>402111870</v>
      </c>
      <c r="F10" s="1">
        <v>835274255</v>
      </c>
      <c r="G10" s="11">
        <v>39988</v>
      </c>
      <c r="H10">
        <f t="shared" si="0"/>
        <v>1.9148184285714285</v>
      </c>
      <c r="I10">
        <f t="shared" si="1"/>
        <v>3.9774964523809522</v>
      </c>
      <c r="J10" s="12">
        <f t="shared" si="3"/>
        <v>2009</v>
      </c>
      <c r="K10" t="str">
        <f t="shared" si="4"/>
        <v>2000s</v>
      </c>
      <c r="N10" t="s">
        <v>75</v>
      </c>
      <c r="O10">
        <v>62</v>
      </c>
      <c r="R10">
        <v>1988</v>
      </c>
      <c r="S10" t="s">
        <v>1589</v>
      </c>
    </row>
    <row r="11" spans="1:19" x14ac:dyDescent="0.25">
      <c r="A11" s="2" t="s">
        <v>21</v>
      </c>
      <c r="B11" t="s">
        <v>22</v>
      </c>
      <c r="C11" t="str">
        <f t="shared" si="2"/>
        <v>Universal</v>
      </c>
      <c r="D11" s="1">
        <v>207000000</v>
      </c>
      <c r="E11" s="1">
        <v>218080025</v>
      </c>
      <c r="F11" s="1">
        <v>550517357</v>
      </c>
      <c r="G11" s="11">
        <v>38700</v>
      </c>
      <c r="H11">
        <f t="shared" si="0"/>
        <v>1.0535266908212559</v>
      </c>
      <c r="I11">
        <f t="shared" si="1"/>
        <v>2.6595041400966184</v>
      </c>
      <c r="J11" s="12">
        <f t="shared" si="3"/>
        <v>2005</v>
      </c>
      <c r="K11" t="str">
        <f t="shared" si="4"/>
        <v>2000s</v>
      </c>
      <c r="N11" t="s">
        <v>131</v>
      </c>
      <c r="O11">
        <v>48</v>
      </c>
      <c r="R11">
        <v>1989</v>
      </c>
      <c r="S11" t="s">
        <v>1589</v>
      </c>
    </row>
    <row r="12" spans="1:19" x14ac:dyDescent="0.25">
      <c r="A12" s="2" t="s">
        <v>23</v>
      </c>
      <c r="B12" t="s">
        <v>24</v>
      </c>
      <c r="C12" t="str">
        <f t="shared" si="2"/>
        <v>New Line</v>
      </c>
      <c r="D12" s="1">
        <v>205000000</v>
      </c>
      <c r="E12" s="1">
        <v>70107728</v>
      </c>
      <c r="F12" s="1">
        <v>372234864</v>
      </c>
      <c r="G12" s="11">
        <v>39423</v>
      </c>
      <c r="H12">
        <f t="shared" si="0"/>
        <v>0.34198891707317075</v>
      </c>
      <c r="I12">
        <f t="shared" si="1"/>
        <v>1.8157798243902439</v>
      </c>
      <c r="J12" s="12">
        <f t="shared" si="3"/>
        <v>2007</v>
      </c>
      <c r="K12" t="str">
        <f t="shared" si="4"/>
        <v>2000s</v>
      </c>
      <c r="N12" t="s">
        <v>792</v>
      </c>
      <c r="O12">
        <v>16</v>
      </c>
      <c r="R12">
        <v>1990</v>
      </c>
      <c r="S12" t="s">
        <v>1590</v>
      </c>
    </row>
    <row r="13" spans="1:19" x14ac:dyDescent="0.25">
      <c r="A13" s="2" t="s">
        <v>25</v>
      </c>
      <c r="B13" t="s">
        <v>26</v>
      </c>
      <c r="C13" t="str">
        <f t="shared" si="2"/>
        <v>Other</v>
      </c>
      <c r="D13" s="1">
        <v>200000000</v>
      </c>
      <c r="E13" s="1">
        <v>373524485</v>
      </c>
      <c r="F13" s="1">
        <v>783705001</v>
      </c>
      <c r="G13" s="11">
        <v>38168</v>
      </c>
      <c r="H13">
        <f t="shared" si="0"/>
        <v>1.867622425</v>
      </c>
      <c r="I13">
        <f t="shared" si="1"/>
        <v>3.9185250049999998</v>
      </c>
      <c r="J13" s="12">
        <f t="shared" si="3"/>
        <v>2004</v>
      </c>
      <c r="K13" t="str">
        <f t="shared" si="4"/>
        <v>2000s</v>
      </c>
      <c r="N13" t="s">
        <v>278</v>
      </c>
      <c r="O13">
        <v>15</v>
      </c>
      <c r="R13">
        <v>1991</v>
      </c>
      <c r="S13" t="s">
        <v>1590</v>
      </c>
    </row>
    <row r="14" spans="1:19" x14ac:dyDescent="0.25">
      <c r="A14" s="2" t="s">
        <v>27</v>
      </c>
      <c r="B14" t="s">
        <v>11</v>
      </c>
      <c r="C14" t="str">
        <f t="shared" si="2"/>
        <v>Warner Bros.</v>
      </c>
      <c r="D14" s="1">
        <v>200000000</v>
      </c>
      <c r="E14" s="1">
        <v>125322469</v>
      </c>
      <c r="F14" s="1">
        <v>371628539</v>
      </c>
      <c r="G14" s="11">
        <v>39954</v>
      </c>
      <c r="H14">
        <f t="shared" si="0"/>
        <v>0.62661234499999996</v>
      </c>
      <c r="I14">
        <f t="shared" si="1"/>
        <v>1.858142695</v>
      </c>
      <c r="J14" s="12">
        <f t="shared" si="3"/>
        <v>2009</v>
      </c>
      <c r="K14" t="str">
        <f t="shared" si="4"/>
        <v>2000s</v>
      </c>
      <c r="N14" t="s">
        <v>760</v>
      </c>
      <c r="O14">
        <v>14</v>
      </c>
      <c r="R14">
        <v>1992</v>
      </c>
      <c r="S14" t="s">
        <v>1590</v>
      </c>
    </row>
    <row r="15" spans="1:19" x14ac:dyDescent="0.25">
      <c r="A15" s="2" t="s">
        <v>28</v>
      </c>
      <c r="B15" t="s">
        <v>13</v>
      </c>
      <c r="C15" t="str">
        <f t="shared" si="2"/>
        <v>20th Century Fox</v>
      </c>
      <c r="D15" s="1">
        <v>200000000</v>
      </c>
      <c r="E15" s="1">
        <v>600788188</v>
      </c>
      <c r="F15" s="1">
        <v>1842879955</v>
      </c>
      <c r="G15" s="11">
        <v>35783</v>
      </c>
      <c r="H15">
        <f t="shared" si="0"/>
        <v>3.0039409400000001</v>
      </c>
      <c r="I15">
        <f t="shared" si="1"/>
        <v>9.2143997750000004</v>
      </c>
      <c r="J15" s="12">
        <f t="shared" si="3"/>
        <v>1997</v>
      </c>
      <c r="K15" t="str">
        <f t="shared" si="4"/>
        <v>1990s</v>
      </c>
      <c r="N15" t="s">
        <v>26</v>
      </c>
      <c r="O15">
        <v>14</v>
      </c>
      <c r="R15">
        <v>1993</v>
      </c>
      <c r="S15" t="s">
        <v>1590</v>
      </c>
    </row>
    <row r="16" spans="1:19" x14ac:dyDescent="0.25">
      <c r="A16" s="2" t="s">
        <v>29</v>
      </c>
      <c r="B16" t="s">
        <v>7</v>
      </c>
      <c r="C16" t="str">
        <f t="shared" si="2"/>
        <v>Buena Vista</v>
      </c>
      <c r="D16" s="1">
        <v>190000000</v>
      </c>
      <c r="E16" s="1">
        <v>137850096</v>
      </c>
      <c r="F16" s="1">
        <v>323550096</v>
      </c>
      <c r="G16" s="11">
        <v>40123</v>
      </c>
      <c r="H16">
        <f t="shared" si="0"/>
        <v>0.72552682105263155</v>
      </c>
      <c r="I16">
        <f t="shared" si="1"/>
        <v>1.7028952421052632</v>
      </c>
      <c r="J16" s="12">
        <f t="shared" si="3"/>
        <v>2009</v>
      </c>
      <c r="K16" t="str">
        <f t="shared" si="4"/>
        <v>2000s</v>
      </c>
      <c r="N16" t="s">
        <v>427</v>
      </c>
      <c r="O16">
        <v>14</v>
      </c>
      <c r="R16">
        <v>1994</v>
      </c>
      <c r="S16" t="s">
        <v>1590</v>
      </c>
    </row>
    <row r="17" spans="1:19" x14ac:dyDescent="0.25">
      <c r="A17" s="2" t="s">
        <v>30</v>
      </c>
      <c r="C17" t="str">
        <f t="shared" si="2"/>
        <v>Other</v>
      </c>
      <c r="D17" s="1">
        <v>186000000</v>
      </c>
      <c r="E17" s="1">
        <v>318313199</v>
      </c>
      <c r="F17" s="1">
        <v>582313199</v>
      </c>
      <c r="G17" s="11">
        <v>39570</v>
      </c>
      <c r="H17">
        <f t="shared" si="0"/>
        <v>1.7113612849462365</v>
      </c>
      <c r="I17">
        <f t="shared" si="1"/>
        <v>3.130716123655914</v>
      </c>
      <c r="J17" s="12">
        <f t="shared" si="3"/>
        <v>2008</v>
      </c>
      <c r="K17" t="str">
        <f t="shared" si="4"/>
        <v>2000s</v>
      </c>
      <c r="N17" t="s">
        <v>748</v>
      </c>
      <c r="O17">
        <v>6</v>
      </c>
      <c r="R17">
        <v>1995</v>
      </c>
      <c r="S17" t="s">
        <v>1590</v>
      </c>
    </row>
    <row r="18" spans="1:19" x14ac:dyDescent="0.25">
      <c r="A18" s="2" t="s">
        <v>31</v>
      </c>
      <c r="B18" t="s">
        <v>20</v>
      </c>
      <c r="C18" t="str">
        <f t="shared" si="2"/>
        <v>Paramount Pictures</v>
      </c>
      <c r="D18" s="1">
        <v>185000000</v>
      </c>
      <c r="E18" s="1">
        <v>317023851</v>
      </c>
      <c r="F18" s="1">
        <v>786558145</v>
      </c>
      <c r="G18" s="11">
        <v>39590</v>
      </c>
      <c r="H18">
        <f t="shared" si="0"/>
        <v>1.7136424378378379</v>
      </c>
      <c r="I18">
        <f t="shared" si="1"/>
        <v>4.2516656486486486</v>
      </c>
      <c r="J18" s="12">
        <f t="shared" si="3"/>
        <v>2008</v>
      </c>
      <c r="K18" t="str">
        <f t="shared" si="4"/>
        <v>2000s</v>
      </c>
      <c r="N18" t="s">
        <v>699</v>
      </c>
      <c r="O18">
        <v>5</v>
      </c>
      <c r="R18">
        <v>1996</v>
      </c>
      <c r="S18" t="s">
        <v>1590</v>
      </c>
    </row>
    <row r="19" spans="1:19" x14ac:dyDescent="0.25">
      <c r="A19" s="2" t="s">
        <v>32</v>
      </c>
      <c r="B19" t="s">
        <v>11</v>
      </c>
      <c r="C19" t="str">
        <f t="shared" si="2"/>
        <v>Warner Bros.</v>
      </c>
      <c r="D19" s="1">
        <v>185000000</v>
      </c>
      <c r="E19" s="1">
        <v>533345358</v>
      </c>
      <c r="F19" s="1">
        <v>1022345358</v>
      </c>
      <c r="G19" s="11">
        <v>39647</v>
      </c>
      <c r="H19">
        <f t="shared" si="0"/>
        <v>2.8829478810810811</v>
      </c>
      <c r="I19">
        <f t="shared" si="1"/>
        <v>5.526191124324324</v>
      </c>
      <c r="J19" s="12">
        <f t="shared" si="3"/>
        <v>2008</v>
      </c>
      <c r="K19" t="str">
        <f t="shared" si="4"/>
        <v>2000s</v>
      </c>
      <c r="N19" t="s">
        <v>333</v>
      </c>
      <c r="O19">
        <v>5</v>
      </c>
      <c r="R19">
        <v>1997</v>
      </c>
      <c r="S19" t="s">
        <v>1590</v>
      </c>
    </row>
    <row r="20" spans="1:19" x14ac:dyDescent="0.25">
      <c r="A20" s="2" t="s">
        <v>33</v>
      </c>
      <c r="B20" t="s">
        <v>24</v>
      </c>
      <c r="C20" t="str">
        <f t="shared" si="2"/>
        <v>New Line</v>
      </c>
      <c r="D20" s="1">
        <v>180000000</v>
      </c>
      <c r="E20" s="1">
        <v>140125968</v>
      </c>
      <c r="F20" s="1">
        <v>253025968</v>
      </c>
      <c r="G20" s="11">
        <v>39304</v>
      </c>
      <c r="H20">
        <f t="shared" si="0"/>
        <v>0.77847759999999999</v>
      </c>
      <c r="I20">
        <f t="shared" si="1"/>
        <v>1.4056998222222221</v>
      </c>
      <c r="J20" s="12">
        <f t="shared" si="3"/>
        <v>2007</v>
      </c>
      <c r="K20" t="str">
        <f t="shared" si="4"/>
        <v>2000s</v>
      </c>
      <c r="N20" t="s">
        <v>534</v>
      </c>
      <c r="O20">
        <v>3</v>
      </c>
      <c r="R20">
        <v>1998</v>
      </c>
      <c r="S20" t="s">
        <v>1590</v>
      </c>
    </row>
    <row r="21" spans="1:19" x14ac:dyDescent="0.25">
      <c r="A21" s="2" t="s">
        <v>35</v>
      </c>
      <c r="B21" t="s">
        <v>7</v>
      </c>
      <c r="C21" t="str">
        <f t="shared" si="2"/>
        <v>Buena Vista</v>
      </c>
      <c r="D21" s="1">
        <v>180000000</v>
      </c>
      <c r="E21" s="1">
        <v>291710957</v>
      </c>
      <c r="F21" s="1">
        <v>748806957</v>
      </c>
      <c r="G21" s="11">
        <v>38695</v>
      </c>
      <c r="H21">
        <f t="shared" si="0"/>
        <v>1.6206164277777777</v>
      </c>
      <c r="I21">
        <f t="shared" si="1"/>
        <v>4.1600386499999997</v>
      </c>
      <c r="J21" s="12">
        <f t="shared" si="3"/>
        <v>2005</v>
      </c>
      <c r="K21" t="str">
        <f t="shared" si="4"/>
        <v>2000s</v>
      </c>
      <c r="N21" t="s">
        <v>444</v>
      </c>
      <c r="O21">
        <v>3</v>
      </c>
      <c r="R21">
        <v>1999</v>
      </c>
      <c r="S21" t="s">
        <v>1590</v>
      </c>
    </row>
    <row r="22" spans="1:19" x14ac:dyDescent="0.25">
      <c r="A22" s="2" t="s">
        <v>34</v>
      </c>
      <c r="B22" t="s">
        <v>7</v>
      </c>
      <c r="C22" t="str">
        <f t="shared" si="2"/>
        <v>Buena Vista</v>
      </c>
      <c r="D22" s="1">
        <v>180000000</v>
      </c>
      <c r="E22" s="1">
        <v>223808164</v>
      </c>
      <c r="F22" s="1">
        <v>532937930</v>
      </c>
      <c r="G22" s="11">
        <v>39626</v>
      </c>
      <c r="H22">
        <f t="shared" si="0"/>
        <v>1.2433786888888889</v>
      </c>
      <c r="I22">
        <f t="shared" si="1"/>
        <v>2.9607662777777777</v>
      </c>
      <c r="J22" s="12">
        <f t="shared" si="3"/>
        <v>2008</v>
      </c>
      <c r="K22" t="str">
        <f t="shared" si="4"/>
        <v>2000s</v>
      </c>
      <c r="N22" t="s">
        <v>917</v>
      </c>
      <c r="O22">
        <v>3</v>
      </c>
      <c r="R22">
        <v>2000</v>
      </c>
      <c r="S22" t="s">
        <v>1591</v>
      </c>
    </row>
    <row r="23" spans="1:19" x14ac:dyDescent="0.25">
      <c r="A23" s="2" t="s">
        <v>39</v>
      </c>
      <c r="B23" t="s">
        <v>22</v>
      </c>
      <c r="C23" t="str">
        <f t="shared" si="2"/>
        <v>Universal</v>
      </c>
      <c r="D23" s="1">
        <v>175000000</v>
      </c>
      <c r="E23" s="1">
        <v>100289690</v>
      </c>
      <c r="F23" s="1">
        <v>173219280</v>
      </c>
      <c r="G23" s="11">
        <v>39255</v>
      </c>
      <c r="H23">
        <f t="shared" si="0"/>
        <v>0.57308394285714281</v>
      </c>
      <c r="I23">
        <f t="shared" si="1"/>
        <v>0.98982445714285716</v>
      </c>
      <c r="J23" s="12">
        <f t="shared" si="3"/>
        <v>2007</v>
      </c>
      <c r="K23" t="str">
        <f t="shared" si="4"/>
        <v>2000s</v>
      </c>
      <c r="N23" t="s">
        <v>1073</v>
      </c>
      <c r="O23">
        <v>3</v>
      </c>
      <c r="R23">
        <v>2001</v>
      </c>
      <c r="S23" t="s">
        <v>1591</v>
      </c>
    </row>
    <row r="24" spans="1:19" x14ac:dyDescent="0.25">
      <c r="A24" s="2" t="s">
        <v>36</v>
      </c>
      <c r="B24" t="s">
        <v>20</v>
      </c>
      <c r="C24" t="str">
        <f t="shared" si="2"/>
        <v>Paramount Pictures</v>
      </c>
      <c r="D24" s="1">
        <v>175000000</v>
      </c>
      <c r="E24" s="1">
        <v>150201498</v>
      </c>
      <c r="F24" s="1">
        <v>302139942</v>
      </c>
      <c r="G24" s="11">
        <v>40032</v>
      </c>
      <c r="H24">
        <f t="shared" si="0"/>
        <v>0.85829427428571425</v>
      </c>
      <c r="I24">
        <f t="shared" si="1"/>
        <v>1.7265139542857142</v>
      </c>
      <c r="J24" s="12">
        <f t="shared" si="3"/>
        <v>2009</v>
      </c>
      <c r="K24" t="str">
        <f t="shared" si="4"/>
        <v>2000s</v>
      </c>
      <c r="N24" t="s">
        <v>697</v>
      </c>
      <c r="O24">
        <v>3</v>
      </c>
      <c r="R24">
        <v>2002</v>
      </c>
      <c r="S24" t="s">
        <v>1591</v>
      </c>
    </row>
    <row r="25" spans="1:19" x14ac:dyDescent="0.25">
      <c r="A25" s="2" t="s">
        <v>37</v>
      </c>
      <c r="B25" t="s">
        <v>22</v>
      </c>
      <c r="C25" t="str">
        <f t="shared" si="2"/>
        <v>Universal</v>
      </c>
      <c r="D25" s="1">
        <v>175000000</v>
      </c>
      <c r="E25" s="1">
        <v>102491776</v>
      </c>
      <c r="F25" s="1">
        <v>397912118</v>
      </c>
      <c r="G25" s="11">
        <v>39661</v>
      </c>
      <c r="H25">
        <f t="shared" si="0"/>
        <v>0.58566729142857143</v>
      </c>
      <c r="I25">
        <f t="shared" si="1"/>
        <v>2.2737835314285713</v>
      </c>
      <c r="J25" s="12">
        <f t="shared" si="3"/>
        <v>2008</v>
      </c>
      <c r="K25" t="str">
        <f t="shared" si="4"/>
        <v>2000s</v>
      </c>
      <c r="N25" t="s">
        <v>302</v>
      </c>
      <c r="O25">
        <v>3</v>
      </c>
      <c r="R25">
        <v>2003</v>
      </c>
      <c r="S25" t="s">
        <v>1591</v>
      </c>
    </row>
    <row r="26" spans="1:19" x14ac:dyDescent="0.25">
      <c r="A26" s="2" t="s">
        <v>41</v>
      </c>
      <c r="B26" t="s">
        <v>7</v>
      </c>
      <c r="C26" t="str">
        <f t="shared" si="2"/>
        <v>Buena Vista</v>
      </c>
      <c r="D26" s="1">
        <v>175000000</v>
      </c>
      <c r="E26" s="1">
        <v>293004164</v>
      </c>
      <c r="F26" s="1">
        <v>727104164</v>
      </c>
      <c r="G26" s="11">
        <v>39962</v>
      </c>
      <c r="H26">
        <f t="shared" si="0"/>
        <v>1.6743095085714286</v>
      </c>
      <c r="I26">
        <f t="shared" si="1"/>
        <v>4.154880937142857</v>
      </c>
      <c r="J26" s="12">
        <f t="shared" si="3"/>
        <v>2009</v>
      </c>
      <c r="K26" t="str">
        <f t="shared" si="4"/>
        <v>2000s</v>
      </c>
      <c r="N26" t="s">
        <v>619</v>
      </c>
      <c r="O26">
        <v>2</v>
      </c>
      <c r="R26">
        <v>2004</v>
      </c>
      <c r="S26" t="s">
        <v>1591</v>
      </c>
    </row>
    <row r="27" spans="1:19" x14ac:dyDescent="0.25">
      <c r="A27" s="2" t="s">
        <v>38</v>
      </c>
      <c r="B27" t="s">
        <v>22</v>
      </c>
      <c r="C27" t="str">
        <f t="shared" si="2"/>
        <v>Universal</v>
      </c>
      <c r="D27" s="1">
        <v>175000000</v>
      </c>
      <c r="E27" s="1">
        <v>88246220</v>
      </c>
      <c r="F27" s="1">
        <v>264246220</v>
      </c>
      <c r="G27" s="11">
        <v>34908</v>
      </c>
      <c r="H27">
        <f t="shared" si="0"/>
        <v>0.50426411428571427</v>
      </c>
      <c r="I27">
        <f t="shared" si="1"/>
        <v>1.5099784000000001</v>
      </c>
      <c r="J27" s="12">
        <f t="shared" si="3"/>
        <v>1995</v>
      </c>
      <c r="K27" t="str">
        <f t="shared" si="4"/>
        <v>1990s</v>
      </c>
      <c r="N27" t="s">
        <v>1382</v>
      </c>
      <c r="O27">
        <v>2</v>
      </c>
      <c r="R27">
        <v>2005</v>
      </c>
      <c r="S27" t="s">
        <v>1591</v>
      </c>
    </row>
    <row r="28" spans="1:19" x14ac:dyDescent="0.25">
      <c r="A28" s="2" t="s">
        <v>40</v>
      </c>
      <c r="B28" t="s">
        <v>11</v>
      </c>
      <c r="C28" t="str">
        <f t="shared" si="2"/>
        <v>Warner Bros.</v>
      </c>
      <c r="D28" s="1">
        <v>175000000</v>
      </c>
      <c r="E28" s="1">
        <v>113805681</v>
      </c>
      <c r="F28" s="1">
        <v>222105681</v>
      </c>
      <c r="G28" s="11">
        <v>36341</v>
      </c>
      <c r="H28">
        <f t="shared" si="0"/>
        <v>0.65031817714285711</v>
      </c>
      <c r="I28">
        <f t="shared" si="1"/>
        <v>1.26917532</v>
      </c>
      <c r="J28" s="12">
        <f t="shared" si="3"/>
        <v>1999</v>
      </c>
      <c r="K28" t="str">
        <f t="shared" si="4"/>
        <v>1990s</v>
      </c>
      <c r="N28" t="s">
        <v>16</v>
      </c>
      <c r="O28">
        <v>2</v>
      </c>
      <c r="R28">
        <v>2006</v>
      </c>
      <c r="S28" t="s">
        <v>1591</v>
      </c>
    </row>
    <row r="29" spans="1:19" x14ac:dyDescent="0.25">
      <c r="A29" s="2" t="s">
        <v>43</v>
      </c>
      <c r="B29" t="s">
        <v>11</v>
      </c>
      <c r="C29" t="str">
        <f t="shared" si="2"/>
        <v>Warner Bros.</v>
      </c>
      <c r="D29" s="1">
        <v>170000000</v>
      </c>
      <c r="E29" s="1">
        <v>150358296</v>
      </c>
      <c r="F29" s="1">
        <v>433058296</v>
      </c>
      <c r="G29" s="11">
        <v>37803</v>
      </c>
      <c r="H29">
        <f t="shared" si="0"/>
        <v>0.8844605647058823</v>
      </c>
      <c r="I29">
        <f t="shared" si="1"/>
        <v>2.5474017411764707</v>
      </c>
      <c r="J29" s="12">
        <f t="shared" si="3"/>
        <v>2003</v>
      </c>
      <c r="K29" t="str">
        <f t="shared" si="4"/>
        <v>2000s</v>
      </c>
      <c r="N29" t="s">
        <v>1474</v>
      </c>
      <c r="O29">
        <v>1</v>
      </c>
      <c r="R29">
        <v>2007</v>
      </c>
      <c r="S29" t="s">
        <v>1591</v>
      </c>
    </row>
    <row r="30" spans="1:19" x14ac:dyDescent="0.25">
      <c r="A30" s="2" t="s">
        <v>42</v>
      </c>
      <c r="B30" t="s">
        <v>11</v>
      </c>
      <c r="C30" t="str">
        <f t="shared" si="2"/>
        <v>Warner Bros.</v>
      </c>
      <c r="D30" s="1">
        <v>170000000</v>
      </c>
      <c r="E30" s="1">
        <v>181320597</v>
      </c>
      <c r="F30" s="1">
        <v>305420597</v>
      </c>
      <c r="G30" s="11">
        <v>38301</v>
      </c>
      <c r="H30">
        <f t="shared" si="0"/>
        <v>1.0665917470588235</v>
      </c>
      <c r="I30">
        <f t="shared" si="1"/>
        <v>1.7965917470588235</v>
      </c>
      <c r="J30" s="12">
        <f t="shared" si="3"/>
        <v>2004</v>
      </c>
      <c r="K30" t="str">
        <f t="shared" si="4"/>
        <v>2000s</v>
      </c>
      <c r="N30" t="s">
        <v>1331</v>
      </c>
      <c r="O30">
        <v>1</v>
      </c>
      <c r="R30">
        <v>2008</v>
      </c>
      <c r="S30" t="s">
        <v>1591</v>
      </c>
    </row>
    <row r="31" spans="1:19" x14ac:dyDescent="0.25">
      <c r="A31" s="2" t="s">
        <v>44</v>
      </c>
      <c r="B31" t="s">
        <v>22</v>
      </c>
      <c r="C31" t="str">
        <f t="shared" si="2"/>
        <v>Universal</v>
      </c>
      <c r="D31" s="1">
        <v>170000000</v>
      </c>
      <c r="E31" s="1">
        <v>120150546</v>
      </c>
      <c r="F31" s="1">
        <v>300150546</v>
      </c>
      <c r="G31" s="11">
        <v>38114</v>
      </c>
      <c r="H31">
        <f t="shared" si="0"/>
        <v>0.70676791764705882</v>
      </c>
      <c r="I31">
        <f t="shared" si="1"/>
        <v>1.7655914470588234</v>
      </c>
      <c r="J31" s="12">
        <f t="shared" si="3"/>
        <v>2004</v>
      </c>
      <c r="K31" t="str">
        <f t="shared" si="4"/>
        <v>2000s</v>
      </c>
      <c r="N31" t="s">
        <v>605</v>
      </c>
      <c r="O31">
        <v>1</v>
      </c>
      <c r="R31">
        <v>2009</v>
      </c>
      <c r="S31" t="s">
        <v>1591</v>
      </c>
    </row>
    <row r="32" spans="1:19" x14ac:dyDescent="0.25">
      <c r="A32" s="2" t="s">
        <v>47</v>
      </c>
      <c r="C32" t="str">
        <f t="shared" si="2"/>
        <v>Other</v>
      </c>
      <c r="D32" s="1">
        <v>160000000</v>
      </c>
      <c r="E32" s="1">
        <v>60674817</v>
      </c>
      <c r="F32" s="1">
        <v>181674817</v>
      </c>
      <c r="G32" s="11">
        <v>38849</v>
      </c>
      <c r="H32">
        <f t="shared" si="0"/>
        <v>0.37921760625000001</v>
      </c>
      <c r="I32">
        <f t="shared" si="1"/>
        <v>1.13546760625</v>
      </c>
      <c r="J32" s="12">
        <f t="shared" si="3"/>
        <v>2006</v>
      </c>
      <c r="K32" t="str">
        <f t="shared" si="4"/>
        <v>2000s</v>
      </c>
      <c r="N32" t="s">
        <v>840</v>
      </c>
      <c r="O32">
        <v>1</v>
      </c>
    </row>
    <row r="33" spans="1:15" x14ac:dyDescent="0.25">
      <c r="A33" s="2" t="s">
        <v>45</v>
      </c>
      <c r="B33" t="s">
        <v>46</v>
      </c>
      <c r="C33" t="str">
        <f t="shared" si="2"/>
        <v>DreamWorks SKG</v>
      </c>
      <c r="D33" s="1">
        <v>160000000</v>
      </c>
      <c r="E33" s="1">
        <v>322719944</v>
      </c>
      <c r="F33" s="1">
        <v>798958162</v>
      </c>
      <c r="G33" s="11">
        <v>39220</v>
      </c>
      <c r="H33">
        <f t="shared" si="0"/>
        <v>2.0169996499999998</v>
      </c>
      <c r="I33">
        <f t="shared" si="1"/>
        <v>4.9934885124999999</v>
      </c>
      <c r="J33" s="12">
        <f t="shared" si="3"/>
        <v>2007</v>
      </c>
      <c r="K33" t="str">
        <f t="shared" si="4"/>
        <v>2000s</v>
      </c>
      <c r="N33" t="s">
        <v>1295</v>
      </c>
      <c r="O33">
        <v>1</v>
      </c>
    </row>
    <row r="34" spans="1:15" x14ac:dyDescent="0.25">
      <c r="A34" s="2" t="s">
        <v>48</v>
      </c>
      <c r="B34" t="s">
        <v>20</v>
      </c>
      <c r="C34" t="str">
        <f t="shared" si="2"/>
        <v>Paramount Pictures</v>
      </c>
      <c r="D34" s="1">
        <v>160000000</v>
      </c>
      <c r="E34" s="1">
        <v>127509326</v>
      </c>
      <c r="F34" s="1">
        <v>329809326</v>
      </c>
      <c r="G34" s="11">
        <v>39807</v>
      </c>
      <c r="H34">
        <f t="shared" si="0"/>
        <v>0.79693328750000003</v>
      </c>
      <c r="I34">
        <f t="shared" si="1"/>
        <v>2.0613082875000002</v>
      </c>
      <c r="J34" s="12">
        <f t="shared" si="3"/>
        <v>2008</v>
      </c>
      <c r="K34" t="str">
        <f t="shared" si="4"/>
        <v>2000s</v>
      </c>
      <c r="N34" t="s">
        <v>1433</v>
      </c>
      <c r="O34">
        <v>1</v>
      </c>
    </row>
    <row r="35" spans="1:15" x14ac:dyDescent="0.25">
      <c r="A35" s="2" t="s">
        <v>49</v>
      </c>
      <c r="B35" t="s">
        <v>11</v>
      </c>
      <c r="C35" t="str">
        <f t="shared" si="2"/>
        <v>Warner Bros.</v>
      </c>
      <c r="D35" s="1">
        <v>155000000</v>
      </c>
      <c r="E35" s="1">
        <v>34297191</v>
      </c>
      <c r="F35" s="1">
        <v>167297191</v>
      </c>
      <c r="G35" s="11">
        <v>38315</v>
      </c>
      <c r="H35">
        <f t="shared" si="0"/>
        <v>0.2212722</v>
      </c>
      <c r="I35">
        <f t="shared" si="1"/>
        <v>1.0793367161290321</v>
      </c>
      <c r="J35" s="12">
        <f t="shared" si="3"/>
        <v>2004</v>
      </c>
      <c r="K35" t="str">
        <f t="shared" si="4"/>
        <v>2000s</v>
      </c>
      <c r="N35" t="s">
        <v>585</v>
      </c>
      <c r="O35">
        <v>1</v>
      </c>
    </row>
    <row r="36" spans="1:15" x14ac:dyDescent="0.25">
      <c r="A36" s="2" t="s">
        <v>50</v>
      </c>
      <c r="B36" t="s">
        <v>7</v>
      </c>
      <c r="C36" t="str">
        <f t="shared" si="2"/>
        <v>Buena Vista</v>
      </c>
      <c r="D36" s="1">
        <v>151500000</v>
      </c>
      <c r="E36" s="1">
        <v>198539855</v>
      </c>
      <c r="F36" s="1">
        <v>449239855</v>
      </c>
      <c r="G36" s="11">
        <v>37036</v>
      </c>
      <c r="H36">
        <f t="shared" si="0"/>
        <v>1.310494092409241</v>
      </c>
      <c r="I36">
        <f t="shared" si="1"/>
        <v>2.9652795709570956</v>
      </c>
      <c r="J36" s="12">
        <f t="shared" si="3"/>
        <v>2001</v>
      </c>
      <c r="K36" t="str">
        <f t="shared" si="4"/>
        <v>2000s</v>
      </c>
      <c r="N36" t="s">
        <v>1544</v>
      </c>
      <c r="O36">
        <v>1</v>
      </c>
    </row>
    <row r="37" spans="1:15" x14ac:dyDescent="0.25">
      <c r="A37" s="2" t="s">
        <v>51</v>
      </c>
      <c r="B37" t="s">
        <v>46</v>
      </c>
      <c r="C37" t="str">
        <f t="shared" si="2"/>
        <v>DreamWorks SKG</v>
      </c>
      <c r="D37" s="1">
        <v>151000000</v>
      </c>
      <c r="E37" s="1">
        <v>319246193</v>
      </c>
      <c r="F37" s="1">
        <v>708272592</v>
      </c>
      <c r="G37" s="11">
        <v>39266</v>
      </c>
      <c r="H37">
        <f t="shared" si="0"/>
        <v>2.1142131986754968</v>
      </c>
      <c r="I37">
        <f t="shared" si="1"/>
        <v>4.6905469668874176</v>
      </c>
      <c r="J37" s="12">
        <f t="shared" si="3"/>
        <v>2007</v>
      </c>
      <c r="K37" t="str">
        <f t="shared" si="4"/>
        <v>2000s</v>
      </c>
      <c r="N37" t="s">
        <v>925</v>
      </c>
      <c r="O37">
        <v>1</v>
      </c>
    </row>
    <row r="38" spans="1:15" x14ac:dyDescent="0.25">
      <c r="A38" s="2" t="s">
        <v>63</v>
      </c>
      <c r="B38" t="s">
        <v>9</v>
      </c>
      <c r="C38" t="str">
        <f t="shared" si="2"/>
        <v>Sony</v>
      </c>
      <c r="D38" s="1">
        <v>150000000</v>
      </c>
      <c r="E38" s="1">
        <v>133375846</v>
      </c>
      <c r="F38" s="1">
        <v>485975846</v>
      </c>
      <c r="G38" s="11">
        <v>39948</v>
      </c>
      <c r="H38">
        <f t="shared" si="0"/>
        <v>0.88917230666666669</v>
      </c>
      <c r="I38">
        <f t="shared" si="1"/>
        <v>3.2398389733333333</v>
      </c>
      <c r="J38" s="12">
        <f t="shared" si="3"/>
        <v>2009</v>
      </c>
      <c r="K38" t="str">
        <f t="shared" si="4"/>
        <v>2000s</v>
      </c>
      <c r="N38" t="s">
        <v>557</v>
      </c>
      <c r="O38">
        <v>1</v>
      </c>
    </row>
    <row r="39" spans="1:15" x14ac:dyDescent="0.25">
      <c r="A39" s="2" t="s">
        <v>60</v>
      </c>
      <c r="B39" t="s">
        <v>11</v>
      </c>
      <c r="C39" t="str">
        <f t="shared" si="2"/>
        <v>Warner Bros.</v>
      </c>
      <c r="D39" s="1">
        <v>150000000</v>
      </c>
      <c r="E39" s="1">
        <v>205343774</v>
      </c>
      <c r="F39" s="1">
        <v>372353017</v>
      </c>
      <c r="G39" s="11">
        <v>38518</v>
      </c>
      <c r="H39">
        <f t="shared" si="0"/>
        <v>1.3689584933333334</v>
      </c>
      <c r="I39">
        <f t="shared" si="1"/>
        <v>2.4823534466666666</v>
      </c>
      <c r="J39" s="12">
        <f t="shared" si="3"/>
        <v>2005</v>
      </c>
      <c r="K39" t="str">
        <f t="shared" si="4"/>
        <v>2000s</v>
      </c>
      <c r="N39" t="s">
        <v>659</v>
      </c>
      <c r="O39">
        <v>1</v>
      </c>
    </row>
    <row r="40" spans="1:15" x14ac:dyDescent="0.25">
      <c r="A40" s="2" t="s">
        <v>70</v>
      </c>
      <c r="B40" t="s">
        <v>46</v>
      </c>
      <c r="C40" t="str">
        <f t="shared" si="2"/>
        <v>DreamWorks SKG</v>
      </c>
      <c r="D40" s="1">
        <v>150000000</v>
      </c>
      <c r="E40" s="1">
        <v>126631277</v>
      </c>
      <c r="F40" s="1">
        <v>287594577</v>
      </c>
      <c r="G40" s="11">
        <v>39388</v>
      </c>
      <c r="H40">
        <f t="shared" si="0"/>
        <v>0.84420851333333335</v>
      </c>
      <c r="I40">
        <f t="shared" si="1"/>
        <v>1.91729718</v>
      </c>
      <c r="J40" s="12">
        <f t="shared" si="3"/>
        <v>2007</v>
      </c>
      <c r="K40" t="str">
        <f t="shared" si="4"/>
        <v>2000s</v>
      </c>
      <c r="N40" t="s">
        <v>1338</v>
      </c>
      <c r="O40">
        <v>1</v>
      </c>
    </row>
    <row r="41" spans="1:15" x14ac:dyDescent="0.25">
      <c r="A41" s="2" t="s">
        <v>62</v>
      </c>
      <c r="B41" t="s">
        <v>9</v>
      </c>
      <c r="C41" t="str">
        <f t="shared" si="2"/>
        <v>Sony</v>
      </c>
      <c r="D41" s="1">
        <v>150000000</v>
      </c>
      <c r="E41" s="1">
        <v>82195215</v>
      </c>
      <c r="F41" s="1">
        <v>194995215</v>
      </c>
      <c r="G41" s="11">
        <v>39402</v>
      </c>
      <c r="H41">
        <f t="shared" si="0"/>
        <v>0.54796809999999996</v>
      </c>
      <c r="I41">
        <f t="shared" si="1"/>
        <v>1.2999681000000001</v>
      </c>
      <c r="J41" s="12">
        <f t="shared" si="3"/>
        <v>2007</v>
      </c>
      <c r="K41" t="str">
        <f t="shared" si="4"/>
        <v>2000s</v>
      </c>
      <c r="N41" t="s">
        <v>1358</v>
      </c>
      <c r="O41">
        <v>1</v>
      </c>
    </row>
    <row r="42" spans="1:15" x14ac:dyDescent="0.25">
      <c r="A42" s="2" t="s">
        <v>68</v>
      </c>
      <c r="B42" t="s">
        <v>7</v>
      </c>
      <c r="C42" t="str">
        <f t="shared" si="2"/>
        <v>Buena Vista</v>
      </c>
      <c r="D42" s="1">
        <v>150000000</v>
      </c>
      <c r="E42" s="1">
        <v>114053579</v>
      </c>
      <c r="F42" s="1">
        <v>313953579</v>
      </c>
      <c r="G42" s="11">
        <v>39773</v>
      </c>
      <c r="H42">
        <f t="shared" si="0"/>
        <v>0.76035719333333329</v>
      </c>
      <c r="I42">
        <f t="shared" si="1"/>
        <v>2.0930238600000002</v>
      </c>
      <c r="J42" s="12">
        <f t="shared" si="3"/>
        <v>2008</v>
      </c>
      <c r="K42" t="str">
        <f t="shared" si="4"/>
        <v>2000s</v>
      </c>
      <c r="N42" t="s">
        <v>667</v>
      </c>
      <c r="O42">
        <v>1</v>
      </c>
    </row>
    <row r="43" spans="1:15" x14ac:dyDescent="0.25">
      <c r="A43" s="2" t="s">
        <v>64</v>
      </c>
      <c r="B43" t="s">
        <v>11</v>
      </c>
      <c r="C43" t="str">
        <f t="shared" si="2"/>
        <v>Warner Bros.</v>
      </c>
      <c r="D43" s="1">
        <v>150000000</v>
      </c>
      <c r="E43" s="1">
        <v>206459076</v>
      </c>
      <c r="F43" s="1">
        <v>474459076</v>
      </c>
      <c r="G43" s="11">
        <v>38548</v>
      </c>
      <c r="H43">
        <f t="shared" si="0"/>
        <v>1.37639384</v>
      </c>
      <c r="I43">
        <f t="shared" si="1"/>
        <v>3.1630605066666666</v>
      </c>
      <c r="J43" s="12">
        <f t="shared" si="3"/>
        <v>2005</v>
      </c>
      <c r="K43" t="str">
        <f t="shared" si="4"/>
        <v>2000s</v>
      </c>
      <c r="N43" t="s">
        <v>1542</v>
      </c>
      <c r="O43">
        <v>1</v>
      </c>
    </row>
    <row r="44" spans="1:15" x14ac:dyDescent="0.25">
      <c r="A44" s="2" t="s">
        <v>58</v>
      </c>
      <c r="B44" t="s">
        <v>9</v>
      </c>
      <c r="C44" t="str">
        <f t="shared" si="2"/>
        <v>Sony</v>
      </c>
      <c r="D44" s="1">
        <v>150000000</v>
      </c>
      <c r="E44" s="1">
        <v>227946274</v>
      </c>
      <c r="F44" s="1">
        <v>624346274</v>
      </c>
      <c r="G44" s="11">
        <v>39631</v>
      </c>
      <c r="H44">
        <f t="shared" si="0"/>
        <v>1.5196418266666667</v>
      </c>
      <c r="I44">
        <f t="shared" si="1"/>
        <v>4.1623084933333336</v>
      </c>
      <c r="J44" s="12">
        <f t="shared" si="3"/>
        <v>2008</v>
      </c>
      <c r="K44" t="str">
        <f t="shared" si="4"/>
        <v>2000s</v>
      </c>
      <c r="N44" t="s">
        <v>1519</v>
      </c>
      <c r="O44">
        <v>1</v>
      </c>
    </row>
    <row r="45" spans="1:15" x14ac:dyDescent="0.25">
      <c r="A45" s="2" t="s">
        <v>61</v>
      </c>
      <c r="B45" t="s">
        <v>11</v>
      </c>
      <c r="C45" t="str">
        <f t="shared" si="2"/>
        <v>Warner Bros.</v>
      </c>
      <c r="D45" s="1">
        <v>150000000</v>
      </c>
      <c r="E45" s="1">
        <v>290013036</v>
      </c>
      <c r="F45" s="1">
        <v>896013036</v>
      </c>
      <c r="G45" s="11">
        <v>38674</v>
      </c>
      <c r="H45">
        <f t="shared" si="0"/>
        <v>1.93342024</v>
      </c>
      <c r="I45">
        <f t="shared" si="1"/>
        <v>5.9734202400000003</v>
      </c>
      <c r="J45" s="12">
        <f t="shared" si="3"/>
        <v>2005</v>
      </c>
      <c r="K45" t="str">
        <f t="shared" si="4"/>
        <v>2000s</v>
      </c>
      <c r="N45" t="s">
        <v>1204</v>
      </c>
      <c r="O45">
        <v>1</v>
      </c>
    </row>
    <row r="46" spans="1:15" x14ac:dyDescent="0.25">
      <c r="A46" s="2" t="s">
        <v>67</v>
      </c>
      <c r="B46" t="s">
        <v>11</v>
      </c>
      <c r="C46" t="str">
        <f t="shared" si="2"/>
        <v>Warner Bros.</v>
      </c>
      <c r="D46" s="1">
        <v>150000000</v>
      </c>
      <c r="E46" s="1">
        <v>292004738</v>
      </c>
      <c r="F46" s="1">
        <v>938468864</v>
      </c>
      <c r="G46" s="11">
        <v>39274</v>
      </c>
      <c r="H46">
        <f t="shared" si="0"/>
        <v>1.9466982533333332</v>
      </c>
      <c r="I46">
        <f t="shared" si="1"/>
        <v>6.2564590933333335</v>
      </c>
      <c r="J46" s="12">
        <f t="shared" si="3"/>
        <v>2007</v>
      </c>
      <c r="K46" t="str">
        <f t="shared" si="4"/>
        <v>2000s</v>
      </c>
      <c r="N46" t="s">
        <v>1416</v>
      </c>
      <c r="O46">
        <v>1</v>
      </c>
    </row>
    <row r="47" spans="1:15" x14ac:dyDescent="0.25">
      <c r="A47" s="2" t="s">
        <v>56</v>
      </c>
      <c r="B47" t="s">
        <v>11</v>
      </c>
      <c r="C47" t="str">
        <f t="shared" si="2"/>
        <v>Warner Bros.</v>
      </c>
      <c r="D47" s="1">
        <v>150000000</v>
      </c>
      <c r="E47" s="1">
        <v>256393010</v>
      </c>
      <c r="F47" s="1">
        <v>585055701</v>
      </c>
      <c r="G47" s="11">
        <v>39430</v>
      </c>
      <c r="H47">
        <f t="shared" si="0"/>
        <v>1.7092867333333333</v>
      </c>
      <c r="I47">
        <f t="shared" si="1"/>
        <v>3.90037134</v>
      </c>
      <c r="J47" s="12">
        <f t="shared" si="3"/>
        <v>2007</v>
      </c>
      <c r="K47" t="str">
        <f t="shared" si="4"/>
        <v>2000s</v>
      </c>
      <c r="N47" t="s">
        <v>1236</v>
      </c>
      <c r="O47">
        <v>1</v>
      </c>
    </row>
    <row r="48" spans="1:15" x14ac:dyDescent="0.25">
      <c r="A48" s="2" t="s">
        <v>57</v>
      </c>
      <c r="B48" t="s">
        <v>46</v>
      </c>
      <c r="C48" t="str">
        <f t="shared" si="2"/>
        <v>DreamWorks SKG</v>
      </c>
      <c r="D48" s="1">
        <v>150000000</v>
      </c>
      <c r="E48" s="1">
        <v>180010950</v>
      </c>
      <c r="F48" s="1">
        <v>599516844</v>
      </c>
      <c r="G48" s="11">
        <v>39759</v>
      </c>
      <c r="H48">
        <f t="shared" si="0"/>
        <v>1.2000729999999999</v>
      </c>
      <c r="I48">
        <f t="shared" si="1"/>
        <v>3.9967789599999999</v>
      </c>
      <c r="J48" s="12">
        <f t="shared" si="3"/>
        <v>2008</v>
      </c>
      <c r="K48" t="str">
        <f t="shared" si="4"/>
        <v>2000s</v>
      </c>
      <c r="N48" t="s">
        <v>1178</v>
      </c>
      <c r="O48">
        <v>1</v>
      </c>
    </row>
    <row r="49" spans="1:15" x14ac:dyDescent="0.25">
      <c r="A49" s="2" t="s">
        <v>55</v>
      </c>
      <c r="B49" t="s">
        <v>20</v>
      </c>
      <c r="C49" t="str">
        <f t="shared" si="2"/>
        <v>Paramount Pictures</v>
      </c>
      <c r="D49" s="1">
        <v>150000000</v>
      </c>
      <c r="E49" s="1">
        <v>133501348</v>
      </c>
      <c r="F49" s="1">
        <v>397501348</v>
      </c>
      <c r="G49" s="11">
        <v>38842</v>
      </c>
      <c r="H49">
        <f t="shared" si="0"/>
        <v>0.89000898666666661</v>
      </c>
      <c r="I49">
        <f t="shared" si="1"/>
        <v>2.6500089866666667</v>
      </c>
      <c r="J49" s="12">
        <f t="shared" si="3"/>
        <v>2006</v>
      </c>
      <c r="K49" t="str">
        <f t="shared" si="4"/>
        <v>2000s</v>
      </c>
      <c r="N49" t="s">
        <v>677</v>
      </c>
      <c r="O49">
        <v>1</v>
      </c>
    </row>
    <row r="50" spans="1:15" x14ac:dyDescent="0.25">
      <c r="A50" s="2" t="s">
        <v>52</v>
      </c>
      <c r="B50" t="s">
        <v>13</v>
      </c>
      <c r="C50" t="str">
        <f t="shared" si="2"/>
        <v>20th Century Fox</v>
      </c>
      <c r="D50" s="1">
        <v>150000000</v>
      </c>
      <c r="E50" s="1">
        <v>177243721</v>
      </c>
      <c r="F50" s="1">
        <v>413044215</v>
      </c>
      <c r="G50" s="11">
        <v>39955</v>
      </c>
      <c r="H50">
        <f t="shared" si="0"/>
        <v>1.1816248066666666</v>
      </c>
      <c r="I50">
        <f t="shared" si="1"/>
        <v>2.7536280999999998</v>
      </c>
      <c r="J50" s="12">
        <f t="shared" si="3"/>
        <v>2009</v>
      </c>
      <c r="K50" t="str">
        <f t="shared" si="4"/>
        <v>2000s</v>
      </c>
      <c r="N50" t="s">
        <v>1514</v>
      </c>
      <c r="O50">
        <v>1</v>
      </c>
    </row>
    <row r="51" spans="1:15" x14ac:dyDescent="0.25">
      <c r="A51" s="2" t="s">
        <v>65</v>
      </c>
      <c r="B51" t="s">
        <v>7</v>
      </c>
      <c r="C51" t="str">
        <f t="shared" si="2"/>
        <v>Buena Vista</v>
      </c>
      <c r="D51" s="1">
        <v>150000000</v>
      </c>
      <c r="E51" t="s">
        <v>66</v>
      </c>
      <c r="F51" t="s">
        <v>66</v>
      </c>
      <c r="G51" s="11">
        <v>40326</v>
      </c>
      <c r="H51" t="str">
        <f t="shared" si="0"/>
        <v/>
      </c>
      <c r="I51" t="str">
        <f t="shared" si="1"/>
        <v/>
      </c>
      <c r="J51" s="12">
        <f t="shared" si="3"/>
        <v>2010</v>
      </c>
      <c r="K51" t="e">
        <f t="shared" si="4"/>
        <v>#N/A</v>
      </c>
      <c r="N51" t="s">
        <v>1049</v>
      </c>
      <c r="O51">
        <v>1</v>
      </c>
    </row>
    <row r="52" spans="1:15" x14ac:dyDescent="0.25">
      <c r="A52" s="2" t="s">
        <v>69</v>
      </c>
      <c r="B52" t="s">
        <v>7</v>
      </c>
      <c r="C52" t="str">
        <f t="shared" si="2"/>
        <v>Buena Vista</v>
      </c>
      <c r="D52" s="1">
        <v>150000000</v>
      </c>
      <c r="E52" s="1">
        <v>206445654</v>
      </c>
      <c r="F52" s="1">
        <v>624445654</v>
      </c>
      <c r="G52" s="11">
        <v>39262</v>
      </c>
      <c r="H52">
        <f t="shared" si="0"/>
        <v>1.37630436</v>
      </c>
      <c r="I52">
        <f t="shared" si="1"/>
        <v>4.1629710266666669</v>
      </c>
      <c r="J52" s="12">
        <f t="shared" si="3"/>
        <v>2007</v>
      </c>
      <c r="K52" t="str">
        <f t="shared" si="4"/>
        <v>2000s</v>
      </c>
      <c r="N52" t="s">
        <v>978</v>
      </c>
      <c r="O52">
        <v>1</v>
      </c>
    </row>
    <row r="53" spans="1:15" x14ac:dyDescent="0.25">
      <c r="A53" s="2" t="s">
        <v>59</v>
      </c>
      <c r="B53" t="s">
        <v>11</v>
      </c>
      <c r="C53" t="str">
        <f t="shared" si="2"/>
        <v>Warner Bros.</v>
      </c>
      <c r="D53" s="1">
        <v>150000000</v>
      </c>
      <c r="E53" s="1">
        <v>133298577</v>
      </c>
      <c r="F53" s="1">
        <v>497398577</v>
      </c>
      <c r="G53" s="11">
        <v>38121</v>
      </c>
      <c r="H53">
        <f t="shared" si="0"/>
        <v>0.88865718000000005</v>
      </c>
      <c r="I53">
        <f t="shared" si="1"/>
        <v>3.3159905133333334</v>
      </c>
      <c r="J53" s="12">
        <f t="shared" si="3"/>
        <v>2004</v>
      </c>
      <c r="K53" t="str">
        <f t="shared" si="4"/>
        <v>2000s</v>
      </c>
    </row>
    <row r="54" spans="1:15" x14ac:dyDescent="0.25">
      <c r="A54" s="2" t="s">
        <v>53</v>
      </c>
      <c r="B54" t="s">
        <v>13</v>
      </c>
      <c r="C54" t="str">
        <f t="shared" si="2"/>
        <v>20th Century Fox</v>
      </c>
      <c r="D54" s="1">
        <v>150000000</v>
      </c>
      <c r="E54" s="1">
        <v>179883016</v>
      </c>
      <c r="F54" s="1">
        <v>374825619</v>
      </c>
      <c r="G54" s="11">
        <v>39934</v>
      </c>
      <c r="H54">
        <f t="shared" si="0"/>
        <v>1.1992201066666666</v>
      </c>
      <c r="I54">
        <f t="shared" si="1"/>
        <v>2.4988374599999998</v>
      </c>
      <c r="J54" s="12">
        <f t="shared" si="3"/>
        <v>2009</v>
      </c>
      <c r="K54" t="str">
        <f t="shared" si="4"/>
        <v>2000s</v>
      </c>
    </row>
    <row r="55" spans="1:15" x14ac:dyDescent="0.25">
      <c r="A55" s="2" t="s">
        <v>54</v>
      </c>
      <c r="B55" t="s">
        <v>13</v>
      </c>
      <c r="C55" t="str">
        <f t="shared" si="2"/>
        <v>20th Century Fox</v>
      </c>
      <c r="D55" s="1">
        <v>150000000</v>
      </c>
      <c r="E55" s="1">
        <v>234362462</v>
      </c>
      <c r="F55" s="1">
        <v>459359555</v>
      </c>
      <c r="G55" s="11">
        <v>38863</v>
      </c>
      <c r="H55">
        <f t="shared" si="0"/>
        <v>1.5624164133333334</v>
      </c>
      <c r="I55">
        <f t="shared" si="1"/>
        <v>3.0623970333333332</v>
      </c>
      <c r="J55" s="12">
        <f t="shared" si="3"/>
        <v>2006</v>
      </c>
      <c r="K55" t="str">
        <f t="shared" si="4"/>
        <v>2000s</v>
      </c>
    </row>
    <row r="56" spans="1:15" x14ac:dyDescent="0.25">
      <c r="A56" s="2" t="s">
        <v>71</v>
      </c>
      <c r="B56" t="s">
        <v>46</v>
      </c>
      <c r="C56" t="str">
        <f t="shared" si="2"/>
        <v>DreamWorks SKG</v>
      </c>
      <c r="D56" s="1">
        <v>149000000</v>
      </c>
      <c r="E56" s="1">
        <v>64665672</v>
      </c>
      <c r="F56" s="1">
        <v>177665672</v>
      </c>
      <c r="G56" s="11">
        <v>39024</v>
      </c>
      <c r="H56">
        <f t="shared" si="0"/>
        <v>0.43399779865771815</v>
      </c>
      <c r="I56">
        <f t="shared" si="1"/>
        <v>1.1923870604026845</v>
      </c>
      <c r="J56" s="12">
        <f t="shared" si="3"/>
        <v>2006</v>
      </c>
      <c r="K56" t="str">
        <f t="shared" si="4"/>
        <v>2000s</v>
      </c>
    </row>
    <row r="57" spans="1:15" x14ac:dyDescent="0.25">
      <c r="A57" s="2" t="s">
        <v>73</v>
      </c>
      <c r="B57" t="s">
        <v>20</v>
      </c>
      <c r="C57" t="str">
        <f t="shared" si="2"/>
        <v>Paramount Pictures</v>
      </c>
      <c r="D57" s="1">
        <v>145000000</v>
      </c>
      <c r="E57" s="1">
        <v>68671925</v>
      </c>
      <c r="F57" s="1">
        <v>121671925</v>
      </c>
      <c r="G57" s="11">
        <v>38450</v>
      </c>
      <c r="H57">
        <f t="shared" si="0"/>
        <v>0.47359948275862068</v>
      </c>
      <c r="I57">
        <f t="shared" si="1"/>
        <v>0.83911672413793104</v>
      </c>
      <c r="J57" s="12">
        <f t="shared" si="3"/>
        <v>2005</v>
      </c>
      <c r="K57" t="str">
        <f t="shared" si="4"/>
        <v>2000s</v>
      </c>
    </row>
    <row r="58" spans="1:15" x14ac:dyDescent="0.25">
      <c r="A58" s="2" t="s">
        <v>72</v>
      </c>
      <c r="B58" t="s">
        <v>7</v>
      </c>
      <c r="C58" t="str">
        <f t="shared" si="2"/>
        <v>Buena Vista</v>
      </c>
      <c r="D58" s="1">
        <v>145000000</v>
      </c>
      <c r="E58" s="1">
        <v>171091819</v>
      </c>
      <c r="F58" s="1">
        <v>448191819</v>
      </c>
      <c r="G58" s="11">
        <v>36327</v>
      </c>
      <c r="H58">
        <f t="shared" si="0"/>
        <v>1.1799435793103448</v>
      </c>
      <c r="I58">
        <f t="shared" si="1"/>
        <v>3.0909780620689653</v>
      </c>
      <c r="J58" s="12">
        <f t="shared" si="3"/>
        <v>1999</v>
      </c>
      <c r="K58" t="str">
        <f t="shared" si="4"/>
        <v>1990s</v>
      </c>
    </row>
    <row r="59" spans="1:15" x14ac:dyDescent="0.25">
      <c r="A59" s="2" t="s">
        <v>74</v>
      </c>
      <c r="B59" t="s">
        <v>75</v>
      </c>
      <c r="C59" t="str">
        <f t="shared" si="2"/>
        <v>MGM/UA</v>
      </c>
      <c r="D59" s="1">
        <v>142000000</v>
      </c>
      <c r="E59" s="1">
        <v>160942139</v>
      </c>
      <c r="F59" s="1">
        <v>431942139</v>
      </c>
      <c r="G59" s="11">
        <v>37582</v>
      </c>
      <c r="H59">
        <f t="shared" si="0"/>
        <v>1.1333953450704226</v>
      </c>
      <c r="I59">
        <f t="shared" si="1"/>
        <v>3.0418460492957746</v>
      </c>
      <c r="J59" s="12">
        <f t="shared" si="3"/>
        <v>2002</v>
      </c>
      <c r="K59" t="str">
        <f t="shared" si="4"/>
        <v>2000s</v>
      </c>
    </row>
    <row r="60" spans="1:15" x14ac:dyDescent="0.25">
      <c r="A60" s="2" t="s">
        <v>80</v>
      </c>
      <c r="B60" t="s">
        <v>7</v>
      </c>
      <c r="C60" t="str">
        <f t="shared" si="2"/>
        <v>Buena Vista</v>
      </c>
      <c r="D60" s="1">
        <v>140000000</v>
      </c>
      <c r="E60" s="1">
        <v>201578182</v>
      </c>
      <c r="F60" s="1">
        <v>554600000</v>
      </c>
      <c r="G60" s="11">
        <v>35977</v>
      </c>
      <c r="H60">
        <f t="shared" si="0"/>
        <v>1.4398441571428571</v>
      </c>
      <c r="I60">
        <f t="shared" si="1"/>
        <v>3.9614285714285713</v>
      </c>
      <c r="J60" s="12">
        <f t="shared" si="3"/>
        <v>1998</v>
      </c>
      <c r="K60" t="str">
        <f t="shared" si="4"/>
        <v>1990s</v>
      </c>
    </row>
    <row r="61" spans="1:15" x14ac:dyDescent="0.25">
      <c r="A61" s="2" t="s">
        <v>78</v>
      </c>
      <c r="B61" t="s">
        <v>9</v>
      </c>
      <c r="C61" t="str">
        <f t="shared" si="2"/>
        <v>Sony</v>
      </c>
      <c r="D61" s="1">
        <v>140000000</v>
      </c>
      <c r="E61" s="1">
        <v>110550000</v>
      </c>
      <c r="F61" s="1">
        <v>202250000</v>
      </c>
      <c r="G61" s="11">
        <v>38707</v>
      </c>
      <c r="H61">
        <f t="shared" si="0"/>
        <v>0.78964285714285709</v>
      </c>
      <c r="I61">
        <f t="shared" si="1"/>
        <v>1.4446428571428571</v>
      </c>
      <c r="J61" s="12">
        <f t="shared" si="3"/>
        <v>2005</v>
      </c>
      <c r="K61" t="str">
        <f t="shared" si="4"/>
        <v>2000s</v>
      </c>
    </row>
    <row r="62" spans="1:15" x14ac:dyDescent="0.25">
      <c r="A62" s="2" t="s">
        <v>79</v>
      </c>
      <c r="B62" t="s">
        <v>11</v>
      </c>
      <c r="C62" t="str">
        <f t="shared" si="2"/>
        <v>Warner Bros.</v>
      </c>
      <c r="D62" s="1">
        <v>140000000</v>
      </c>
      <c r="E62" s="1">
        <v>130444603</v>
      </c>
      <c r="F62" s="1">
        <v>285400000</v>
      </c>
      <c r="G62" s="11">
        <v>35986</v>
      </c>
      <c r="H62">
        <f t="shared" si="0"/>
        <v>0.93174716428571425</v>
      </c>
      <c r="I62">
        <f t="shared" si="1"/>
        <v>2.0385714285714287</v>
      </c>
      <c r="J62" s="12">
        <f t="shared" si="3"/>
        <v>1998</v>
      </c>
      <c r="K62" t="str">
        <f t="shared" si="4"/>
        <v>1990s</v>
      </c>
    </row>
    <row r="63" spans="1:15" x14ac:dyDescent="0.25">
      <c r="A63" s="2" t="s">
        <v>76</v>
      </c>
      <c r="B63" t="s">
        <v>9</v>
      </c>
      <c r="C63" t="str">
        <f t="shared" si="2"/>
        <v>Sony</v>
      </c>
      <c r="D63" s="1">
        <v>140000000</v>
      </c>
      <c r="E63" s="1">
        <v>190418803</v>
      </c>
      <c r="F63" s="1">
        <v>441818803</v>
      </c>
      <c r="G63" s="11">
        <v>37440</v>
      </c>
      <c r="H63">
        <f t="shared" si="0"/>
        <v>1.3601343071428571</v>
      </c>
      <c r="I63">
        <f t="shared" si="1"/>
        <v>3.1558485928571427</v>
      </c>
      <c r="J63" s="12">
        <f t="shared" si="3"/>
        <v>2002</v>
      </c>
      <c r="K63" t="str">
        <f t="shared" si="4"/>
        <v>2000s</v>
      </c>
    </row>
    <row r="64" spans="1:15" x14ac:dyDescent="0.25">
      <c r="A64" s="2" t="s">
        <v>77</v>
      </c>
      <c r="B64" t="s">
        <v>20</v>
      </c>
      <c r="C64" t="str">
        <f t="shared" si="2"/>
        <v>Paramount Pictures</v>
      </c>
      <c r="D64" s="1">
        <v>140000000</v>
      </c>
      <c r="E64" s="1">
        <v>257730019</v>
      </c>
      <c r="F64" s="1">
        <v>385494555</v>
      </c>
      <c r="G64" s="11">
        <v>39941</v>
      </c>
      <c r="H64">
        <f t="shared" si="0"/>
        <v>1.8409287071428571</v>
      </c>
      <c r="I64">
        <f t="shared" si="1"/>
        <v>2.7535325357142857</v>
      </c>
      <c r="J64" s="12">
        <f t="shared" si="3"/>
        <v>2009</v>
      </c>
      <c r="K64" t="str">
        <f t="shared" si="4"/>
        <v>2000s</v>
      </c>
    </row>
    <row r="65" spans="1:11" x14ac:dyDescent="0.25">
      <c r="A65" s="2" t="s">
        <v>81</v>
      </c>
      <c r="B65" t="s">
        <v>9</v>
      </c>
      <c r="C65" t="str">
        <f t="shared" si="2"/>
        <v>Sony</v>
      </c>
      <c r="D65" s="1">
        <v>139000000</v>
      </c>
      <c r="E65" s="1">
        <v>403706375</v>
      </c>
      <c r="F65" s="1">
        <v>821708551</v>
      </c>
      <c r="G65" s="11">
        <v>37379</v>
      </c>
      <c r="H65">
        <f t="shared" si="0"/>
        <v>2.9043624100719425</v>
      </c>
      <c r="I65">
        <f t="shared" si="1"/>
        <v>5.9115723093525183</v>
      </c>
      <c r="J65" s="12">
        <f t="shared" si="3"/>
        <v>2002</v>
      </c>
      <c r="K65" t="str">
        <f t="shared" si="4"/>
        <v>2000s</v>
      </c>
    </row>
    <row r="66" spans="1:11" x14ac:dyDescent="0.25">
      <c r="A66" s="2" t="s">
        <v>82</v>
      </c>
      <c r="B66" t="s">
        <v>9</v>
      </c>
      <c r="C66" t="str">
        <f t="shared" si="2"/>
        <v>Sony</v>
      </c>
      <c r="D66" s="1">
        <v>138000000</v>
      </c>
      <c r="E66" s="1">
        <v>32116746</v>
      </c>
      <c r="F66" s="1">
        <v>76416746</v>
      </c>
      <c r="G66" s="11">
        <v>38562</v>
      </c>
      <c r="H66">
        <f t="shared" ref="H66:H129" si="5">IF(E66="Unknown","",E66/$D66)</f>
        <v>0.23273004347826087</v>
      </c>
      <c r="I66">
        <f t="shared" ref="I66:I129" si="6">IF(F66="Unknown","",F66/$D66)</f>
        <v>0.55374453623188402</v>
      </c>
      <c r="J66" s="12">
        <f t="shared" si="3"/>
        <v>2005</v>
      </c>
      <c r="K66" t="str">
        <f t="shared" si="4"/>
        <v>2000s</v>
      </c>
    </row>
    <row r="67" spans="1:11" x14ac:dyDescent="0.25">
      <c r="A67" s="2" t="s">
        <v>83</v>
      </c>
      <c r="B67" t="s">
        <v>22</v>
      </c>
      <c r="C67" t="str">
        <f t="shared" ref="C67:C130" si="7">IF(B67="","Other",IF(VLOOKUP(B67,$N$2:$O$52,2,FALSE)&lt;30,"Other",B67))</f>
        <v>Universal</v>
      </c>
      <c r="D67" s="1">
        <v>138000000</v>
      </c>
      <c r="E67" s="1">
        <v>107509799</v>
      </c>
      <c r="F67" s="1">
        <v>183978146</v>
      </c>
      <c r="G67" s="11">
        <v>39878</v>
      </c>
      <c r="H67">
        <f t="shared" si="5"/>
        <v>0.77905651449275359</v>
      </c>
      <c r="I67">
        <f t="shared" si="6"/>
        <v>1.3331749710144927</v>
      </c>
      <c r="J67" s="12">
        <f t="shared" ref="J67:J130" si="8">YEAR(G67)</f>
        <v>2009</v>
      </c>
      <c r="K67" t="str">
        <f t="shared" ref="K67:K130" si="9">VLOOKUP(J67,$R$2:$S$31,2,FALSE)</f>
        <v>2000s</v>
      </c>
    </row>
    <row r="68" spans="1:11" x14ac:dyDescent="0.25">
      <c r="A68" s="2" t="s">
        <v>84</v>
      </c>
      <c r="B68" t="s">
        <v>22</v>
      </c>
      <c r="C68" t="str">
        <f t="shared" si="7"/>
        <v>Universal</v>
      </c>
      <c r="D68" s="1">
        <v>137500000</v>
      </c>
      <c r="E68" s="1">
        <v>134806913</v>
      </c>
      <c r="F68" s="1">
        <v>263349257</v>
      </c>
      <c r="G68" s="11">
        <v>39612</v>
      </c>
      <c r="H68">
        <f t="shared" si="5"/>
        <v>0.98041391272727274</v>
      </c>
      <c r="I68">
        <f t="shared" si="6"/>
        <v>1.9152673236363635</v>
      </c>
      <c r="J68" s="12">
        <f t="shared" si="8"/>
        <v>2008</v>
      </c>
      <c r="K68" t="str">
        <f t="shared" si="9"/>
        <v>2000s</v>
      </c>
    </row>
    <row r="69" spans="1:11" x14ac:dyDescent="0.25">
      <c r="A69" s="2" t="s">
        <v>85</v>
      </c>
      <c r="B69" t="s">
        <v>9</v>
      </c>
      <c r="C69" t="str">
        <f t="shared" si="7"/>
        <v>Sony</v>
      </c>
      <c r="D69" s="1">
        <v>137000000</v>
      </c>
      <c r="E69" s="1">
        <v>32131830</v>
      </c>
      <c r="F69" s="1">
        <v>85131830</v>
      </c>
      <c r="G69" s="11">
        <v>37083</v>
      </c>
      <c r="H69">
        <f t="shared" si="5"/>
        <v>0.23453890510948905</v>
      </c>
      <c r="I69">
        <f t="shared" si="6"/>
        <v>0.62140021897810216</v>
      </c>
      <c r="J69" s="12">
        <f t="shared" si="8"/>
        <v>2001</v>
      </c>
      <c r="K69" t="str">
        <f t="shared" si="9"/>
        <v>2000s</v>
      </c>
    </row>
    <row r="70" spans="1:11" x14ac:dyDescent="0.25">
      <c r="A70" s="2" t="s">
        <v>86</v>
      </c>
      <c r="B70" t="s">
        <v>22</v>
      </c>
      <c r="C70" t="str">
        <f t="shared" si="7"/>
        <v>Universal</v>
      </c>
      <c r="D70" s="1">
        <v>137000000</v>
      </c>
      <c r="E70" s="1">
        <v>132177234</v>
      </c>
      <c r="F70" s="1">
        <v>245360480</v>
      </c>
      <c r="G70" s="11">
        <v>37792</v>
      </c>
      <c r="H70">
        <f t="shared" si="5"/>
        <v>0.96479732846715327</v>
      </c>
      <c r="I70">
        <f t="shared" si="6"/>
        <v>1.790952408759124</v>
      </c>
      <c r="J70" s="12">
        <f t="shared" si="8"/>
        <v>2003</v>
      </c>
      <c r="K70" t="str">
        <f t="shared" si="9"/>
        <v>2000s</v>
      </c>
    </row>
    <row r="71" spans="1:11" x14ac:dyDescent="0.25">
      <c r="A71" s="2" t="s">
        <v>89</v>
      </c>
      <c r="B71" t="s">
        <v>13</v>
      </c>
      <c r="C71" t="str">
        <f t="shared" si="7"/>
        <v>20th Century Fox</v>
      </c>
      <c r="D71" s="1">
        <v>135000000</v>
      </c>
      <c r="E71" s="1">
        <v>93926386</v>
      </c>
      <c r="F71" s="1">
        <v>209486484</v>
      </c>
      <c r="G71" s="11">
        <v>37939</v>
      </c>
      <c r="H71">
        <f t="shared" si="5"/>
        <v>0.69575100740740736</v>
      </c>
      <c r="I71">
        <f t="shared" si="6"/>
        <v>1.5517517333333333</v>
      </c>
      <c r="J71" s="12">
        <f t="shared" si="8"/>
        <v>2003</v>
      </c>
      <c r="K71" t="str">
        <f t="shared" si="9"/>
        <v>2000s</v>
      </c>
    </row>
    <row r="72" spans="1:11" x14ac:dyDescent="0.25">
      <c r="A72" s="2" t="s">
        <v>88</v>
      </c>
      <c r="B72" t="s">
        <v>22</v>
      </c>
      <c r="C72" t="str">
        <f t="shared" si="7"/>
        <v>Universal</v>
      </c>
      <c r="D72" s="1">
        <v>135000000</v>
      </c>
      <c r="E72" s="1">
        <v>63478838</v>
      </c>
      <c r="F72" s="1">
        <v>163818556</v>
      </c>
      <c r="G72" s="11">
        <v>38926</v>
      </c>
      <c r="H72">
        <f t="shared" si="5"/>
        <v>0.47021361481481483</v>
      </c>
      <c r="I72">
        <f t="shared" si="6"/>
        <v>1.2134707851851851</v>
      </c>
      <c r="J72" s="12">
        <f t="shared" si="8"/>
        <v>2006</v>
      </c>
      <c r="K72" t="str">
        <f t="shared" si="9"/>
        <v>2000s</v>
      </c>
    </row>
    <row r="73" spans="1:11" x14ac:dyDescent="0.25">
      <c r="A73" s="2" t="s">
        <v>87</v>
      </c>
      <c r="B73" t="s">
        <v>75</v>
      </c>
      <c r="C73" t="str">
        <f t="shared" si="7"/>
        <v>MGM/UA</v>
      </c>
      <c r="D73" s="1">
        <v>135000000</v>
      </c>
      <c r="E73" s="1">
        <v>126930660</v>
      </c>
      <c r="F73" s="1">
        <v>361730660</v>
      </c>
      <c r="G73" s="11">
        <v>36483</v>
      </c>
      <c r="H73">
        <f t="shared" si="5"/>
        <v>0.94022711111111112</v>
      </c>
      <c r="I73">
        <f t="shared" si="6"/>
        <v>2.6794863703703702</v>
      </c>
      <c r="J73" s="12">
        <f t="shared" si="8"/>
        <v>1999</v>
      </c>
      <c r="K73" t="str">
        <f t="shared" si="9"/>
        <v>1990s</v>
      </c>
    </row>
    <row r="74" spans="1:11" x14ac:dyDescent="0.25">
      <c r="A74" s="2" t="s">
        <v>90</v>
      </c>
      <c r="B74" t="s">
        <v>46</v>
      </c>
      <c r="C74" t="str">
        <f t="shared" si="7"/>
        <v>DreamWorks SKG</v>
      </c>
      <c r="D74" s="1">
        <v>132000000</v>
      </c>
      <c r="E74" s="1">
        <v>234280354</v>
      </c>
      <c r="F74" s="1">
        <v>591745532</v>
      </c>
      <c r="G74" s="11">
        <v>38532</v>
      </c>
      <c r="H74">
        <f t="shared" si="5"/>
        <v>1.7748511666666666</v>
      </c>
      <c r="I74">
        <f t="shared" si="6"/>
        <v>4.4829206969696971</v>
      </c>
      <c r="J74" s="12">
        <f t="shared" si="8"/>
        <v>2005</v>
      </c>
      <c r="K74" t="str">
        <f t="shared" si="9"/>
        <v>2000s</v>
      </c>
    </row>
    <row r="75" spans="1:11" x14ac:dyDescent="0.25">
      <c r="A75" s="2" t="s">
        <v>94</v>
      </c>
      <c r="B75" t="s">
        <v>9</v>
      </c>
      <c r="C75" t="str">
        <f t="shared" si="7"/>
        <v>Sony</v>
      </c>
      <c r="D75" s="1">
        <v>130000000</v>
      </c>
      <c r="E75" s="1">
        <v>138540870</v>
      </c>
      <c r="F75" s="1">
        <v>272940870</v>
      </c>
      <c r="G75" s="11">
        <v>37820</v>
      </c>
      <c r="H75">
        <f t="shared" si="5"/>
        <v>1.065699</v>
      </c>
      <c r="I75">
        <f t="shared" si="6"/>
        <v>2.099545153846154</v>
      </c>
      <c r="J75" s="12">
        <f t="shared" si="8"/>
        <v>2003</v>
      </c>
      <c r="K75" t="str">
        <f t="shared" si="9"/>
        <v>2000s</v>
      </c>
    </row>
    <row r="76" spans="1:11" x14ac:dyDescent="0.25">
      <c r="A76" s="2" t="s">
        <v>93</v>
      </c>
      <c r="B76" t="s">
        <v>11</v>
      </c>
      <c r="C76" t="str">
        <f t="shared" si="7"/>
        <v>Warner Bros.</v>
      </c>
      <c r="D76" s="1">
        <v>130000000</v>
      </c>
      <c r="E76" s="1">
        <v>249538952</v>
      </c>
      <c r="F76" s="1">
        <v>795538952</v>
      </c>
      <c r="G76" s="11">
        <v>38142</v>
      </c>
      <c r="H76">
        <f t="shared" si="5"/>
        <v>1.9195304</v>
      </c>
      <c r="I76">
        <f t="shared" si="6"/>
        <v>6.1195304000000004</v>
      </c>
      <c r="J76" s="12">
        <f t="shared" si="8"/>
        <v>2004</v>
      </c>
      <c r="K76" t="str">
        <f t="shared" si="9"/>
        <v>2000s</v>
      </c>
    </row>
    <row r="77" spans="1:11" x14ac:dyDescent="0.25">
      <c r="A77" s="2" t="s">
        <v>91</v>
      </c>
      <c r="B77" t="s">
        <v>20</v>
      </c>
      <c r="C77" t="str">
        <f t="shared" si="7"/>
        <v>Paramount Pictures</v>
      </c>
      <c r="D77" s="1">
        <v>130000000</v>
      </c>
      <c r="E77" t="s">
        <v>66</v>
      </c>
      <c r="F77" t="s">
        <v>66</v>
      </c>
      <c r="G77" s="11">
        <v>40900</v>
      </c>
      <c r="H77" t="str">
        <f t="shared" si="5"/>
        <v/>
      </c>
      <c r="I77" t="str">
        <f t="shared" si="6"/>
        <v/>
      </c>
      <c r="J77" s="12">
        <f t="shared" si="8"/>
        <v>2011</v>
      </c>
      <c r="K77" t="e">
        <f t="shared" si="9"/>
        <v>#N/A</v>
      </c>
    </row>
    <row r="78" spans="1:11" x14ac:dyDescent="0.25">
      <c r="A78" s="2" t="s">
        <v>92</v>
      </c>
      <c r="B78" t="s">
        <v>22</v>
      </c>
      <c r="C78" t="str">
        <f t="shared" si="7"/>
        <v>Universal</v>
      </c>
      <c r="D78" s="1">
        <v>130000000</v>
      </c>
      <c r="E78" s="1">
        <v>227471070</v>
      </c>
      <c r="F78" s="1">
        <v>442161562</v>
      </c>
      <c r="G78" s="11">
        <v>39297</v>
      </c>
      <c r="H78">
        <f t="shared" si="5"/>
        <v>1.7497774615384616</v>
      </c>
      <c r="I78">
        <f t="shared" si="6"/>
        <v>3.4012427846153845</v>
      </c>
      <c r="J78" s="12">
        <f t="shared" si="8"/>
        <v>2007</v>
      </c>
      <c r="K78" t="str">
        <f t="shared" si="9"/>
        <v>2000s</v>
      </c>
    </row>
    <row r="79" spans="1:11" x14ac:dyDescent="0.25">
      <c r="A79" s="2" t="s">
        <v>95</v>
      </c>
      <c r="B79" t="s">
        <v>7</v>
      </c>
      <c r="C79" t="str">
        <f t="shared" si="7"/>
        <v>Buena Vista</v>
      </c>
      <c r="D79" s="1">
        <v>127500000</v>
      </c>
      <c r="E79" s="1">
        <v>137748063</v>
      </c>
      <c r="F79" s="1">
        <v>356148063</v>
      </c>
      <c r="G79" s="11">
        <v>36665</v>
      </c>
      <c r="H79">
        <f t="shared" si="5"/>
        <v>1.0803769647058823</v>
      </c>
      <c r="I79">
        <f t="shared" si="6"/>
        <v>2.7933181411764707</v>
      </c>
      <c r="J79" s="12">
        <f t="shared" si="8"/>
        <v>2000</v>
      </c>
      <c r="K79" t="str">
        <f t="shared" si="9"/>
        <v>2000s</v>
      </c>
    </row>
    <row r="80" spans="1:11" x14ac:dyDescent="0.25">
      <c r="A80" s="2" t="s">
        <v>96</v>
      </c>
      <c r="B80" t="s">
        <v>11</v>
      </c>
      <c r="C80" t="str">
        <f t="shared" si="7"/>
        <v>Warner Bros.</v>
      </c>
      <c r="D80" s="1">
        <v>127000000</v>
      </c>
      <c r="E80" s="1">
        <v>281553689</v>
      </c>
      <c r="F80" s="1">
        <v>738576929</v>
      </c>
      <c r="G80" s="11">
        <v>37756</v>
      </c>
      <c r="H80">
        <f t="shared" si="5"/>
        <v>2.2169581811023624</v>
      </c>
      <c r="I80">
        <f t="shared" si="6"/>
        <v>5.8155663700787406</v>
      </c>
      <c r="J80" s="12">
        <f t="shared" si="8"/>
        <v>2003</v>
      </c>
      <c r="K80" t="str">
        <f t="shared" si="9"/>
        <v>2000s</v>
      </c>
    </row>
    <row r="81" spans="1:11" x14ac:dyDescent="0.25">
      <c r="A81" s="2" t="s">
        <v>104</v>
      </c>
      <c r="B81" t="s">
        <v>11</v>
      </c>
      <c r="C81" t="str">
        <f t="shared" si="7"/>
        <v>Warner Bros.</v>
      </c>
      <c r="D81" s="1">
        <v>125000000</v>
      </c>
      <c r="E81" s="1">
        <v>107325195</v>
      </c>
      <c r="F81" s="1">
        <v>238317814</v>
      </c>
      <c r="G81" s="11">
        <v>35601</v>
      </c>
      <c r="H81">
        <f t="shared" si="5"/>
        <v>0.85860155999999999</v>
      </c>
      <c r="I81">
        <f t="shared" si="6"/>
        <v>1.9065425119999999</v>
      </c>
      <c r="J81" s="12">
        <f t="shared" si="8"/>
        <v>1997</v>
      </c>
      <c r="K81" t="str">
        <f t="shared" si="9"/>
        <v>1990s</v>
      </c>
    </row>
    <row r="82" spans="1:11" x14ac:dyDescent="0.25">
      <c r="A82" s="2" t="s">
        <v>100</v>
      </c>
      <c r="B82" t="s">
        <v>9</v>
      </c>
      <c r="C82" t="str">
        <f t="shared" si="7"/>
        <v>Sony</v>
      </c>
      <c r="D82" s="1">
        <v>125000000</v>
      </c>
      <c r="E82" s="1">
        <v>136314294</v>
      </c>
      <c r="F82" s="1">
        <v>376000000</v>
      </c>
      <c r="G82" s="11">
        <v>35935</v>
      </c>
      <c r="H82">
        <f t="shared" si="5"/>
        <v>1.090514352</v>
      </c>
      <c r="I82">
        <f t="shared" si="6"/>
        <v>3.008</v>
      </c>
      <c r="J82" s="12">
        <f t="shared" si="8"/>
        <v>1998</v>
      </c>
      <c r="K82" t="str">
        <f t="shared" si="9"/>
        <v>1990s</v>
      </c>
    </row>
    <row r="83" spans="1:11" x14ac:dyDescent="0.25">
      <c r="A83" s="2" t="s">
        <v>102</v>
      </c>
      <c r="B83" t="s">
        <v>11</v>
      </c>
      <c r="C83" t="str">
        <f t="shared" si="7"/>
        <v>Warner Bros.</v>
      </c>
      <c r="D83" s="1">
        <v>125000000</v>
      </c>
      <c r="E83" s="1">
        <v>317557891</v>
      </c>
      <c r="F83" s="1">
        <v>976457891</v>
      </c>
      <c r="G83" s="11">
        <v>37211</v>
      </c>
      <c r="H83">
        <f t="shared" si="5"/>
        <v>2.5404631279999998</v>
      </c>
      <c r="I83">
        <f t="shared" si="6"/>
        <v>7.8116631280000002</v>
      </c>
      <c r="J83" s="12">
        <f t="shared" si="8"/>
        <v>2001</v>
      </c>
      <c r="K83" t="str">
        <f t="shared" si="9"/>
        <v>2000s</v>
      </c>
    </row>
    <row r="84" spans="1:11" x14ac:dyDescent="0.25">
      <c r="A84" s="2" t="s">
        <v>101</v>
      </c>
      <c r="B84" t="s">
        <v>7</v>
      </c>
      <c r="C84" t="str">
        <f t="shared" si="7"/>
        <v>Buena Vista</v>
      </c>
      <c r="D84" s="1">
        <v>125000000</v>
      </c>
      <c r="E84" s="1">
        <v>305411224</v>
      </c>
      <c r="F84" s="1">
        <v>655011224</v>
      </c>
      <c r="G84" s="11">
        <v>37811</v>
      </c>
      <c r="H84">
        <f t="shared" si="5"/>
        <v>2.4432897919999998</v>
      </c>
      <c r="I84">
        <f t="shared" si="6"/>
        <v>5.240089792</v>
      </c>
      <c r="J84" s="12">
        <f t="shared" si="8"/>
        <v>2003</v>
      </c>
      <c r="K84" t="str">
        <f t="shared" si="9"/>
        <v>2000s</v>
      </c>
    </row>
    <row r="85" spans="1:11" x14ac:dyDescent="0.25">
      <c r="A85" s="2" t="s">
        <v>103</v>
      </c>
      <c r="B85" t="s">
        <v>7</v>
      </c>
      <c r="C85" t="str">
        <f t="shared" si="7"/>
        <v>Buena Vista</v>
      </c>
      <c r="D85" s="1">
        <v>125000000</v>
      </c>
      <c r="E85" s="1">
        <v>32698899</v>
      </c>
      <c r="F85" s="1">
        <v>61698899</v>
      </c>
      <c r="G85" s="11">
        <v>36399</v>
      </c>
      <c r="H85">
        <f t="shared" si="5"/>
        <v>0.26159119199999997</v>
      </c>
      <c r="I85">
        <f t="shared" si="6"/>
        <v>0.49359119200000001</v>
      </c>
      <c r="J85" s="12">
        <f t="shared" si="8"/>
        <v>1999</v>
      </c>
      <c r="K85" t="str">
        <f t="shared" si="9"/>
        <v>1990s</v>
      </c>
    </row>
    <row r="86" spans="1:11" x14ac:dyDescent="0.25">
      <c r="A86" s="2" t="s">
        <v>98</v>
      </c>
      <c r="B86" t="s">
        <v>9</v>
      </c>
      <c r="C86" t="str">
        <f t="shared" si="7"/>
        <v>Sony</v>
      </c>
      <c r="D86" s="1">
        <v>125000000</v>
      </c>
      <c r="E86" s="1">
        <v>217536138</v>
      </c>
      <c r="F86" s="1">
        <v>757236138</v>
      </c>
      <c r="G86" s="11">
        <v>38856</v>
      </c>
      <c r="H86">
        <f t="shared" si="5"/>
        <v>1.7402891039999999</v>
      </c>
      <c r="I86">
        <f t="shared" si="6"/>
        <v>6.057889104</v>
      </c>
      <c r="J86" s="12">
        <f t="shared" si="8"/>
        <v>2006</v>
      </c>
      <c r="K86" t="str">
        <f t="shared" si="9"/>
        <v>2000s</v>
      </c>
    </row>
    <row r="87" spans="1:11" x14ac:dyDescent="0.25">
      <c r="A87" s="2" t="s">
        <v>97</v>
      </c>
      <c r="B87" t="s">
        <v>13</v>
      </c>
      <c r="C87" t="str">
        <f t="shared" si="7"/>
        <v>20th Century Fox</v>
      </c>
      <c r="D87" s="1">
        <v>125000000</v>
      </c>
      <c r="E87" s="1">
        <v>186740799</v>
      </c>
      <c r="F87" s="1">
        <v>544272402</v>
      </c>
      <c r="G87" s="11">
        <v>38135</v>
      </c>
      <c r="H87">
        <f t="shared" si="5"/>
        <v>1.4939263920000001</v>
      </c>
      <c r="I87">
        <f t="shared" si="6"/>
        <v>4.3541792160000004</v>
      </c>
      <c r="J87" s="12">
        <f t="shared" si="8"/>
        <v>2004</v>
      </c>
      <c r="K87" t="str">
        <f t="shared" si="9"/>
        <v>2000s</v>
      </c>
    </row>
    <row r="88" spans="1:11" x14ac:dyDescent="0.25">
      <c r="A88" s="2" t="s">
        <v>99</v>
      </c>
      <c r="B88" t="s">
        <v>13</v>
      </c>
      <c r="C88" t="str">
        <f t="shared" si="7"/>
        <v>20th Century Fox</v>
      </c>
      <c r="D88" s="1">
        <v>125000000</v>
      </c>
      <c r="E88" s="1">
        <v>214949694</v>
      </c>
      <c r="F88" s="1">
        <v>407711549</v>
      </c>
      <c r="G88" s="11">
        <v>37743</v>
      </c>
      <c r="H88">
        <f t="shared" si="5"/>
        <v>1.719597552</v>
      </c>
      <c r="I88">
        <f t="shared" si="6"/>
        <v>3.2616923920000001</v>
      </c>
      <c r="J88" s="12">
        <f t="shared" si="8"/>
        <v>2003</v>
      </c>
      <c r="K88" t="str">
        <f t="shared" si="9"/>
        <v>2000s</v>
      </c>
    </row>
    <row r="89" spans="1:11" x14ac:dyDescent="0.25">
      <c r="A89" s="2" t="s">
        <v>105</v>
      </c>
      <c r="B89" t="s">
        <v>22</v>
      </c>
      <c r="C89" t="str">
        <f t="shared" si="7"/>
        <v>Universal</v>
      </c>
      <c r="D89" s="1">
        <v>123000000</v>
      </c>
      <c r="E89" s="1">
        <v>260044825</v>
      </c>
      <c r="F89" s="1">
        <v>345141403</v>
      </c>
      <c r="G89" s="11">
        <v>36847</v>
      </c>
      <c r="H89">
        <f t="shared" si="5"/>
        <v>2.114185569105691</v>
      </c>
      <c r="I89">
        <f t="shared" si="6"/>
        <v>2.8060276666666666</v>
      </c>
      <c r="J89" s="12">
        <f t="shared" si="8"/>
        <v>2000</v>
      </c>
      <c r="K89" t="str">
        <f t="shared" si="9"/>
        <v>2000s</v>
      </c>
    </row>
    <row r="90" spans="1:11" x14ac:dyDescent="0.25">
      <c r="A90" s="2" t="s">
        <v>109</v>
      </c>
      <c r="B90" t="s">
        <v>9</v>
      </c>
      <c r="C90" t="str">
        <f t="shared" si="7"/>
        <v>Sony</v>
      </c>
      <c r="D90" s="1">
        <v>120000000</v>
      </c>
      <c r="E90" s="1">
        <v>100814328</v>
      </c>
      <c r="F90" s="1">
        <v>227200000</v>
      </c>
      <c r="G90" s="11">
        <v>37799</v>
      </c>
      <c r="H90">
        <f t="shared" si="5"/>
        <v>0.84011939999999996</v>
      </c>
      <c r="I90">
        <f t="shared" si="6"/>
        <v>1.8933333333333333</v>
      </c>
      <c r="J90" s="12">
        <f t="shared" si="8"/>
        <v>2003</v>
      </c>
      <c r="K90" t="str">
        <f t="shared" si="9"/>
        <v>2000s</v>
      </c>
    </row>
    <row r="91" spans="1:11" x14ac:dyDescent="0.25">
      <c r="A91" s="2" t="s">
        <v>113</v>
      </c>
      <c r="B91" t="s">
        <v>13</v>
      </c>
      <c r="C91" t="str">
        <f t="shared" si="7"/>
        <v>20th Century Fox</v>
      </c>
      <c r="D91" s="1">
        <v>120000000</v>
      </c>
      <c r="E91" s="1">
        <v>131921738</v>
      </c>
      <c r="F91" s="1">
        <v>288215319</v>
      </c>
      <c r="G91" s="11">
        <v>39248</v>
      </c>
      <c r="H91">
        <f t="shared" si="5"/>
        <v>1.0993478166666666</v>
      </c>
      <c r="I91">
        <f t="shared" si="6"/>
        <v>2.401794325</v>
      </c>
      <c r="J91" s="12">
        <f t="shared" si="8"/>
        <v>2007</v>
      </c>
      <c r="K91" t="str">
        <f t="shared" si="9"/>
        <v>2000s</v>
      </c>
    </row>
    <row r="92" spans="1:11" x14ac:dyDescent="0.25">
      <c r="A92" s="2" t="s">
        <v>107</v>
      </c>
      <c r="B92" t="s">
        <v>9</v>
      </c>
      <c r="C92" t="str">
        <f t="shared" si="7"/>
        <v>Sony</v>
      </c>
      <c r="D92" s="1">
        <v>120000000</v>
      </c>
      <c r="E92" s="1">
        <v>115802596</v>
      </c>
      <c r="F92" s="1">
        <v>237702596</v>
      </c>
      <c r="G92" s="11">
        <v>39129</v>
      </c>
      <c r="H92">
        <f t="shared" si="5"/>
        <v>0.96502163333333335</v>
      </c>
      <c r="I92">
        <f t="shared" si="6"/>
        <v>1.9808549666666666</v>
      </c>
      <c r="J92" s="12">
        <f t="shared" si="8"/>
        <v>2007</v>
      </c>
      <c r="K92" t="str">
        <f t="shared" si="9"/>
        <v>2000s</v>
      </c>
    </row>
    <row r="93" spans="1:11" x14ac:dyDescent="0.25">
      <c r="A93" s="2" t="s">
        <v>115</v>
      </c>
      <c r="B93" t="s">
        <v>20</v>
      </c>
      <c r="C93" t="str">
        <f t="shared" si="7"/>
        <v>Paramount Pictures</v>
      </c>
      <c r="D93" s="1">
        <v>120000000</v>
      </c>
      <c r="E93" s="1">
        <v>215409889</v>
      </c>
      <c r="F93" s="1">
        <v>546209889</v>
      </c>
      <c r="G93" s="11">
        <v>36670</v>
      </c>
      <c r="H93">
        <f t="shared" si="5"/>
        <v>1.7950824083333334</v>
      </c>
      <c r="I93">
        <f t="shared" si="6"/>
        <v>4.551749075</v>
      </c>
      <c r="J93" s="12">
        <f t="shared" si="8"/>
        <v>2000</v>
      </c>
      <c r="K93" t="str">
        <f t="shared" si="9"/>
        <v>2000s</v>
      </c>
    </row>
    <row r="94" spans="1:11" x14ac:dyDescent="0.25">
      <c r="A94" s="2" t="s">
        <v>106</v>
      </c>
      <c r="B94" t="s">
        <v>11</v>
      </c>
      <c r="C94" t="str">
        <f t="shared" si="7"/>
        <v>Warner Bros.</v>
      </c>
      <c r="D94" s="1">
        <v>120000000</v>
      </c>
      <c r="E94" s="1">
        <v>43945766</v>
      </c>
      <c r="F94" s="1">
        <v>93394462</v>
      </c>
      <c r="G94" s="11">
        <v>39577</v>
      </c>
      <c r="H94">
        <f t="shared" si="5"/>
        <v>0.36621471666666666</v>
      </c>
      <c r="I94">
        <f t="shared" si="6"/>
        <v>0.77828718333333335</v>
      </c>
      <c r="J94" s="12">
        <f t="shared" si="8"/>
        <v>2008</v>
      </c>
      <c r="K94" t="str">
        <f t="shared" si="9"/>
        <v>2000s</v>
      </c>
    </row>
    <row r="95" spans="1:11" x14ac:dyDescent="0.25">
      <c r="A95" s="2" t="s">
        <v>114</v>
      </c>
      <c r="B95" t="s">
        <v>9</v>
      </c>
      <c r="C95" t="str">
        <f t="shared" si="7"/>
        <v>Sony</v>
      </c>
      <c r="D95" s="1">
        <v>120000000</v>
      </c>
      <c r="E95" s="1">
        <v>64956806</v>
      </c>
      <c r="F95" s="1">
        <v>166000000</v>
      </c>
      <c r="G95" s="11">
        <v>37456</v>
      </c>
      <c r="H95">
        <f t="shared" si="5"/>
        <v>0.54130671666666663</v>
      </c>
      <c r="I95">
        <f t="shared" si="6"/>
        <v>1.3833333333333333</v>
      </c>
      <c r="J95" s="12">
        <f t="shared" si="8"/>
        <v>2002</v>
      </c>
      <c r="K95" t="str">
        <f t="shared" si="9"/>
        <v>2000s</v>
      </c>
    </row>
    <row r="96" spans="1:11" x14ac:dyDescent="0.25">
      <c r="A96" s="2" t="s">
        <v>108</v>
      </c>
      <c r="B96" t="s">
        <v>22</v>
      </c>
      <c r="C96" t="str">
        <f t="shared" si="7"/>
        <v>Universal</v>
      </c>
      <c r="D96" s="1">
        <v>120000000</v>
      </c>
      <c r="E96" s="1">
        <v>57712751</v>
      </c>
      <c r="F96" s="1">
        <v>107212751</v>
      </c>
      <c r="G96" s="11">
        <v>38149</v>
      </c>
      <c r="H96">
        <f t="shared" si="5"/>
        <v>0.48093959166666667</v>
      </c>
      <c r="I96">
        <f t="shared" si="6"/>
        <v>0.89343959166666664</v>
      </c>
      <c r="J96" s="12">
        <f t="shared" si="8"/>
        <v>2004</v>
      </c>
      <c r="K96" t="str">
        <f t="shared" si="9"/>
        <v>2000s</v>
      </c>
    </row>
    <row r="97" spans="1:11" x14ac:dyDescent="0.25">
      <c r="A97" s="2" t="s">
        <v>112</v>
      </c>
      <c r="B97" t="s">
        <v>46</v>
      </c>
      <c r="C97" t="str">
        <f t="shared" si="7"/>
        <v>DreamWorks SKG</v>
      </c>
      <c r="D97" s="1">
        <v>120000000</v>
      </c>
      <c r="E97" s="1">
        <v>35818913</v>
      </c>
      <c r="F97" s="1">
        <v>163018913</v>
      </c>
      <c r="G97" s="11">
        <v>38555</v>
      </c>
      <c r="H97">
        <f t="shared" si="5"/>
        <v>0.29849094166666668</v>
      </c>
      <c r="I97">
        <f t="shared" si="6"/>
        <v>1.3584909416666666</v>
      </c>
      <c r="J97" s="12">
        <f t="shared" si="8"/>
        <v>2005</v>
      </c>
      <c r="K97" t="str">
        <f t="shared" si="9"/>
        <v>2000s</v>
      </c>
    </row>
    <row r="98" spans="1:11" x14ac:dyDescent="0.25">
      <c r="A98" s="2" t="s">
        <v>111</v>
      </c>
      <c r="B98" t="s">
        <v>11</v>
      </c>
      <c r="C98" t="str">
        <f t="shared" si="7"/>
        <v>Warner Bros.</v>
      </c>
      <c r="D98" s="1">
        <v>120000000</v>
      </c>
      <c r="E98" s="1">
        <v>111110575</v>
      </c>
      <c r="F98" s="1">
        <v>456810575</v>
      </c>
      <c r="G98" s="11">
        <v>37960</v>
      </c>
      <c r="H98">
        <f t="shared" si="5"/>
        <v>0.92592145833333328</v>
      </c>
      <c r="I98">
        <f t="shared" si="6"/>
        <v>3.8067547916666666</v>
      </c>
      <c r="J98" s="12">
        <f t="shared" si="8"/>
        <v>2003</v>
      </c>
      <c r="K98" t="str">
        <f t="shared" si="9"/>
        <v>2000s</v>
      </c>
    </row>
    <row r="99" spans="1:11" x14ac:dyDescent="0.25">
      <c r="A99" s="2" t="s">
        <v>110</v>
      </c>
      <c r="B99" t="s">
        <v>11</v>
      </c>
      <c r="C99" t="str">
        <f t="shared" si="7"/>
        <v>Warner Bros.</v>
      </c>
      <c r="D99" s="1">
        <v>120000000</v>
      </c>
      <c r="E99" s="1">
        <v>182618434</v>
      </c>
      <c r="F99" s="1">
        <v>328711434</v>
      </c>
      <c r="G99" s="11">
        <v>36707</v>
      </c>
      <c r="H99">
        <f t="shared" si="5"/>
        <v>1.5218202833333334</v>
      </c>
      <c r="I99">
        <f t="shared" si="6"/>
        <v>2.7392619499999999</v>
      </c>
      <c r="J99" s="12">
        <f t="shared" si="8"/>
        <v>2000</v>
      </c>
      <c r="K99" t="str">
        <f t="shared" si="9"/>
        <v>2000s</v>
      </c>
    </row>
    <row r="100" spans="1:11" x14ac:dyDescent="0.25">
      <c r="A100" s="2" t="s">
        <v>118</v>
      </c>
      <c r="B100" t="s">
        <v>22</v>
      </c>
      <c r="C100" t="str">
        <f t="shared" si="7"/>
        <v>Universal</v>
      </c>
      <c r="D100" s="1">
        <v>115000000</v>
      </c>
      <c r="E100" s="1">
        <v>67163857</v>
      </c>
      <c r="F100" s="1">
        <v>178200000</v>
      </c>
      <c r="G100" s="11">
        <v>35468</v>
      </c>
      <c r="H100">
        <f t="shared" si="5"/>
        <v>0.58403353913043476</v>
      </c>
      <c r="I100">
        <f t="shared" si="6"/>
        <v>1.5495652173913044</v>
      </c>
      <c r="J100" s="12">
        <f t="shared" si="8"/>
        <v>1997</v>
      </c>
      <c r="K100" t="str">
        <f t="shared" si="9"/>
        <v>1990s</v>
      </c>
    </row>
    <row r="101" spans="1:11" x14ac:dyDescent="0.25">
      <c r="A101" s="2" t="s">
        <v>119</v>
      </c>
      <c r="B101" t="s">
        <v>7</v>
      </c>
      <c r="C101" t="str">
        <f t="shared" si="7"/>
        <v>Buena Vista</v>
      </c>
      <c r="D101" s="1">
        <v>115000000</v>
      </c>
      <c r="E101" s="1">
        <v>255870172</v>
      </c>
      <c r="F101" s="1">
        <v>528970172</v>
      </c>
      <c r="G101" s="11">
        <v>37197</v>
      </c>
      <c r="H101">
        <f t="shared" si="5"/>
        <v>2.2249580173913044</v>
      </c>
      <c r="I101">
        <f t="shared" si="6"/>
        <v>4.5997406260869562</v>
      </c>
      <c r="J101" s="12">
        <f t="shared" si="8"/>
        <v>2001</v>
      </c>
      <c r="K101" t="str">
        <f t="shared" si="9"/>
        <v>2000s</v>
      </c>
    </row>
    <row r="102" spans="1:11" x14ac:dyDescent="0.25">
      <c r="A102" s="2" t="s">
        <v>116</v>
      </c>
      <c r="B102" t="s">
        <v>13</v>
      </c>
      <c r="C102" t="str">
        <f t="shared" si="7"/>
        <v>20th Century Fox</v>
      </c>
      <c r="D102" s="1">
        <v>115000000</v>
      </c>
      <c r="E102" s="1">
        <v>431088297</v>
      </c>
      <c r="F102" s="1">
        <v>924288297</v>
      </c>
      <c r="G102" s="11">
        <v>36299</v>
      </c>
      <c r="H102">
        <f t="shared" si="5"/>
        <v>3.7485938869565216</v>
      </c>
      <c r="I102">
        <f t="shared" si="6"/>
        <v>8.037289539130434</v>
      </c>
      <c r="J102" s="12">
        <f t="shared" si="8"/>
        <v>1999</v>
      </c>
      <c r="K102" t="str">
        <f t="shared" si="9"/>
        <v>1990s</v>
      </c>
    </row>
    <row r="103" spans="1:11" x14ac:dyDescent="0.25">
      <c r="A103" s="2" t="s">
        <v>120</v>
      </c>
      <c r="B103" t="s">
        <v>13</v>
      </c>
      <c r="C103" t="str">
        <f t="shared" si="7"/>
        <v>20th Century Fox</v>
      </c>
      <c r="D103" s="1">
        <v>115000000</v>
      </c>
      <c r="E103" s="1">
        <v>310676740</v>
      </c>
      <c r="F103" s="1">
        <v>656695615</v>
      </c>
      <c r="G103" s="11">
        <v>37392</v>
      </c>
      <c r="H103">
        <f t="shared" si="5"/>
        <v>2.7015368695652175</v>
      </c>
      <c r="I103">
        <f t="shared" si="6"/>
        <v>5.7103966521739133</v>
      </c>
      <c r="J103" s="12">
        <f t="shared" si="8"/>
        <v>2002</v>
      </c>
      <c r="K103" t="str">
        <f t="shared" si="9"/>
        <v>2000s</v>
      </c>
    </row>
    <row r="104" spans="1:11" x14ac:dyDescent="0.25">
      <c r="A104" s="2" t="s">
        <v>117</v>
      </c>
      <c r="B104" t="s">
        <v>13</v>
      </c>
      <c r="C104" t="str">
        <f t="shared" si="7"/>
        <v>20th Century Fox</v>
      </c>
      <c r="D104" s="1">
        <v>115000000</v>
      </c>
      <c r="E104" s="1">
        <v>380270577</v>
      </c>
      <c r="F104" s="1">
        <v>848998877</v>
      </c>
      <c r="G104" s="11">
        <v>38491</v>
      </c>
      <c r="H104">
        <f t="shared" si="5"/>
        <v>3.3067006695652172</v>
      </c>
      <c r="I104">
        <f t="shared" si="6"/>
        <v>7.3825989304347823</v>
      </c>
      <c r="J104" s="12">
        <f t="shared" si="8"/>
        <v>2005</v>
      </c>
      <c r="K104" t="str">
        <f t="shared" si="9"/>
        <v>2000s</v>
      </c>
    </row>
    <row r="105" spans="1:11" x14ac:dyDescent="0.25">
      <c r="A105" s="2" t="s">
        <v>121</v>
      </c>
      <c r="B105" t="s">
        <v>75</v>
      </c>
      <c r="C105" t="str">
        <f t="shared" si="7"/>
        <v>MGM/UA</v>
      </c>
      <c r="D105" s="1">
        <v>115000000</v>
      </c>
      <c r="E105" s="1">
        <v>40914068</v>
      </c>
      <c r="F105" s="1">
        <v>77628265</v>
      </c>
      <c r="G105" s="11">
        <v>37421</v>
      </c>
      <c r="H105">
        <f t="shared" si="5"/>
        <v>0.35577450434782609</v>
      </c>
      <c r="I105">
        <f t="shared" si="6"/>
        <v>0.67502839130434777</v>
      </c>
      <c r="J105" s="12">
        <f t="shared" si="8"/>
        <v>2002</v>
      </c>
      <c r="K105" t="str">
        <f t="shared" si="9"/>
        <v>2000s</v>
      </c>
    </row>
    <row r="106" spans="1:11" x14ac:dyDescent="0.25">
      <c r="A106" s="2" t="s">
        <v>122</v>
      </c>
      <c r="C106" t="str">
        <f t="shared" si="7"/>
        <v>Other</v>
      </c>
      <c r="D106" s="1">
        <v>113500000</v>
      </c>
      <c r="E106" s="1">
        <v>999811</v>
      </c>
      <c r="F106" s="1">
        <v>132999811</v>
      </c>
      <c r="G106" s="11">
        <v>39477</v>
      </c>
      <c r="H106">
        <f t="shared" si="5"/>
        <v>8.8089074889867846E-3</v>
      </c>
      <c r="I106">
        <f t="shared" si="6"/>
        <v>1.1718045022026431</v>
      </c>
      <c r="J106" s="12">
        <f t="shared" si="8"/>
        <v>2008</v>
      </c>
      <c r="K106" t="str">
        <f t="shared" si="9"/>
        <v>2000s</v>
      </c>
    </row>
    <row r="107" spans="1:11" x14ac:dyDescent="0.25">
      <c r="A107" s="2" t="s">
        <v>133</v>
      </c>
      <c r="B107" t="s">
        <v>7</v>
      </c>
      <c r="C107" t="str">
        <f t="shared" si="7"/>
        <v>Buena Vista</v>
      </c>
      <c r="D107" s="1">
        <v>110000000</v>
      </c>
      <c r="E107" s="1">
        <v>24004159</v>
      </c>
      <c r="F107" s="1">
        <v>72004159</v>
      </c>
      <c r="G107" s="11">
        <v>38154</v>
      </c>
      <c r="H107">
        <f t="shared" si="5"/>
        <v>0.21821962727272728</v>
      </c>
      <c r="I107">
        <f t="shared" si="6"/>
        <v>0.65458326363636365</v>
      </c>
      <c r="J107" s="12">
        <f t="shared" si="8"/>
        <v>2004</v>
      </c>
      <c r="K107" t="str">
        <f t="shared" si="9"/>
        <v>2000s</v>
      </c>
    </row>
    <row r="108" spans="1:11" x14ac:dyDescent="0.25">
      <c r="A108" s="2" t="s">
        <v>125</v>
      </c>
      <c r="B108" t="s">
        <v>7</v>
      </c>
      <c r="C108" t="str">
        <f t="shared" si="7"/>
        <v>Buena Vista</v>
      </c>
      <c r="D108" s="1">
        <v>110000000</v>
      </c>
      <c r="E108" s="1">
        <v>50026353</v>
      </c>
      <c r="F108" s="1">
        <v>76482461</v>
      </c>
      <c r="G108" s="11">
        <v>38079</v>
      </c>
      <c r="H108">
        <f t="shared" si="5"/>
        <v>0.45478502727272729</v>
      </c>
      <c r="I108">
        <f t="shared" si="6"/>
        <v>0.69529510000000005</v>
      </c>
      <c r="J108" s="12">
        <f t="shared" si="8"/>
        <v>2004</v>
      </c>
      <c r="K108" t="str">
        <f t="shared" si="9"/>
        <v>2000s</v>
      </c>
    </row>
    <row r="109" spans="1:11" x14ac:dyDescent="0.25">
      <c r="A109" s="2" t="s">
        <v>129</v>
      </c>
      <c r="B109" t="s">
        <v>13</v>
      </c>
      <c r="C109" t="str">
        <f t="shared" si="7"/>
        <v>20th Century Fox</v>
      </c>
      <c r="D109" s="1">
        <v>110000000</v>
      </c>
      <c r="E109" s="1">
        <v>47398413</v>
      </c>
      <c r="F109" s="1">
        <v>211398413</v>
      </c>
      <c r="G109" s="11">
        <v>38478</v>
      </c>
      <c r="H109">
        <f t="shared" si="5"/>
        <v>0.43089466363636364</v>
      </c>
      <c r="I109">
        <f t="shared" si="6"/>
        <v>1.9218037545454545</v>
      </c>
      <c r="J109" s="12">
        <f t="shared" si="8"/>
        <v>2005</v>
      </c>
      <c r="K109" t="str">
        <f t="shared" si="9"/>
        <v>2000s</v>
      </c>
    </row>
    <row r="110" spans="1:11" x14ac:dyDescent="0.25">
      <c r="A110" s="2" t="s">
        <v>135</v>
      </c>
      <c r="B110" t="s">
        <v>13</v>
      </c>
      <c r="C110" t="str">
        <f t="shared" si="7"/>
        <v>20th Century Fox</v>
      </c>
      <c r="D110" s="1">
        <v>110000000</v>
      </c>
      <c r="E110" s="1">
        <v>134529403</v>
      </c>
      <c r="F110" s="1">
        <v>383531464</v>
      </c>
      <c r="G110" s="11">
        <v>39260</v>
      </c>
      <c r="H110">
        <f t="shared" si="5"/>
        <v>1.2229945727272726</v>
      </c>
      <c r="I110">
        <f t="shared" si="6"/>
        <v>3.4866496727272729</v>
      </c>
      <c r="J110" s="12">
        <f t="shared" si="8"/>
        <v>2007</v>
      </c>
      <c r="K110" t="str">
        <f t="shared" si="9"/>
        <v>2000s</v>
      </c>
    </row>
    <row r="111" spans="1:11" x14ac:dyDescent="0.25">
      <c r="A111" s="2" t="s">
        <v>127</v>
      </c>
      <c r="C111" t="str">
        <f t="shared" si="7"/>
        <v>Other</v>
      </c>
      <c r="D111" s="1">
        <v>110000000</v>
      </c>
      <c r="E111" s="1">
        <v>186336279</v>
      </c>
      <c r="F111" s="1">
        <v>478336279</v>
      </c>
      <c r="G111" s="11">
        <v>38513</v>
      </c>
      <c r="H111">
        <f t="shared" si="5"/>
        <v>1.6939661727272728</v>
      </c>
      <c r="I111">
        <f t="shared" si="6"/>
        <v>4.3485116272727273</v>
      </c>
      <c r="J111" s="12">
        <f t="shared" si="8"/>
        <v>2005</v>
      </c>
      <c r="K111" t="str">
        <f t="shared" si="9"/>
        <v>2000s</v>
      </c>
    </row>
    <row r="112" spans="1:11" x14ac:dyDescent="0.25">
      <c r="A112" s="2" t="s">
        <v>123</v>
      </c>
      <c r="B112" t="s">
        <v>13</v>
      </c>
      <c r="C112" t="str">
        <f t="shared" si="7"/>
        <v>20th Century Fox</v>
      </c>
      <c r="D112" s="1">
        <v>110000000</v>
      </c>
      <c r="E112" s="1">
        <v>250863268</v>
      </c>
      <c r="F112" s="1">
        <v>574480841</v>
      </c>
      <c r="G112" s="11">
        <v>39073</v>
      </c>
      <c r="H112">
        <f t="shared" si="5"/>
        <v>2.2805751636363638</v>
      </c>
      <c r="I112">
        <f t="shared" si="6"/>
        <v>5.2225530999999998</v>
      </c>
      <c r="J112" s="12">
        <f t="shared" si="8"/>
        <v>2006</v>
      </c>
      <c r="K112" t="str">
        <f t="shared" si="9"/>
        <v>2000s</v>
      </c>
    </row>
    <row r="113" spans="1:11" x14ac:dyDescent="0.25">
      <c r="A113" s="2" t="s">
        <v>134</v>
      </c>
      <c r="B113" t="s">
        <v>11</v>
      </c>
      <c r="C113" t="str">
        <f t="shared" si="7"/>
        <v>Warner Bros.</v>
      </c>
      <c r="D113" s="1">
        <v>110000000</v>
      </c>
      <c r="E113" s="1">
        <v>183417150</v>
      </c>
      <c r="F113" s="1">
        <v>450728529</v>
      </c>
      <c r="G113" s="11">
        <v>37232</v>
      </c>
      <c r="H113">
        <f t="shared" si="5"/>
        <v>1.6674286363636364</v>
      </c>
      <c r="I113">
        <f t="shared" si="6"/>
        <v>4.0975320818181817</v>
      </c>
      <c r="J113" s="12">
        <f t="shared" si="8"/>
        <v>2001</v>
      </c>
      <c r="K113" t="str">
        <f t="shared" si="9"/>
        <v>2000s</v>
      </c>
    </row>
    <row r="114" spans="1:11" x14ac:dyDescent="0.25">
      <c r="A114" s="2" t="s">
        <v>136</v>
      </c>
      <c r="B114" t="s">
        <v>13</v>
      </c>
      <c r="C114" t="str">
        <f t="shared" si="7"/>
        <v>20th Century Fox</v>
      </c>
      <c r="D114" s="1">
        <v>110000000</v>
      </c>
      <c r="E114" s="1">
        <v>48097081</v>
      </c>
      <c r="F114" s="1">
        <v>150468000</v>
      </c>
      <c r="G114" s="11">
        <v>35594</v>
      </c>
      <c r="H114">
        <f t="shared" si="5"/>
        <v>0.43724619090909089</v>
      </c>
      <c r="I114">
        <f t="shared" si="6"/>
        <v>1.367890909090909</v>
      </c>
      <c r="J114" s="12">
        <f t="shared" si="8"/>
        <v>1997</v>
      </c>
      <c r="K114" t="str">
        <f t="shared" si="9"/>
        <v>1990s</v>
      </c>
    </row>
    <row r="115" spans="1:11" x14ac:dyDescent="0.25">
      <c r="A115" s="2" t="s">
        <v>130</v>
      </c>
      <c r="B115" t="s">
        <v>131</v>
      </c>
      <c r="C115" t="str">
        <f t="shared" si="7"/>
        <v>Miramax</v>
      </c>
      <c r="D115" s="1">
        <v>110000000</v>
      </c>
      <c r="E115" s="1">
        <v>102608827</v>
      </c>
      <c r="F115" s="1">
        <v>214608827</v>
      </c>
      <c r="G115" s="11">
        <v>38338</v>
      </c>
      <c r="H115">
        <f t="shared" si="5"/>
        <v>0.93280751818181817</v>
      </c>
      <c r="I115">
        <f t="shared" si="6"/>
        <v>1.9509893363636364</v>
      </c>
      <c r="J115" s="12">
        <f t="shared" si="8"/>
        <v>2004</v>
      </c>
      <c r="K115" t="str">
        <f t="shared" si="9"/>
        <v>2000s</v>
      </c>
    </row>
    <row r="116" spans="1:11" x14ac:dyDescent="0.25">
      <c r="A116" s="2" t="s">
        <v>128</v>
      </c>
      <c r="B116" t="s">
        <v>11</v>
      </c>
      <c r="C116" t="str">
        <f t="shared" si="7"/>
        <v>Warner Bros.</v>
      </c>
      <c r="D116" s="1">
        <v>110000000</v>
      </c>
      <c r="E116" s="1">
        <v>139259759</v>
      </c>
      <c r="F116" s="1">
        <v>424259759</v>
      </c>
      <c r="G116" s="11">
        <v>37930</v>
      </c>
      <c r="H116">
        <f t="shared" si="5"/>
        <v>1.2659978090909092</v>
      </c>
      <c r="I116">
        <f t="shared" si="6"/>
        <v>3.8569068999999998</v>
      </c>
      <c r="J116" s="12">
        <f t="shared" si="8"/>
        <v>2003</v>
      </c>
      <c r="K116" t="str">
        <f t="shared" si="9"/>
        <v>2000s</v>
      </c>
    </row>
    <row r="117" spans="1:11" x14ac:dyDescent="0.25">
      <c r="A117" s="2" t="s">
        <v>126</v>
      </c>
      <c r="B117" t="s">
        <v>9</v>
      </c>
      <c r="C117" t="str">
        <f t="shared" si="7"/>
        <v>Sony</v>
      </c>
      <c r="D117" s="1">
        <v>110000000</v>
      </c>
      <c r="E117" s="1">
        <v>113330342</v>
      </c>
      <c r="F117" s="1">
        <v>215300000</v>
      </c>
      <c r="G117" s="11">
        <v>36705</v>
      </c>
      <c r="H117">
        <f t="shared" si="5"/>
        <v>1.0302758363636364</v>
      </c>
      <c r="I117">
        <f t="shared" si="6"/>
        <v>1.9572727272727273</v>
      </c>
      <c r="J117" s="12">
        <f t="shared" si="8"/>
        <v>2000</v>
      </c>
      <c r="K117" t="str">
        <f t="shared" si="9"/>
        <v>2000s</v>
      </c>
    </row>
    <row r="118" spans="1:11" x14ac:dyDescent="0.25">
      <c r="A118" s="2" t="s">
        <v>124</v>
      </c>
      <c r="B118" t="s">
        <v>9</v>
      </c>
      <c r="C118" t="str">
        <f t="shared" si="7"/>
        <v>Sony</v>
      </c>
      <c r="D118" s="1">
        <v>110000000</v>
      </c>
      <c r="E118" s="1">
        <v>65452312</v>
      </c>
      <c r="F118" s="1">
        <v>148952312</v>
      </c>
      <c r="G118" s="11">
        <v>39976</v>
      </c>
      <c r="H118">
        <f t="shared" si="5"/>
        <v>0.59502101818181818</v>
      </c>
      <c r="I118">
        <f t="shared" si="6"/>
        <v>1.3541119272727273</v>
      </c>
      <c r="J118" s="12">
        <f t="shared" si="8"/>
        <v>2009</v>
      </c>
      <c r="K118" t="str">
        <f t="shared" si="9"/>
        <v>2000s</v>
      </c>
    </row>
    <row r="119" spans="1:11" x14ac:dyDescent="0.25">
      <c r="A119" s="2" t="s">
        <v>132</v>
      </c>
      <c r="B119" t="s">
        <v>75</v>
      </c>
      <c r="C119" t="str">
        <f t="shared" si="7"/>
        <v>MGM/UA</v>
      </c>
      <c r="D119" s="1">
        <v>110000000</v>
      </c>
      <c r="E119" s="1">
        <v>125304276</v>
      </c>
      <c r="F119" s="1">
        <v>339504276</v>
      </c>
      <c r="G119" s="11">
        <v>35783</v>
      </c>
      <c r="H119">
        <f t="shared" si="5"/>
        <v>1.1391297818181818</v>
      </c>
      <c r="I119">
        <f t="shared" si="6"/>
        <v>3.0864025090909091</v>
      </c>
      <c r="J119" s="12">
        <f t="shared" si="8"/>
        <v>1997</v>
      </c>
      <c r="K119" t="str">
        <f t="shared" si="9"/>
        <v>1990s</v>
      </c>
    </row>
    <row r="120" spans="1:11" x14ac:dyDescent="0.25">
      <c r="A120" s="2" t="s">
        <v>138</v>
      </c>
      <c r="B120" t="s">
        <v>9</v>
      </c>
      <c r="C120" t="str">
        <f t="shared" si="7"/>
        <v>Sony</v>
      </c>
      <c r="D120" s="1">
        <v>109000000</v>
      </c>
      <c r="E120" s="1">
        <v>58183966</v>
      </c>
      <c r="F120" s="1">
        <v>84383966</v>
      </c>
      <c r="G120" s="11">
        <v>37250</v>
      </c>
      <c r="H120">
        <f t="shared" si="5"/>
        <v>0.53379785321100914</v>
      </c>
      <c r="I120">
        <f t="shared" si="6"/>
        <v>0.77416482568807343</v>
      </c>
      <c r="J120" s="12">
        <f t="shared" si="8"/>
        <v>2001</v>
      </c>
      <c r="K120" t="str">
        <f t="shared" si="9"/>
        <v>2000s</v>
      </c>
    </row>
    <row r="121" spans="1:11" x14ac:dyDescent="0.25">
      <c r="A121" s="2" t="s">
        <v>137</v>
      </c>
      <c r="B121" t="s">
        <v>22</v>
      </c>
      <c r="C121" t="str">
        <f t="shared" si="7"/>
        <v>Universal</v>
      </c>
      <c r="D121" s="1">
        <v>109000000</v>
      </c>
      <c r="E121" s="1">
        <v>101018283</v>
      </c>
      <c r="F121" s="1">
        <v>133818283</v>
      </c>
      <c r="G121" s="11">
        <v>37946</v>
      </c>
      <c r="H121">
        <f t="shared" si="5"/>
        <v>0.92677323853211013</v>
      </c>
      <c r="I121">
        <f t="shared" si="6"/>
        <v>1.2276906697247707</v>
      </c>
      <c r="J121" s="12">
        <f t="shared" si="8"/>
        <v>2003</v>
      </c>
      <c r="K121" t="str">
        <f t="shared" si="9"/>
        <v>2000s</v>
      </c>
    </row>
    <row r="122" spans="1:11" x14ac:dyDescent="0.25">
      <c r="A122" s="2" t="s">
        <v>139</v>
      </c>
      <c r="B122" t="s">
        <v>24</v>
      </c>
      <c r="C122" t="str">
        <f t="shared" si="7"/>
        <v>New Line</v>
      </c>
      <c r="D122" s="1">
        <v>109000000</v>
      </c>
      <c r="E122" s="1">
        <v>314776170</v>
      </c>
      <c r="F122" s="1">
        <v>868621686</v>
      </c>
      <c r="G122" s="11">
        <v>37244</v>
      </c>
      <c r="H122">
        <f t="shared" si="5"/>
        <v>2.887854770642202</v>
      </c>
      <c r="I122">
        <f t="shared" si="6"/>
        <v>7.9690062935779817</v>
      </c>
      <c r="J122" s="12">
        <f t="shared" si="8"/>
        <v>2001</v>
      </c>
      <c r="K122" t="str">
        <f t="shared" si="9"/>
        <v>2000s</v>
      </c>
    </row>
    <row r="123" spans="1:11" x14ac:dyDescent="0.25">
      <c r="A123" s="2" t="s">
        <v>141</v>
      </c>
      <c r="B123" t="s">
        <v>11</v>
      </c>
      <c r="C123" t="str">
        <f t="shared" si="7"/>
        <v>Warner Bros.</v>
      </c>
      <c r="D123" s="1">
        <v>105000000</v>
      </c>
      <c r="E123" s="1">
        <v>94784201</v>
      </c>
      <c r="F123" s="1">
        <v>269065678</v>
      </c>
      <c r="G123" s="11">
        <v>39514</v>
      </c>
      <c r="H123">
        <f t="shared" si="5"/>
        <v>0.90270667619047618</v>
      </c>
      <c r="I123">
        <f t="shared" si="6"/>
        <v>2.5625302666666667</v>
      </c>
      <c r="J123" s="12">
        <f t="shared" si="8"/>
        <v>2008</v>
      </c>
      <c r="K123" t="str">
        <f t="shared" si="9"/>
        <v>2000s</v>
      </c>
    </row>
    <row r="124" spans="1:11" x14ac:dyDescent="0.25">
      <c r="A124" s="2" t="s">
        <v>143</v>
      </c>
      <c r="B124" t="s">
        <v>13</v>
      </c>
      <c r="C124" t="str">
        <f t="shared" si="7"/>
        <v>20th Century Fox</v>
      </c>
      <c r="D124" s="1">
        <v>105000000</v>
      </c>
      <c r="E124" s="1">
        <v>144801023</v>
      </c>
      <c r="F124" s="1">
        <v>348601023</v>
      </c>
      <c r="G124" s="11">
        <v>38184</v>
      </c>
      <c r="H124">
        <f t="shared" si="5"/>
        <v>1.3790573619047619</v>
      </c>
      <c r="I124">
        <f t="shared" si="6"/>
        <v>3.3200097428571427</v>
      </c>
      <c r="J124" s="12">
        <f t="shared" si="8"/>
        <v>2004</v>
      </c>
      <c r="K124" t="str">
        <f t="shared" si="9"/>
        <v>2000s</v>
      </c>
    </row>
    <row r="125" spans="1:11" x14ac:dyDescent="0.25">
      <c r="A125" s="2" t="s">
        <v>140</v>
      </c>
      <c r="B125" t="s">
        <v>9</v>
      </c>
      <c r="C125" t="str">
        <f t="shared" si="7"/>
        <v>Sony</v>
      </c>
      <c r="D125" s="1">
        <v>105000000</v>
      </c>
      <c r="E125" s="1">
        <v>140015224</v>
      </c>
      <c r="F125" s="1">
        <v>298800000</v>
      </c>
      <c r="G125" s="11">
        <v>36511</v>
      </c>
      <c r="H125">
        <f t="shared" si="5"/>
        <v>1.3334783238095238</v>
      </c>
      <c r="I125">
        <f t="shared" si="6"/>
        <v>2.8457142857142856</v>
      </c>
      <c r="J125" s="12">
        <f t="shared" si="8"/>
        <v>1999</v>
      </c>
      <c r="K125" t="str">
        <f t="shared" si="9"/>
        <v>1990s</v>
      </c>
    </row>
    <row r="126" spans="1:11" x14ac:dyDescent="0.25">
      <c r="A126" s="2" t="s">
        <v>142</v>
      </c>
      <c r="B126" t="s">
        <v>24</v>
      </c>
      <c r="C126" t="str">
        <f t="shared" si="7"/>
        <v>New Line</v>
      </c>
      <c r="D126" s="1">
        <v>105000000</v>
      </c>
      <c r="E126" s="1">
        <v>6712451</v>
      </c>
      <c r="F126" s="1">
        <v>10364769</v>
      </c>
      <c r="G126" s="11">
        <v>37008</v>
      </c>
      <c r="H126">
        <f t="shared" si="5"/>
        <v>6.3928104761904761E-2</v>
      </c>
      <c r="I126">
        <f t="shared" si="6"/>
        <v>9.8712085714285719E-2</v>
      </c>
      <c r="J126" s="12">
        <f t="shared" si="8"/>
        <v>2001</v>
      </c>
      <c r="K126" t="str">
        <f t="shared" si="9"/>
        <v>2000s</v>
      </c>
    </row>
    <row r="127" spans="1:11" x14ac:dyDescent="0.25">
      <c r="A127" s="2" t="s">
        <v>144</v>
      </c>
      <c r="B127" t="s">
        <v>7</v>
      </c>
      <c r="C127" t="str">
        <f t="shared" si="7"/>
        <v>Buena Vista</v>
      </c>
      <c r="D127" s="1">
        <v>103300000</v>
      </c>
      <c r="E127" s="1">
        <v>101643008</v>
      </c>
      <c r="F127" s="1">
        <v>232643008</v>
      </c>
      <c r="G127" s="11">
        <v>36686</v>
      </c>
      <c r="H127">
        <f t="shared" si="5"/>
        <v>0.98395941916747343</v>
      </c>
      <c r="I127">
        <f t="shared" si="6"/>
        <v>2.2521104356243948</v>
      </c>
      <c r="J127" s="12">
        <f t="shared" si="8"/>
        <v>2000</v>
      </c>
      <c r="K127" t="str">
        <f t="shared" si="9"/>
        <v>2000s</v>
      </c>
    </row>
    <row r="128" spans="1:11" x14ac:dyDescent="0.25">
      <c r="A128" s="2" t="s">
        <v>145</v>
      </c>
      <c r="B128" t="s">
        <v>46</v>
      </c>
      <c r="C128" t="str">
        <f t="shared" si="7"/>
        <v>DreamWorks SKG</v>
      </c>
      <c r="D128" s="1">
        <v>103000000</v>
      </c>
      <c r="E128" s="1">
        <v>187683805</v>
      </c>
      <c r="F128" s="1">
        <v>457683805</v>
      </c>
      <c r="G128" s="11">
        <v>36651</v>
      </c>
      <c r="H128">
        <f t="shared" si="5"/>
        <v>1.82217286407767</v>
      </c>
      <c r="I128">
        <f t="shared" si="6"/>
        <v>4.4435320873786406</v>
      </c>
      <c r="J128" s="12">
        <f t="shared" si="8"/>
        <v>2000</v>
      </c>
      <c r="K128" t="str">
        <f t="shared" si="9"/>
        <v>2000s</v>
      </c>
    </row>
    <row r="129" spans="1:11" x14ac:dyDescent="0.25">
      <c r="A129" s="2" t="s">
        <v>146</v>
      </c>
      <c r="B129" t="s">
        <v>22</v>
      </c>
      <c r="C129" t="str">
        <f t="shared" si="7"/>
        <v>Universal</v>
      </c>
      <c r="D129" s="1">
        <v>102500000</v>
      </c>
      <c r="E129" s="1">
        <v>97104620</v>
      </c>
      <c r="F129" s="1">
        <v>208013844</v>
      </c>
      <c r="G129" s="11">
        <v>39995</v>
      </c>
      <c r="H129">
        <f t="shared" si="5"/>
        <v>0.94736214634146343</v>
      </c>
      <c r="I129">
        <f t="shared" si="6"/>
        <v>2.0294033560975611</v>
      </c>
      <c r="J129" s="12">
        <f t="shared" si="8"/>
        <v>2009</v>
      </c>
      <c r="K129" t="str">
        <f t="shared" si="9"/>
        <v>2000s</v>
      </c>
    </row>
    <row r="130" spans="1:11" x14ac:dyDescent="0.25">
      <c r="A130" s="2" t="s">
        <v>147</v>
      </c>
      <c r="B130" t="s">
        <v>75</v>
      </c>
      <c r="C130" t="str">
        <f t="shared" si="7"/>
        <v>MGM/UA</v>
      </c>
      <c r="D130" s="1">
        <v>102000000</v>
      </c>
      <c r="E130" s="1">
        <v>167365000</v>
      </c>
      <c r="F130" s="1">
        <v>596365000</v>
      </c>
      <c r="G130" s="11">
        <v>39038</v>
      </c>
      <c r="H130">
        <f t="shared" ref="H130:H193" si="10">IF(E130="Unknown","",E130/$D130)</f>
        <v>1.6408333333333334</v>
      </c>
      <c r="I130">
        <f t="shared" ref="I130:I193" si="11">IF(F130="Unknown","",F130/$D130)</f>
        <v>5.8467156862745098</v>
      </c>
      <c r="J130" s="12">
        <f t="shared" si="8"/>
        <v>2006</v>
      </c>
      <c r="K130" t="str">
        <f t="shared" si="9"/>
        <v>2000s</v>
      </c>
    </row>
    <row r="131" spans="1:11" x14ac:dyDescent="0.25">
      <c r="A131" s="2" t="s">
        <v>148</v>
      </c>
      <c r="B131" t="s">
        <v>13</v>
      </c>
      <c r="C131" t="str">
        <f t="shared" ref="C131:C194" si="12">IF(B131="","Other",IF(VLOOKUP(B131,$N$2:$O$52,2,FALSE)&lt;30,"Other",B131))</f>
        <v>20th Century Fox</v>
      </c>
      <c r="D131" s="1">
        <v>102000000</v>
      </c>
      <c r="E131" s="1">
        <v>132024714</v>
      </c>
      <c r="F131" s="1">
        <v>358824714</v>
      </c>
      <c r="G131" s="11">
        <v>37428</v>
      </c>
      <c r="H131">
        <f t="shared" si="10"/>
        <v>1.2943599411764706</v>
      </c>
      <c r="I131">
        <f t="shared" si="11"/>
        <v>3.5178893529411766</v>
      </c>
      <c r="J131" s="12">
        <f t="shared" ref="J131:J194" si="13">YEAR(G131)</f>
        <v>2002</v>
      </c>
      <c r="K131" t="str">
        <f t="shared" ref="K131:K194" si="14">VLOOKUP(J131,$R$2:$S$31,2,FALSE)</f>
        <v>2000s</v>
      </c>
    </row>
    <row r="132" spans="1:11" x14ac:dyDescent="0.25">
      <c r="A132" s="2" t="s">
        <v>157</v>
      </c>
      <c r="B132" t="s">
        <v>22</v>
      </c>
      <c r="C132" t="str">
        <f t="shared" si="12"/>
        <v>Universal</v>
      </c>
      <c r="D132" s="1">
        <v>100000000</v>
      </c>
      <c r="E132" s="1">
        <v>130164645</v>
      </c>
      <c r="F132" s="1">
        <v>265697825</v>
      </c>
      <c r="G132" s="11">
        <v>39388</v>
      </c>
      <c r="H132">
        <f t="shared" si="10"/>
        <v>1.30164645</v>
      </c>
      <c r="I132">
        <f t="shared" si="11"/>
        <v>2.6569782499999999</v>
      </c>
      <c r="J132" s="12">
        <f t="shared" si="13"/>
        <v>2007</v>
      </c>
      <c r="K132" t="str">
        <f t="shared" si="14"/>
        <v>2000s</v>
      </c>
    </row>
    <row r="133" spans="1:11" x14ac:dyDescent="0.25">
      <c r="A133" s="2" t="s">
        <v>163</v>
      </c>
      <c r="B133" t="s">
        <v>11</v>
      </c>
      <c r="C133" t="str">
        <f t="shared" si="12"/>
        <v>Warner Bros.</v>
      </c>
      <c r="D133" s="1">
        <v>100000000</v>
      </c>
      <c r="E133" s="1">
        <v>184031112</v>
      </c>
      <c r="F133" s="1">
        <v>336529144</v>
      </c>
      <c r="G133" s="11">
        <v>34866</v>
      </c>
      <c r="H133">
        <f t="shared" si="10"/>
        <v>1.84031112</v>
      </c>
      <c r="I133">
        <f t="shared" si="11"/>
        <v>3.36529144</v>
      </c>
      <c r="J133" s="12">
        <f t="shared" si="13"/>
        <v>1995</v>
      </c>
      <c r="K133" t="str">
        <f t="shared" si="14"/>
        <v>1990s</v>
      </c>
    </row>
    <row r="134" spans="1:11" x14ac:dyDescent="0.25">
      <c r="A134" s="2" t="s">
        <v>152</v>
      </c>
      <c r="B134" t="s">
        <v>11</v>
      </c>
      <c r="C134" t="str">
        <f t="shared" si="12"/>
        <v>Warner Bros.</v>
      </c>
      <c r="D134" s="1">
        <v>100000000</v>
      </c>
      <c r="E134" s="1">
        <v>57377916</v>
      </c>
      <c r="F134" s="1">
        <v>171377916</v>
      </c>
      <c r="G134" s="11">
        <v>39059</v>
      </c>
      <c r="H134">
        <f t="shared" si="10"/>
        <v>0.57377915999999995</v>
      </c>
      <c r="I134">
        <f t="shared" si="11"/>
        <v>1.7137791600000001</v>
      </c>
      <c r="J134" s="12">
        <f t="shared" si="13"/>
        <v>2006</v>
      </c>
      <c r="K134" t="str">
        <f t="shared" si="14"/>
        <v>2000s</v>
      </c>
    </row>
    <row r="135" spans="1:11" x14ac:dyDescent="0.25">
      <c r="A135" s="2" t="s">
        <v>156</v>
      </c>
      <c r="B135" t="s">
        <v>11</v>
      </c>
      <c r="C135" t="str">
        <f t="shared" si="12"/>
        <v>Warner Bros.</v>
      </c>
      <c r="D135" s="1">
        <v>100000000</v>
      </c>
      <c r="E135" s="1">
        <v>40202379</v>
      </c>
      <c r="F135" s="1">
        <v>82102379</v>
      </c>
      <c r="G135" s="11">
        <v>38191</v>
      </c>
      <c r="H135">
        <f t="shared" si="10"/>
        <v>0.40202378999999999</v>
      </c>
      <c r="I135">
        <f t="shared" si="11"/>
        <v>0.82102379000000003</v>
      </c>
      <c r="J135" s="12">
        <f t="shared" si="13"/>
        <v>2004</v>
      </c>
      <c r="K135" t="str">
        <f t="shared" si="14"/>
        <v>2000s</v>
      </c>
    </row>
    <row r="136" spans="1:11" x14ac:dyDescent="0.25">
      <c r="A136" s="2" t="s">
        <v>168</v>
      </c>
      <c r="B136" t="s">
        <v>9</v>
      </c>
      <c r="C136" t="str">
        <f t="shared" si="12"/>
        <v>Sony</v>
      </c>
      <c r="D136" s="1">
        <v>100000000</v>
      </c>
      <c r="E136" s="1">
        <v>124870275</v>
      </c>
      <c r="F136" s="1">
        <v>214270275</v>
      </c>
      <c r="G136" s="11">
        <v>40074</v>
      </c>
      <c r="H136">
        <f t="shared" si="10"/>
        <v>1.2487027500000001</v>
      </c>
      <c r="I136">
        <f t="shared" si="11"/>
        <v>2.1427027500000002</v>
      </c>
      <c r="J136" s="12">
        <f t="shared" si="13"/>
        <v>2009</v>
      </c>
      <c r="K136" t="str">
        <f t="shared" si="14"/>
        <v>2000s</v>
      </c>
    </row>
    <row r="137" spans="1:11" x14ac:dyDescent="0.25">
      <c r="A137" s="2" t="s">
        <v>154</v>
      </c>
      <c r="B137" t="s">
        <v>22</v>
      </c>
      <c r="C137" t="str">
        <f t="shared" si="12"/>
        <v>Universal</v>
      </c>
      <c r="D137" s="1">
        <v>100000000</v>
      </c>
      <c r="E137" s="1">
        <v>66889043</v>
      </c>
      <c r="F137" s="1">
        <v>212026975</v>
      </c>
      <c r="G137" s="11">
        <v>36488</v>
      </c>
      <c r="H137">
        <f t="shared" si="10"/>
        <v>0.66889043000000004</v>
      </c>
      <c r="I137">
        <f t="shared" si="11"/>
        <v>2.1202697499999998</v>
      </c>
      <c r="J137" s="12">
        <f t="shared" si="13"/>
        <v>1999</v>
      </c>
      <c r="K137" t="str">
        <f t="shared" si="14"/>
        <v>1990s</v>
      </c>
    </row>
    <row r="138" spans="1:11" x14ac:dyDescent="0.25">
      <c r="A138" s="2" t="s">
        <v>173</v>
      </c>
      <c r="B138" t="s">
        <v>13</v>
      </c>
      <c r="C138" t="str">
        <f t="shared" si="12"/>
        <v>20th Century Fox</v>
      </c>
      <c r="D138" s="1">
        <v>100000000</v>
      </c>
      <c r="E138" s="1">
        <v>75030163</v>
      </c>
      <c r="F138" s="1">
        <v>249488115</v>
      </c>
      <c r="G138" s="11">
        <v>39066</v>
      </c>
      <c r="H138">
        <f t="shared" si="10"/>
        <v>0.75030163000000005</v>
      </c>
      <c r="I138">
        <f t="shared" si="11"/>
        <v>2.4948811499999999</v>
      </c>
      <c r="J138" s="12">
        <f t="shared" si="13"/>
        <v>2006</v>
      </c>
      <c r="K138" t="str">
        <f t="shared" si="14"/>
        <v>2000s</v>
      </c>
    </row>
    <row r="139" spans="1:11" x14ac:dyDescent="0.25">
      <c r="A139" s="2" t="s">
        <v>164</v>
      </c>
      <c r="B139" t="s">
        <v>11</v>
      </c>
      <c r="C139" t="str">
        <f t="shared" si="12"/>
        <v>Warner Bros.</v>
      </c>
      <c r="D139" s="1">
        <v>100000000</v>
      </c>
      <c r="E139" s="1">
        <v>101295562</v>
      </c>
      <c r="F139" s="1">
        <v>234400000</v>
      </c>
      <c r="G139" s="11">
        <v>35237</v>
      </c>
      <c r="H139">
        <f t="shared" si="10"/>
        <v>1.0129556200000001</v>
      </c>
      <c r="I139">
        <f t="shared" si="11"/>
        <v>2.3439999999999999</v>
      </c>
      <c r="J139" s="12">
        <f t="shared" si="13"/>
        <v>1996</v>
      </c>
      <c r="K139" t="str">
        <f t="shared" si="14"/>
        <v>1990s</v>
      </c>
    </row>
    <row r="140" spans="1:11" x14ac:dyDescent="0.25">
      <c r="A140" s="2" t="s">
        <v>170</v>
      </c>
      <c r="B140" t="s">
        <v>11</v>
      </c>
      <c r="C140" t="str">
        <f t="shared" si="12"/>
        <v>Warner Bros.</v>
      </c>
      <c r="D140" s="1">
        <v>100000000</v>
      </c>
      <c r="E140" s="1">
        <v>261987880</v>
      </c>
      <c r="F140" s="1">
        <v>878987880</v>
      </c>
      <c r="G140" s="11">
        <v>37575</v>
      </c>
      <c r="H140">
        <f t="shared" si="10"/>
        <v>2.6198788</v>
      </c>
      <c r="I140">
        <f t="shared" si="11"/>
        <v>8.7898788000000003</v>
      </c>
      <c r="J140" s="12">
        <f t="shared" si="13"/>
        <v>2002</v>
      </c>
      <c r="K140" t="str">
        <f t="shared" si="14"/>
        <v>2000s</v>
      </c>
    </row>
    <row r="141" spans="1:11" x14ac:dyDescent="0.25">
      <c r="A141" s="2" t="s">
        <v>165</v>
      </c>
      <c r="B141" t="s">
        <v>22</v>
      </c>
      <c r="C141" t="str">
        <f t="shared" si="12"/>
        <v>Universal</v>
      </c>
      <c r="D141" s="1">
        <v>100000000</v>
      </c>
      <c r="E141" s="1">
        <v>49438370</v>
      </c>
      <c r="F141" s="1">
        <v>70234076</v>
      </c>
      <c r="G141" s="11">
        <v>39969</v>
      </c>
      <c r="H141">
        <f t="shared" si="10"/>
        <v>0.49438369999999998</v>
      </c>
      <c r="I141">
        <f t="shared" si="11"/>
        <v>0.70234076000000001</v>
      </c>
      <c r="J141" s="12">
        <f t="shared" si="13"/>
        <v>2009</v>
      </c>
      <c r="K141" t="str">
        <f t="shared" si="14"/>
        <v>2000s</v>
      </c>
    </row>
    <row r="142" spans="1:11" x14ac:dyDescent="0.25">
      <c r="A142" s="2" t="s">
        <v>161</v>
      </c>
      <c r="B142" t="s">
        <v>20</v>
      </c>
      <c r="C142" t="str">
        <f t="shared" si="12"/>
        <v>Paramount Pictures</v>
      </c>
      <c r="D142" s="1">
        <v>100000000</v>
      </c>
      <c r="E142" s="1">
        <v>118627117</v>
      </c>
      <c r="F142" s="1">
        <v>201627117</v>
      </c>
      <c r="G142" s="11">
        <v>38338</v>
      </c>
      <c r="H142">
        <f t="shared" si="10"/>
        <v>1.1862711699999999</v>
      </c>
      <c r="I142">
        <f t="shared" si="11"/>
        <v>2.01627117</v>
      </c>
      <c r="J142" s="12">
        <f t="shared" si="13"/>
        <v>2004</v>
      </c>
      <c r="K142" t="str">
        <f t="shared" si="14"/>
        <v>2000s</v>
      </c>
    </row>
    <row r="143" spans="1:11" x14ac:dyDescent="0.25">
      <c r="A143" s="2" t="s">
        <v>158</v>
      </c>
      <c r="B143" t="s">
        <v>7</v>
      </c>
      <c r="C143" t="str">
        <f t="shared" si="12"/>
        <v>Buena Vista</v>
      </c>
      <c r="D143" s="1">
        <v>100000000</v>
      </c>
      <c r="E143" s="1">
        <v>173005002</v>
      </c>
      <c r="F143" s="1">
        <v>347405002</v>
      </c>
      <c r="G143" s="11">
        <v>38310</v>
      </c>
      <c r="H143">
        <f t="shared" si="10"/>
        <v>1.73005002</v>
      </c>
      <c r="I143">
        <f t="shared" si="11"/>
        <v>3.47405002</v>
      </c>
      <c r="J143" s="12">
        <f t="shared" si="13"/>
        <v>2004</v>
      </c>
      <c r="K143" t="str">
        <f t="shared" si="14"/>
        <v>2000s</v>
      </c>
    </row>
    <row r="144" spans="1:11" x14ac:dyDescent="0.25">
      <c r="A144" s="2" t="s">
        <v>171</v>
      </c>
      <c r="B144" t="s">
        <v>22</v>
      </c>
      <c r="C144" t="str">
        <f t="shared" si="12"/>
        <v>Universal</v>
      </c>
      <c r="D144" s="1">
        <v>100000000</v>
      </c>
      <c r="E144" s="1">
        <v>48417850</v>
      </c>
      <c r="F144" s="1">
        <v>95255485</v>
      </c>
      <c r="G144" s="11">
        <v>37980</v>
      </c>
      <c r="H144">
        <f t="shared" si="10"/>
        <v>0.48417850000000001</v>
      </c>
      <c r="I144">
        <f t="shared" si="11"/>
        <v>0.95255484999999995</v>
      </c>
      <c r="J144" s="12">
        <f t="shared" si="13"/>
        <v>2003</v>
      </c>
      <c r="K144" t="str">
        <f t="shared" si="14"/>
        <v>2000s</v>
      </c>
    </row>
    <row r="145" spans="1:11" x14ac:dyDescent="0.25">
      <c r="A145" s="2" t="s">
        <v>151</v>
      </c>
      <c r="B145" t="s">
        <v>13</v>
      </c>
      <c r="C145" t="str">
        <f t="shared" si="12"/>
        <v>20th Century Fox</v>
      </c>
      <c r="D145" s="1">
        <v>100000000</v>
      </c>
      <c r="E145" s="1">
        <v>180011740</v>
      </c>
      <c r="F145" s="1">
        <v>362211740</v>
      </c>
      <c r="G145" s="11">
        <v>37099</v>
      </c>
      <c r="H145">
        <f t="shared" si="10"/>
        <v>1.8001174</v>
      </c>
      <c r="I145">
        <f t="shared" si="11"/>
        <v>3.6221174</v>
      </c>
      <c r="J145" s="12">
        <f t="shared" si="13"/>
        <v>2001</v>
      </c>
      <c r="K145" t="str">
        <f t="shared" si="14"/>
        <v>2000s</v>
      </c>
    </row>
    <row r="146" spans="1:11" x14ac:dyDescent="0.25">
      <c r="A146" s="2" t="s">
        <v>149</v>
      </c>
      <c r="B146" t="s">
        <v>24</v>
      </c>
      <c r="C146" t="str">
        <f t="shared" si="12"/>
        <v>New Line</v>
      </c>
      <c r="D146" s="1">
        <v>100000000</v>
      </c>
      <c r="E146" s="1">
        <v>17018422</v>
      </c>
      <c r="F146" s="1">
        <v>59918422</v>
      </c>
      <c r="G146" s="11">
        <v>38401</v>
      </c>
      <c r="H146">
        <f t="shared" si="10"/>
        <v>0.17018422</v>
      </c>
      <c r="I146">
        <f t="shared" si="11"/>
        <v>0.59918422000000005</v>
      </c>
      <c r="J146" s="12">
        <f t="shared" si="13"/>
        <v>2005</v>
      </c>
      <c r="K146" t="str">
        <f t="shared" si="14"/>
        <v>2000s</v>
      </c>
    </row>
    <row r="147" spans="1:11" x14ac:dyDescent="0.25">
      <c r="A147" s="2" t="s">
        <v>160</v>
      </c>
      <c r="B147" t="s">
        <v>9</v>
      </c>
      <c r="C147" t="str">
        <f t="shared" si="12"/>
        <v>Sony</v>
      </c>
      <c r="D147" s="1">
        <v>100000000</v>
      </c>
      <c r="E147" s="1">
        <v>54768952</v>
      </c>
      <c r="F147" s="1">
        <v>121100000</v>
      </c>
      <c r="G147" s="11">
        <v>35741</v>
      </c>
      <c r="H147">
        <f t="shared" si="10"/>
        <v>0.54768952000000004</v>
      </c>
      <c r="I147">
        <f t="shared" si="11"/>
        <v>1.2110000000000001</v>
      </c>
      <c r="J147" s="12">
        <f t="shared" si="13"/>
        <v>1997</v>
      </c>
      <c r="K147" t="str">
        <f t="shared" si="14"/>
        <v>1990s</v>
      </c>
    </row>
    <row r="148" spans="1:11" x14ac:dyDescent="0.25">
      <c r="A148" s="2" t="s">
        <v>167</v>
      </c>
      <c r="B148" t="s">
        <v>9</v>
      </c>
      <c r="C148" t="str">
        <f t="shared" si="12"/>
        <v>Sony</v>
      </c>
      <c r="D148" s="1">
        <v>100000000</v>
      </c>
      <c r="E148" s="1">
        <v>58867694</v>
      </c>
      <c r="F148" s="1">
        <v>145395745</v>
      </c>
      <c r="G148" s="11">
        <v>39241</v>
      </c>
      <c r="H148">
        <f t="shared" si="10"/>
        <v>0.58867694000000004</v>
      </c>
      <c r="I148">
        <f t="shared" si="11"/>
        <v>1.4539574500000001</v>
      </c>
      <c r="J148" s="12">
        <f t="shared" si="13"/>
        <v>2007</v>
      </c>
      <c r="K148" t="str">
        <f t="shared" si="14"/>
        <v>2000s</v>
      </c>
    </row>
    <row r="149" spans="1:11" x14ac:dyDescent="0.25">
      <c r="A149" s="2" t="s">
        <v>166</v>
      </c>
      <c r="B149" t="s">
        <v>9</v>
      </c>
      <c r="C149" t="str">
        <f t="shared" si="12"/>
        <v>Sony</v>
      </c>
      <c r="D149" s="1">
        <v>100000000</v>
      </c>
      <c r="E149" s="1">
        <v>204859496</v>
      </c>
      <c r="F149" s="1">
        <v>516816151</v>
      </c>
      <c r="G149" s="11">
        <v>33422</v>
      </c>
      <c r="H149">
        <f t="shared" si="10"/>
        <v>2.04859496</v>
      </c>
      <c r="I149">
        <f t="shared" si="11"/>
        <v>5.16816151</v>
      </c>
      <c r="J149" s="12">
        <f t="shared" si="13"/>
        <v>1991</v>
      </c>
      <c r="K149" t="str">
        <f t="shared" si="14"/>
        <v>1990s</v>
      </c>
    </row>
    <row r="150" spans="1:11" x14ac:dyDescent="0.25">
      <c r="A150" s="2" t="s">
        <v>150</v>
      </c>
      <c r="B150" t="s">
        <v>11</v>
      </c>
      <c r="C150" t="str">
        <f t="shared" si="12"/>
        <v>Warner Bros.</v>
      </c>
      <c r="D150" s="1">
        <v>100000000</v>
      </c>
      <c r="E150" s="1">
        <v>4411102</v>
      </c>
      <c r="F150" s="1">
        <v>7094995</v>
      </c>
      <c r="G150" s="11">
        <v>37484</v>
      </c>
      <c r="H150">
        <f t="shared" si="10"/>
        <v>4.4111020000000001E-2</v>
      </c>
      <c r="I150">
        <f t="shared" si="11"/>
        <v>7.0949949999999998E-2</v>
      </c>
      <c r="J150" s="12">
        <f t="shared" si="13"/>
        <v>2002</v>
      </c>
      <c r="K150" t="str">
        <f t="shared" si="14"/>
        <v>2000s</v>
      </c>
    </row>
    <row r="151" spans="1:11" x14ac:dyDescent="0.25">
      <c r="A151" s="2" t="s">
        <v>172</v>
      </c>
      <c r="B151" t="s">
        <v>7</v>
      </c>
      <c r="C151" t="str">
        <f t="shared" si="12"/>
        <v>Buena Vista</v>
      </c>
      <c r="D151" s="1">
        <v>100000000</v>
      </c>
      <c r="E151" s="1">
        <v>89296573</v>
      </c>
      <c r="F151" s="1">
        <v>169296573</v>
      </c>
      <c r="G151" s="11">
        <v>36875</v>
      </c>
      <c r="H151">
        <f t="shared" si="10"/>
        <v>0.89296573000000001</v>
      </c>
      <c r="I151">
        <f t="shared" si="11"/>
        <v>1.6929657300000001</v>
      </c>
      <c r="J151" s="12">
        <f t="shared" si="13"/>
        <v>2000</v>
      </c>
      <c r="K151" t="str">
        <f t="shared" si="14"/>
        <v>2000s</v>
      </c>
    </row>
    <row r="152" spans="1:11" x14ac:dyDescent="0.25">
      <c r="A152" s="2" t="s">
        <v>162</v>
      </c>
      <c r="B152" t="s">
        <v>7</v>
      </c>
      <c r="C152" t="str">
        <f t="shared" si="12"/>
        <v>Buena Vista</v>
      </c>
      <c r="D152" s="1">
        <v>100000000</v>
      </c>
      <c r="E152" s="1">
        <v>100138851</v>
      </c>
      <c r="F152" s="1">
        <v>325500000</v>
      </c>
      <c r="G152" s="11">
        <v>35237</v>
      </c>
      <c r="H152">
        <f t="shared" si="10"/>
        <v>1.00138851</v>
      </c>
      <c r="I152">
        <f t="shared" si="11"/>
        <v>3.2549999999999999</v>
      </c>
      <c r="J152" s="12">
        <f t="shared" si="13"/>
        <v>1996</v>
      </c>
      <c r="K152" t="str">
        <f t="shared" si="14"/>
        <v>1990s</v>
      </c>
    </row>
    <row r="153" spans="1:11" x14ac:dyDescent="0.25">
      <c r="A153" s="2" t="s">
        <v>159</v>
      </c>
      <c r="B153" t="s">
        <v>20</v>
      </c>
      <c r="C153" t="str">
        <f t="shared" si="12"/>
        <v>Paramount Pictures</v>
      </c>
      <c r="D153" s="1">
        <v>100000000</v>
      </c>
      <c r="E153" s="1">
        <v>59475623</v>
      </c>
      <c r="F153" s="1">
        <v>96221971</v>
      </c>
      <c r="G153" s="11">
        <v>38149</v>
      </c>
      <c r="H153">
        <f t="shared" si="10"/>
        <v>0.59475623</v>
      </c>
      <c r="I153">
        <f t="shared" si="11"/>
        <v>0.96221970999999995</v>
      </c>
      <c r="J153" s="12">
        <f t="shared" si="13"/>
        <v>2004</v>
      </c>
      <c r="K153" t="str">
        <f t="shared" si="14"/>
        <v>2000s</v>
      </c>
    </row>
    <row r="154" spans="1:11" x14ac:dyDescent="0.25">
      <c r="A154" s="2" t="s">
        <v>155</v>
      </c>
      <c r="B154" t="s">
        <v>7</v>
      </c>
      <c r="C154" t="str">
        <f t="shared" si="12"/>
        <v>Buena Vista</v>
      </c>
      <c r="D154" s="1">
        <v>100000000</v>
      </c>
      <c r="E154" s="1">
        <v>38120554</v>
      </c>
      <c r="F154" s="1">
        <v>91800000</v>
      </c>
      <c r="G154" s="11">
        <v>37587</v>
      </c>
      <c r="H154">
        <f t="shared" si="10"/>
        <v>0.38120554000000001</v>
      </c>
      <c r="I154">
        <f t="shared" si="11"/>
        <v>0.91800000000000004</v>
      </c>
      <c r="J154" s="12">
        <f t="shared" si="13"/>
        <v>2002</v>
      </c>
      <c r="K154" t="str">
        <f t="shared" si="14"/>
        <v>2000s</v>
      </c>
    </row>
    <row r="155" spans="1:11" x14ac:dyDescent="0.25">
      <c r="A155" s="2" t="s">
        <v>153</v>
      </c>
      <c r="B155" t="s">
        <v>13</v>
      </c>
      <c r="C155" t="str">
        <f t="shared" si="12"/>
        <v>20th Century Fox</v>
      </c>
      <c r="D155" s="1">
        <v>100000000</v>
      </c>
      <c r="E155" s="1">
        <v>146282411</v>
      </c>
      <c r="F155" s="1">
        <v>365300000</v>
      </c>
      <c r="G155" s="11">
        <v>34530</v>
      </c>
      <c r="H155">
        <f t="shared" si="10"/>
        <v>1.4628241099999999</v>
      </c>
      <c r="I155">
        <f t="shared" si="11"/>
        <v>3.653</v>
      </c>
      <c r="J155" s="12">
        <f t="shared" si="13"/>
        <v>1994</v>
      </c>
      <c r="K155" t="str">
        <f t="shared" si="14"/>
        <v>1990s</v>
      </c>
    </row>
    <row r="156" spans="1:11" x14ac:dyDescent="0.25">
      <c r="A156" s="2" t="s">
        <v>169</v>
      </c>
      <c r="B156" t="s">
        <v>22</v>
      </c>
      <c r="C156" t="str">
        <f t="shared" si="12"/>
        <v>Universal</v>
      </c>
      <c r="D156" s="1">
        <v>100000000</v>
      </c>
      <c r="E156" s="1">
        <v>77184093</v>
      </c>
      <c r="F156" s="1">
        <v>87584093</v>
      </c>
      <c r="G156" s="11">
        <v>40102</v>
      </c>
      <c r="H156">
        <f t="shared" si="10"/>
        <v>0.77184092999999998</v>
      </c>
      <c r="I156">
        <f t="shared" si="11"/>
        <v>0.87584092999999996</v>
      </c>
      <c r="J156" s="12">
        <f t="shared" si="13"/>
        <v>2009</v>
      </c>
      <c r="K156" t="str">
        <f t="shared" si="14"/>
        <v>2000s</v>
      </c>
    </row>
    <row r="157" spans="1:11" x14ac:dyDescent="0.25">
      <c r="A157" s="2" t="s">
        <v>174</v>
      </c>
      <c r="B157" t="s">
        <v>22</v>
      </c>
      <c r="C157" t="str">
        <f t="shared" si="12"/>
        <v>Universal</v>
      </c>
      <c r="D157" s="1">
        <v>98000000</v>
      </c>
      <c r="E157" s="1">
        <v>202007640</v>
      </c>
      <c r="F157" s="1">
        <v>433007640</v>
      </c>
      <c r="G157" s="11">
        <v>37015</v>
      </c>
      <c r="H157">
        <f t="shared" si="10"/>
        <v>2.0613024489795917</v>
      </c>
      <c r="I157">
        <f t="shared" si="11"/>
        <v>4.4184453061224493</v>
      </c>
      <c r="J157" s="12">
        <f t="shared" si="13"/>
        <v>2001</v>
      </c>
      <c r="K157" t="str">
        <f t="shared" si="14"/>
        <v>2000s</v>
      </c>
    </row>
    <row r="158" spans="1:11" x14ac:dyDescent="0.25">
      <c r="A158" s="2" t="s">
        <v>175</v>
      </c>
      <c r="B158" t="s">
        <v>131</v>
      </c>
      <c r="C158" t="str">
        <f t="shared" si="12"/>
        <v>Miramax</v>
      </c>
      <c r="D158" s="1">
        <v>97000000</v>
      </c>
      <c r="E158" s="1">
        <v>77730500</v>
      </c>
      <c r="F158" s="1">
        <v>190400000</v>
      </c>
      <c r="G158" s="11">
        <v>37610</v>
      </c>
      <c r="H158">
        <f t="shared" si="10"/>
        <v>0.80134536082474228</v>
      </c>
      <c r="I158">
        <f t="shared" si="11"/>
        <v>1.9628865979381442</v>
      </c>
      <c r="J158" s="12">
        <f t="shared" si="13"/>
        <v>2002</v>
      </c>
      <c r="K158" t="str">
        <f t="shared" si="14"/>
        <v>2000s</v>
      </c>
    </row>
    <row r="159" spans="1:11" x14ac:dyDescent="0.25">
      <c r="A159" s="2" t="s">
        <v>176</v>
      </c>
      <c r="B159" t="s">
        <v>9</v>
      </c>
      <c r="C159" t="str">
        <f t="shared" si="12"/>
        <v>Sony</v>
      </c>
      <c r="D159" s="1">
        <v>95000000</v>
      </c>
      <c r="E159" s="1">
        <v>108638745</v>
      </c>
      <c r="F159" s="1">
        <v>173638745</v>
      </c>
      <c r="G159" s="11">
        <v>37253</v>
      </c>
      <c r="H159">
        <f t="shared" si="10"/>
        <v>1.1435657368421053</v>
      </c>
      <c r="I159">
        <f t="shared" si="11"/>
        <v>1.8277762631578947</v>
      </c>
      <c r="J159" s="12">
        <f t="shared" si="13"/>
        <v>2001</v>
      </c>
      <c r="K159" t="str">
        <f t="shared" si="14"/>
        <v>2000s</v>
      </c>
    </row>
    <row r="160" spans="1:11" x14ac:dyDescent="0.25">
      <c r="A160" s="2" t="s">
        <v>178</v>
      </c>
      <c r="B160" t="s">
        <v>9</v>
      </c>
      <c r="C160" t="str">
        <f t="shared" si="12"/>
        <v>Sony</v>
      </c>
      <c r="D160" s="1">
        <v>95000000</v>
      </c>
      <c r="E160" s="1">
        <v>63570862</v>
      </c>
      <c r="F160" s="1">
        <v>263900000</v>
      </c>
      <c r="G160" s="11">
        <v>35559</v>
      </c>
      <c r="H160">
        <f t="shared" si="10"/>
        <v>0.66916696842105261</v>
      </c>
      <c r="I160">
        <f t="shared" si="11"/>
        <v>2.7778947368421054</v>
      </c>
      <c r="J160" s="12">
        <f t="shared" si="13"/>
        <v>1997</v>
      </c>
      <c r="K160" t="str">
        <f t="shared" si="14"/>
        <v>1990s</v>
      </c>
    </row>
    <row r="161" spans="1:11" x14ac:dyDescent="0.25">
      <c r="A161" s="2" t="s">
        <v>177</v>
      </c>
      <c r="B161" t="s">
        <v>46</v>
      </c>
      <c r="C161" t="str">
        <f t="shared" si="12"/>
        <v>DreamWorks SKG</v>
      </c>
      <c r="D161" s="1">
        <v>95000000</v>
      </c>
      <c r="E161" s="1">
        <v>50802661</v>
      </c>
      <c r="F161" s="1">
        <v>65700000</v>
      </c>
      <c r="G161" s="11">
        <v>36616</v>
      </c>
      <c r="H161">
        <f t="shared" si="10"/>
        <v>0.53476485263157891</v>
      </c>
      <c r="I161">
        <f t="shared" si="11"/>
        <v>0.69157894736842107</v>
      </c>
      <c r="J161" s="12">
        <f t="shared" si="13"/>
        <v>2000</v>
      </c>
      <c r="K161" t="str">
        <f t="shared" si="14"/>
        <v>2000s</v>
      </c>
    </row>
    <row r="162" spans="1:11" x14ac:dyDescent="0.25">
      <c r="A162" s="2" t="s">
        <v>181</v>
      </c>
      <c r="B162" t="s">
        <v>7</v>
      </c>
      <c r="C162" t="str">
        <f t="shared" si="12"/>
        <v>Buena Vista</v>
      </c>
      <c r="D162" s="1">
        <v>94000000</v>
      </c>
      <c r="E162" s="1">
        <v>339714978</v>
      </c>
      <c r="F162" s="1">
        <v>866592978</v>
      </c>
      <c r="G162" s="11">
        <v>37771</v>
      </c>
      <c r="H162">
        <f t="shared" si="10"/>
        <v>3.6139891276595746</v>
      </c>
      <c r="I162">
        <f t="shared" si="11"/>
        <v>9.2190742340425533</v>
      </c>
      <c r="J162" s="12">
        <f t="shared" si="13"/>
        <v>2003</v>
      </c>
      <c r="K162" t="str">
        <f t="shared" si="14"/>
        <v>2000s</v>
      </c>
    </row>
    <row r="163" spans="1:11" x14ac:dyDescent="0.25">
      <c r="A163" s="2" t="s">
        <v>182</v>
      </c>
      <c r="B163" t="s">
        <v>20</v>
      </c>
      <c r="C163" t="str">
        <f t="shared" si="12"/>
        <v>Paramount Pictures</v>
      </c>
      <c r="D163" s="1">
        <v>94000000</v>
      </c>
      <c r="E163" s="1">
        <v>131144183</v>
      </c>
      <c r="F163" s="1">
        <v>274644183</v>
      </c>
      <c r="G163" s="11">
        <v>37057</v>
      </c>
      <c r="H163">
        <f t="shared" si="10"/>
        <v>1.3951508829787234</v>
      </c>
      <c r="I163">
        <f t="shared" si="11"/>
        <v>2.9217466276595743</v>
      </c>
      <c r="J163" s="12">
        <f t="shared" si="13"/>
        <v>2001</v>
      </c>
      <c r="K163" t="str">
        <f t="shared" si="14"/>
        <v>2000s</v>
      </c>
    </row>
    <row r="164" spans="1:11" x14ac:dyDescent="0.25">
      <c r="A164" s="2" t="s">
        <v>179</v>
      </c>
      <c r="B164" t="s">
        <v>24</v>
      </c>
      <c r="C164" t="str">
        <f t="shared" si="12"/>
        <v>New Line</v>
      </c>
      <c r="D164" s="1">
        <v>94000000</v>
      </c>
      <c r="E164" s="1">
        <v>377027325</v>
      </c>
      <c r="F164" s="1">
        <v>1133027325</v>
      </c>
      <c r="G164" s="11">
        <v>37972</v>
      </c>
      <c r="H164">
        <f t="shared" si="10"/>
        <v>4.0109289893617017</v>
      </c>
      <c r="I164">
        <f t="shared" si="11"/>
        <v>12.053482180851065</v>
      </c>
      <c r="J164" s="12">
        <f t="shared" si="13"/>
        <v>2003</v>
      </c>
      <c r="K164" t="str">
        <f t="shared" si="14"/>
        <v>2000s</v>
      </c>
    </row>
    <row r="165" spans="1:11" x14ac:dyDescent="0.25">
      <c r="A165" s="2" t="s">
        <v>180</v>
      </c>
      <c r="B165" t="s">
        <v>24</v>
      </c>
      <c r="C165" t="str">
        <f t="shared" si="12"/>
        <v>New Line</v>
      </c>
      <c r="D165" s="1">
        <v>94000000</v>
      </c>
      <c r="E165" s="1">
        <v>341784377</v>
      </c>
      <c r="F165" s="1">
        <v>926284377</v>
      </c>
      <c r="G165" s="11">
        <v>37608</v>
      </c>
      <c r="H165">
        <f t="shared" si="10"/>
        <v>3.636004010638298</v>
      </c>
      <c r="I165">
        <f t="shared" si="11"/>
        <v>9.8540891170212763</v>
      </c>
      <c r="J165" s="12">
        <f t="shared" si="13"/>
        <v>2002</v>
      </c>
      <c r="K165" t="str">
        <f t="shared" si="14"/>
        <v>2000s</v>
      </c>
    </row>
    <row r="166" spans="1:11" x14ac:dyDescent="0.25">
      <c r="A166" s="2" t="s">
        <v>183</v>
      </c>
      <c r="B166" t="s">
        <v>22</v>
      </c>
      <c r="C166" t="str">
        <f t="shared" si="12"/>
        <v>Universal</v>
      </c>
      <c r="D166" s="1">
        <v>93000000</v>
      </c>
      <c r="E166" s="1">
        <v>181166115</v>
      </c>
      <c r="F166" s="1">
        <v>365900000</v>
      </c>
      <c r="G166" s="11">
        <v>37090</v>
      </c>
      <c r="H166">
        <f t="shared" si="10"/>
        <v>1.9480227419354839</v>
      </c>
      <c r="I166">
        <f t="shared" si="11"/>
        <v>3.9344086021505378</v>
      </c>
      <c r="J166" s="12">
        <f t="shared" si="13"/>
        <v>2001</v>
      </c>
      <c r="K166" t="str">
        <f t="shared" si="14"/>
        <v>2000s</v>
      </c>
    </row>
    <row r="167" spans="1:11" x14ac:dyDescent="0.25">
      <c r="A167" s="2" t="s">
        <v>184</v>
      </c>
      <c r="B167" t="s">
        <v>20</v>
      </c>
      <c r="C167" t="str">
        <f t="shared" si="12"/>
        <v>Paramount Pictures</v>
      </c>
      <c r="D167" s="1">
        <v>92500000</v>
      </c>
      <c r="E167" s="1">
        <v>71195053</v>
      </c>
      <c r="F167" s="1">
        <v>162839667</v>
      </c>
      <c r="G167" s="11">
        <v>39492</v>
      </c>
      <c r="H167">
        <f t="shared" si="10"/>
        <v>0.7696762486486487</v>
      </c>
      <c r="I167">
        <f t="shared" si="11"/>
        <v>1.7604288324324324</v>
      </c>
      <c r="J167" s="12">
        <f t="shared" si="13"/>
        <v>2008</v>
      </c>
      <c r="K167" t="str">
        <f t="shared" si="14"/>
        <v>2000s</v>
      </c>
    </row>
    <row r="168" spans="1:11" x14ac:dyDescent="0.25">
      <c r="A168" s="2" t="s">
        <v>185</v>
      </c>
      <c r="B168" t="s">
        <v>75</v>
      </c>
      <c r="C168" t="str">
        <f t="shared" si="12"/>
        <v>MGM/UA</v>
      </c>
      <c r="D168" s="1">
        <v>92000000</v>
      </c>
      <c r="E168" s="1">
        <v>10017322</v>
      </c>
      <c r="F168" t="s">
        <v>66</v>
      </c>
      <c r="G168" s="11">
        <v>35055</v>
      </c>
      <c r="H168">
        <f t="shared" si="10"/>
        <v>0.1088839347826087</v>
      </c>
      <c r="I168" t="str">
        <f t="shared" si="11"/>
        <v/>
      </c>
      <c r="J168" s="12">
        <f t="shared" si="13"/>
        <v>1995</v>
      </c>
      <c r="K168" t="str">
        <f t="shared" si="14"/>
        <v>1990s</v>
      </c>
    </row>
    <row r="169" spans="1:11" x14ac:dyDescent="0.25">
      <c r="A169" s="2" t="s">
        <v>187</v>
      </c>
      <c r="B169" t="s">
        <v>7</v>
      </c>
      <c r="C169" t="str">
        <f t="shared" si="12"/>
        <v>Buena Vista</v>
      </c>
      <c r="D169" s="1">
        <v>92000000</v>
      </c>
      <c r="E169" s="1">
        <v>22406362</v>
      </c>
      <c r="F169" s="1">
        <v>23911362</v>
      </c>
      <c r="G169" s="11">
        <v>38086</v>
      </c>
      <c r="H169">
        <f t="shared" si="10"/>
        <v>0.24354741304347827</v>
      </c>
      <c r="I169">
        <f t="shared" si="11"/>
        <v>0.25990610869565217</v>
      </c>
      <c r="J169" s="12">
        <f t="shared" si="13"/>
        <v>2004</v>
      </c>
      <c r="K169" t="str">
        <f t="shared" si="14"/>
        <v>2000s</v>
      </c>
    </row>
    <row r="170" spans="1:11" x14ac:dyDescent="0.25">
      <c r="A170" s="2" t="s">
        <v>186</v>
      </c>
      <c r="B170" t="s">
        <v>7</v>
      </c>
      <c r="C170" t="str">
        <f t="shared" si="12"/>
        <v>Buena Vista</v>
      </c>
      <c r="D170" s="1">
        <v>92000000</v>
      </c>
      <c r="E170" s="1">
        <v>261441092</v>
      </c>
      <c r="F170" s="1">
        <v>635564642</v>
      </c>
      <c r="G170" s="11">
        <v>38296</v>
      </c>
      <c r="H170">
        <f t="shared" si="10"/>
        <v>2.8417509999999999</v>
      </c>
      <c r="I170">
        <f t="shared" si="11"/>
        <v>6.9083113260869569</v>
      </c>
      <c r="J170" s="12">
        <f t="shared" si="13"/>
        <v>2004</v>
      </c>
      <c r="K170" t="str">
        <f t="shared" si="14"/>
        <v>2000s</v>
      </c>
    </row>
    <row r="171" spans="1:11" x14ac:dyDescent="0.25">
      <c r="A171" s="2" t="s">
        <v>212</v>
      </c>
      <c r="B171" t="s">
        <v>11</v>
      </c>
      <c r="C171" t="str">
        <f t="shared" si="12"/>
        <v>Warner Bros.</v>
      </c>
      <c r="D171" s="1">
        <v>90000000</v>
      </c>
      <c r="E171" s="1">
        <v>78616689</v>
      </c>
      <c r="F171" s="1">
        <v>235900000</v>
      </c>
      <c r="G171" s="11">
        <v>37071</v>
      </c>
      <c r="H171">
        <f t="shared" si="10"/>
        <v>0.87351876666666661</v>
      </c>
      <c r="I171">
        <f t="shared" si="11"/>
        <v>2.6211111111111109</v>
      </c>
      <c r="J171" s="12">
        <f t="shared" si="13"/>
        <v>2001</v>
      </c>
      <c r="K171" t="str">
        <f t="shared" si="14"/>
        <v>2000s</v>
      </c>
    </row>
    <row r="172" spans="1:11" x14ac:dyDescent="0.25">
      <c r="A172" s="2" t="s">
        <v>206</v>
      </c>
      <c r="B172" t="s">
        <v>7</v>
      </c>
      <c r="C172" t="str">
        <f t="shared" si="12"/>
        <v>Buena Vista</v>
      </c>
      <c r="D172" s="1">
        <v>90000000</v>
      </c>
      <c r="E172" s="1">
        <v>84052762</v>
      </c>
      <c r="F172" s="1">
        <v>186049020</v>
      </c>
      <c r="G172" s="11">
        <v>37050</v>
      </c>
      <c r="H172">
        <f t="shared" si="10"/>
        <v>0.93391957777777779</v>
      </c>
      <c r="I172">
        <f t="shared" si="11"/>
        <v>2.0672113333333333</v>
      </c>
      <c r="J172" s="12">
        <f t="shared" si="13"/>
        <v>2001</v>
      </c>
      <c r="K172" t="str">
        <f t="shared" si="14"/>
        <v>2000s</v>
      </c>
    </row>
    <row r="173" spans="1:11" x14ac:dyDescent="0.25">
      <c r="A173" s="2" t="s">
        <v>198</v>
      </c>
      <c r="B173" t="s">
        <v>7</v>
      </c>
      <c r="C173" t="str">
        <f t="shared" si="12"/>
        <v>Buena Vista</v>
      </c>
      <c r="D173" s="1">
        <v>90000000</v>
      </c>
      <c r="E173" s="1">
        <v>58220776</v>
      </c>
      <c r="F173" s="1">
        <v>87420776</v>
      </c>
      <c r="G173" s="11">
        <v>36511</v>
      </c>
      <c r="H173">
        <f t="shared" si="10"/>
        <v>0.64689751111111116</v>
      </c>
      <c r="I173">
        <f t="shared" si="11"/>
        <v>0.97134195555555558</v>
      </c>
      <c r="J173" s="12">
        <f t="shared" si="13"/>
        <v>1999</v>
      </c>
      <c r="K173" t="str">
        <f t="shared" si="14"/>
        <v>1990s</v>
      </c>
    </row>
    <row r="174" spans="1:11" x14ac:dyDescent="0.25">
      <c r="A174" s="2" t="s">
        <v>208</v>
      </c>
      <c r="B174" t="s">
        <v>9</v>
      </c>
      <c r="C174" t="str">
        <f t="shared" si="12"/>
        <v>Sony</v>
      </c>
      <c r="D174" s="1">
        <v>90000000</v>
      </c>
      <c r="E174" s="1">
        <v>125305545</v>
      </c>
      <c r="F174" s="1">
        <v>263200000</v>
      </c>
      <c r="G174" s="11">
        <v>36833</v>
      </c>
      <c r="H174">
        <f t="shared" si="10"/>
        <v>1.3922838333333334</v>
      </c>
      <c r="I174">
        <f t="shared" si="11"/>
        <v>2.9244444444444446</v>
      </c>
      <c r="J174" s="12">
        <f t="shared" si="13"/>
        <v>2000</v>
      </c>
      <c r="K174" t="str">
        <f t="shared" si="14"/>
        <v>2000s</v>
      </c>
    </row>
    <row r="175" spans="1:11" x14ac:dyDescent="0.25">
      <c r="A175" s="2" t="s">
        <v>193</v>
      </c>
      <c r="B175" t="s">
        <v>11</v>
      </c>
      <c r="C175" t="str">
        <f t="shared" si="12"/>
        <v>Warner Bros.</v>
      </c>
      <c r="D175" s="1">
        <v>90000000</v>
      </c>
      <c r="E175" s="1">
        <v>100920329</v>
      </c>
      <c r="F175" s="1">
        <v>165900000</v>
      </c>
      <c r="G175" s="11">
        <v>35622</v>
      </c>
      <c r="H175">
        <f t="shared" si="10"/>
        <v>1.1213369888888889</v>
      </c>
      <c r="I175">
        <f t="shared" si="11"/>
        <v>1.8433333333333333</v>
      </c>
      <c r="J175" s="12">
        <f t="shared" si="13"/>
        <v>1997</v>
      </c>
      <c r="K175" t="str">
        <f t="shared" si="14"/>
        <v>1990s</v>
      </c>
    </row>
    <row r="176" spans="1:11" x14ac:dyDescent="0.25">
      <c r="A176" s="2" t="s">
        <v>203</v>
      </c>
      <c r="B176" t="s">
        <v>13</v>
      </c>
      <c r="C176" t="str">
        <f t="shared" si="12"/>
        <v>20th Century Fox</v>
      </c>
      <c r="D176" s="1">
        <v>90000000</v>
      </c>
      <c r="E176" s="1">
        <v>100012499</v>
      </c>
      <c r="F176" s="1">
        <v>364480746</v>
      </c>
      <c r="G176" s="11">
        <v>34838</v>
      </c>
      <c r="H176">
        <f t="shared" si="10"/>
        <v>1.1112499888888889</v>
      </c>
      <c r="I176">
        <f t="shared" si="11"/>
        <v>4.049786066666667</v>
      </c>
      <c r="J176" s="12">
        <f t="shared" si="13"/>
        <v>1995</v>
      </c>
      <c r="K176" t="str">
        <f t="shared" si="14"/>
        <v>1990s</v>
      </c>
    </row>
    <row r="177" spans="1:11" x14ac:dyDescent="0.25">
      <c r="A177" s="2" t="s">
        <v>190</v>
      </c>
      <c r="B177" t="s">
        <v>9</v>
      </c>
      <c r="C177" t="str">
        <f t="shared" si="12"/>
        <v>Sony</v>
      </c>
      <c r="D177" s="1">
        <v>90000000</v>
      </c>
      <c r="E177" s="1">
        <v>73209340</v>
      </c>
      <c r="F177" s="1">
        <v>191200000</v>
      </c>
      <c r="G177" s="11">
        <v>36742</v>
      </c>
      <c r="H177">
        <f t="shared" si="10"/>
        <v>0.81343711111111117</v>
      </c>
      <c r="I177">
        <f t="shared" si="11"/>
        <v>2.1244444444444444</v>
      </c>
      <c r="J177" s="12">
        <f t="shared" si="13"/>
        <v>2000</v>
      </c>
      <c r="K177" t="str">
        <f t="shared" si="14"/>
        <v>2000s</v>
      </c>
    </row>
    <row r="178" spans="1:11" x14ac:dyDescent="0.25">
      <c r="A178" s="2" t="s">
        <v>197</v>
      </c>
      <c r="C178" t="str">
        <f t="shared" si="12"/>
        <v>Other</v>
      </c>
      <c r="D178" s="1">
        <v>90000000</v>
      </c>
      <c r="E178" t="s">
        <v>66</v>
      </c>
      <c r="F178" t="s">
        <v>66</v>
      </c>
      <c r="G178" s="11">
        <v>40529</v>
      </c>
      <c r="H178" t="str">
        <f t="shared" si="10"/>
        <v/>
      </c>
      <c r="I178" t="str">
        <f t="shared" si="11"/>
        <v/>
      </c>
      <c r="J178" s="12">
        <f t="shared" si="13"/>
        <v>2010</v>
      </c>
      <c r="K178" t="e">
        <f t="shared" si="14"/>
        <v>#N/A</v>
      </c>
    </row>
    <row r="179" spans="1:11" x14ac:dyDescent="0.25">
      <c r="A179" s="2" t="s">
        <v>195</v>
      </c>
      <c r="B179" t="s">
        <v>13</v>
      </c>
      <c r="C179" t="str">
        <f t="shared" si="12"/>
        <v>20th Century Fox</v>
      </c>
      <c r="D179" s="1">
        <v>90000000</v>
      </c>
      <c r="E179" s="1">
        <v>196573705</v>
      </c>
      <c r="F179" s="1">
        <v>884488303</v>
      </c>
      <c r="G179" s="11">
        <v>39995</v>
      </c>
      <c r="H179">
        <f t="shared" si="10"/>
        <v>2.1841522777777778</v>
      </c>
      <c r="I179">
        <f t="shared" si="11"/>
        <v>9.8276478111111114</v>
      </c>
      <c r="J179" s="12">
        <f t="shared" si="13"/>
        <v>2009</v>
      </c>
      <c r="K179" t="str">
        <f t="shared" si="14"/>
        <v>2000s</v>
      </c>
    </row>
    <row r="180" spans="1:11" x14ac:dyDescent="0.25">
      <c r="A180" s="2" t="s">
        <v>205</v>
      </c>
      <c r="B180" t="s">
        <v>20</v>
      </c>
      <c r="C180" t="str">
        <f t="shared" si="12"/>
        <v>Paramount Pictures</v>
      </c>
      <c r="D180" s="1">
        <v>90000000</v>
      </c>
      <c r="E180" s="1">
        <v>35168966</v>
      </c>
      <c r="F180" s="1">
        <v>65716126</v>
      </c>
      <c r="G180" s="11">
        <v>37456</v>
      </c>
      <c r="H180">
        <f t="shared" si="10"/>
        <v>0.39076628888888887</v>
      </c>
      <c r="I180">
        <f t="shared" si="11"/>
        <v>0.73017917777777774</v>
      </c>
      <c r="J180" s="12">
        <f t="shared" si="13"/>
        <v>2002</v>
      </c>
      <c r="K180" t="str">
        <f t="shared" si="14"/>
        <v>2000s</v>
      </c>
    </row>
    <row r="181" spans="1:11" x14ac:dyDescent="0.25">
      <c r="A181" s="2" t="s">
        <v>210</v>
      </c>
      <c r="B181" t="s">
        <v>7</v>
      </c>
      <c r="C181" t="str">
        <f t="shared" si="12"/>
        <v>Buena Vista</v>
      </c>
      <c r="D181" s="1">
        <v>90000000</v>
      </c>
      <c r="E181" s="1">
        <v>51877963</v>
      </c>
      <c r="F181" s="1">
        <v>203877963</v>
      </c>
      <c r="G181" s="11">
        <v>38175</v>
      </c>
      <c r="H181">
        <f t="shared" si="10"/>
        <v>0.57642181111111113</v>
      </c>
      <c r="I181">
        <f t="shared" si="11"/>
        <v>2.2653107000000001</v>
      </c>
      <c r="J181" s="12">
        <f t="shared" si="13"/>
        <v>2004</v>
      </c>
      <c r="K181" t="str">
        <f t="shared" si="14"/>
        <v>2000s</v>
      </c>
    </row>
    <row r="182" spans="1:11" x14ac:dyDescent="0.25">
      <c r="A182" s="2" t="s">
        <v>199</v>
      </c>
      <c r="B182" t="s">
        <v>20</v>
      </c>
      <c r="C182" t="str">
        <f t="shared" si="12"/>
        <v>Paramount Pictures</v>
      </c>
      <c r="D182" s="1">
        <v>90000000</v>
      </c>
      <c r="E182" s="1">
        <v>65653758</v>
      </c>
      <c r="F182" s="1">
        <v>156453758</v>
      </c>
      <c r="G182" s="11">
        <v>37827</v>
      </c>
      <c r="H182">
        <f t="shared" si="10"/>
        <v>0.72948619999999997</v>
      </c>
      <c r="I182">
        <f t="shared" si="11"/>
        <v>1.7383750888888889</v>
      </c>
      <c r="J182" s="12">
        <f t="shared" si="13"/>
        <v>2003</v>
      </c>
      <c r="K182" t="str">
        <f t="shared" si="14"/>
        <v>2000s</v>
      </c>
    </row>
    <row r="183" spans="1:11" x14ac:dyDescent="0.25">
      <c r="A183" s="2" t="s">
        <v>209</v>
      </c>
      <c r="B183" t="s">
        <v>9</v>
      </c>
      <c r="C183" t="str">
        <f t="shared" si="12"/>
        <v>Sony</v>
      </c>
      <c r="D183" s="1">
        <v>90000000</v>
      </c>
      <c r="E183" s="1">
        <v>250690539</v>
      </c>
      <c r="F183" s="1">
        <v>587790539</v>
      </c>
      <c r="G183" s="11">
        <v>35613</v>
      </c>
      <c r="H183">
        <f t="shared" si="10"/>
        <v>2.7854504333333332</v>
      </c>
      <c r="I183">
        <f t="shared" si="11"/>
        <v>6.5310059888888885</v>
      </c>
      <c r="J183" s="12">
        <f t="shared" si="13"/>
        <v>1997</v>
      </c>
      <c r="K183" t="str">
        <f t="shared" si="14"/>
        <v>1990s</v>
      </c>
    </row>
    <row r="184" spans="1:11" x14ac:dyDescent="0.25">
      <c r="A184" s="2" t="s">
        <v>202</v>
      </c>
      <c r="B184" t="s">
        <v>7</v>
      </c>
      <c r="C184" t="str">
        <f t="shared" si="12"/>
        <v>Buena Vista</v>
      </c>
      <c r="D184" s="1">
        <v>90000000</v>
      </c>
      <c r="E184" s="1">
        <v>60874615</v>
      </c>
      <c r="F184" s="1">
        <v>106000000</v>
      </c>
      <c r="G184" s="11">
        <v>36595</v>
      </c>
      <c r="H184">
        <f t="shared" si="10"/>
        <v>0.67638461111111114</v>
      </c>
      <c r="I184">
        <f t="shared" si="11"/>
        <v>1.1777777777777778</v>
      </c>
      <c r="J184" s="12">
        <f t="shared" si="13"/>
        <v>2000</v>
      </c>
      <c r="K184" t="str">
        <f t="shared" si="14"/>
        <v>2000s</v>
      </c>
    </row>
    <row r="185" spans="1:11" x14ac:dyDescent="0.25">
      <c r="A185" s="2" t="s">
        <v>207</v>
      </c>
      <c r="B185" t="s">
        <v>7</v>
      </c>
      <c r="C185" t="str">
        <f t="shared" si="12"/>
        <v>Buena Vista</v>
      </c>
      <c r="D185" s="1">
        <v>90000000</v>
      </c>
      <c r="E185" s="1">
        <v>120620254</v>
      </c>
      <c r="F185" s="1">
        <v>303500000</v>
      </c>
      <c r="G185" s="11">
        <v>35965</v>
      </c>
      <c r="H185">
        <f t="shared" si="10"/>
        <v>1.3402250444444443</v>
      </c>
      <c r="I185">
        <f t="shared" si="11"/>
        <v>3.3722222222222222</v>
      </c>
      <c r="J185" s="12">
        <f t="shared" si="13"/>
        <v>1998</v>
      </c>
      <c r="K185" t="str">
        <f t="shared" si="14"/>
        <v>1990s</v>
      </c>
    </row>
    <row r="186" spans="1:11" x14ac:dyDescent="0.25">
      <c r="A186" s="2" t="s">
        <v>188</v>
      </c>
      <c r="B186" t="s">
        <v>24</v>
      </c>
      <c r="C186" t="str">
        <f t="shared" si="12"/>
        <v>New Line</v>
      </c>
      <c r="D186" s="1">
        <v>90000000</v>
      </c>
      <c r="E186" s="1">
        <v>226164286</v>
      </c>
      <c r="F186" s="1">
        <v>347425832</v>
      </c>
      <c r="G186" s="11">
        <v>37106</v>
      </c>
      <c r="H186">
        <f t="shared" si="10"/>
        <v>2.512936511111111</v>
      </c>
      <c r="I186">
        <f t="shared" si="11"/>
        <v>3.8602870222222223</v>
      </c>
      <c r="J186" s="12">
        <f t="shared" si="13"/>
        <v>2001</v>
      </c>
      <c r="K186" t="str">
        <f t="shared" si="14"/>
        <v>2000s</v>
      </c>
    </row>
    <row r="187" spans="1:11" x14ac:dyDescent="0.25">
      <c r="A187" s="2" t="s">
        <v>192</v>
      </c>
      <c r="B187" t="s">
        <v>22</v>
      </c>
      <c r="C187" t="str">
        <f t="shared" si="12"/>
        <v>Universal</v>
      </c>
      <c r="D187" s="1">
        <v>90000000</v>
      </c>
      <c r="E187" s="1">
        <v>62362560</v>
      </c>
      <c r="F187" s="1">
        <v>143049560</v>
      </c>
      <c r="G187" s="11">
        <v>37216</v>
      </c>
      <c r="H187">
        <f t="shared" si="10"/>
        <v>0.69291733333333339</v>
      </c>
      <c r="I187">
        <f t="shared" si="11"/>
        <v>1.5894395555555556</v>
      </c>
      <c r="J187" s="12">
        <f t="shared" si="13"/>
        <v>2001</v>
      </c>
      <c r="K187" t="str">
        <f t="shared" si="14"/>
        <v>2000s</v>
      </c>
    </row>
    <row r="188" spans="1:11" x14ac:dyDescent="0.25">
      <c r="A188" s="2" t="s">
        <v>194</v>
      </c>
      <c r="B188" t="s">
        <v>11</v>
      </c>
      <c r="C188" t="str">
        <f t="shared" si="12"/>
        <v>Warner Bros.</v>
      </c>
      <c r="D188" s="1">
        <v>90000000</v>
      </c>
      <c r="E188" s="1">
        <v>133311000</v>
      </c>
      <c r="F188" s="1">
        <v>290539042</v>
      </c>
      <c r="G188" s="11">
        <v>38996</v>
      </c>
      <c r="H188">
        <f t="shared" si="10"/>
        <v>1.4812333333333334</v>
      </c>
      <c r="I188">
        <f t="shared" si="11"/>
        <v>3.2282115777777776</v>
      </c>
      <c r="J188" s="12">
        <f t="shared" si="13"/>
        <v>2006</v>
      </c>
      <c r="K188" t="str">
        <f t="shared" si="14"/>
        <v>2000s</v>
      </c>
    </row>
    <row r="189" spans="1:11" x14ac:dyDescent="0.25">
      <c r="A189" s="2" t="s">
        <v>200</v>
      </c>
      <c r="C189" t="str">
        <f t="shared" si="12"/>
        <v>Other</v>
      </c>
      <c r="D189" s="1">
        <v>90000000</v>
      </c>
      <c r="E189" s="1">
        <v>42885593</v>
      </c>
      <c r="F189" s="1">
        <v>140900000</v>
      </c>
      <c r="G189" s="11">
        <v>35515</v>
      </c>
      <c r="H189">
        <f t="shared" si="10"/>
        <v>0.47650658888888892</v>
      </c>
      <c r="I189">
        <f t="shared" si="11"/>
        <v>1.5655555555555556</v>
      </c>
      <c r="J189" s="12">
        <f t="shared" si="13"/>
        <v>1997</v>
      </c>
      <c r="K189" t="str">
        <f t="shared" si="14"/>
        <v>1990s</v>
      </c>
    </row>
    <row r="190" spans="1:11" x14ac:dyDescent="0.25">
      <c r="A190" s="2" t="s">
        <v>191</v>
      </c>
      <c r="B190" t="s">
        <v>22</v>
      </c>
      <c r="C190" t="str">
        <f t="shared" si="12"/>
        <v>Universal</v>
      </c>
      <c r="D190" s="1">
        <v>90000000</v>
      </c>
      <c r="E190" s="1">
        <v>72708161</v>
      </c>
      <c r="F190" s="1">
        <v>164708161</v>
      </c>
      <c r="G190" s="11">
        <v>38464</v>
      </c>
      <c r="H190">
        <f t="shared" si="10"/>
        <v>0.80786845555555553</v>
      </c>
      <c r="I190">
        <f t="shared" si="11"/>
        <v>1.8300906777777777</v>
      </c>
      <c r="J190" s="12">
        <f t="shared" si="13"/>
        <v>2005</v>
      </c>
      <c r="K190" t="str">
        <f t="shared" si="14"/>
        <v>2000s</v>
      </c>
    </row>
    <row r="191" spans="1:11" x14ac:dyDescent="0.25">
      <c r="A191" s="2" t="s">
        <v>204</v>
      </c>
      <c r="C191" t="str">
        <f t="shared" si="12"/>
        <v>Other</v>
      </c>
      <c r="D191" s="1">
        <v>90000000</v>
      </c>
      <c r="E191" s="1">
        <v>61363304</v>
      </c>
      <c r="F191" s="1">
        <v>169400000</v>
      </c>
      <c r="G191" s="11">
        <v>35524</v>
      </c>
      <c r="H191">
        <f t="shared" si="10"/>
        <v>0.68181448888888885</v>
      </c>
      <c r="I191">
        <f t="shared" si="11"/>
        <v>1.8822222222222222</v>
      </c>
      <c r="J191" s="12">
        <f t="shared" si="13"/>
        <v>1997</v>
      </c>
      <c r="K191" t="str">
        <f t="shared" si="14"/>
        <v>1990s</v>
      </c>
    </row>
    <row r="192" spans="1:11" x14ac:dyDescent="0.25">
      <c r="A192" s="2" t="s">
        <v>211</v>
      </c>
      <c r="B192" t="s">
        <v>7</v>
      </c>
      <c r="C192" t="str">
        <f t="shared" si="12"/>
        <v>Buena Vista</v>
      </c>
      <c r="D192" s="1">
        <v>90000000</v>
      </c>
      <c r="E192" s="1">
        <v>245852179</v>
      </c>
      <c r="F192" s="1">
        <v>485752179</v>
      </c>
      <c r="G192" s="11">
        <v>36483</v>
      </c>
      <c r="H192">
        <f t="shared" si="10"/>
        <v>2.731690877777778</v>
      </c>
      <c r="I192">
        <f t="shared" si="11"/>
        <v>5.3972464333333336</v>
      </c>
      <c r="J192" s="12">
        <f t="shared" si="13"/>
        <v>1999</v>
      </c>
      <c r="K192" t="str">
        <f t="shared" si="14"/>
        <v>1990s</v>
      </c>
    </row>
    <row r="193" spans="1:11" x14ac:dyDescent="0.25">
      <c r="A193" s="2" t="s">
        <v>201</v>
      </c>
      <c r="B193" t="s">
        <v>46</v>
      </c>
      <c r="C193" t="str">
        <f t="shared" si="12"/>
        <v>DreamWorks SKG</v>
      </c>
      <c r="D193" s="1">
        <v>90000000</v>
      </c>
      <c r="E193" s="1">
        <v>110461307</v>
      </c>
      <c r="F193" s="1">
        <v>188163455</v>
      </c>
      <c r="G193" s="11">
        <v>39673</v>
      </c>
      <c r="H193">
        <f t="shared" si="10"/>
        <v>1.2273478555555555</v>
      </c>
      <c r="I193">
        <f t="shared" si="11"/>
        <v>2.0907050555555555</v>
      </c>
      <c r="J193" s="12">
        <f t="shared" si="13"/>
        <v>2008</v>
      </c>
      <c r="K193" t="str">
        <f t="shared" si="14"/>
        <v>2000s</v>
      </c>
    </row>
    <row r="194" spans="1:11" x14ac:dyDescent="0.25">
      <c r="A194" s="2" t="s">
        <v>196</v>
      </c>
      <c r="C194" t="str">
        <f t="shared" si="12"/>
        <v>Other</v>
      </c>
      <c r="D194" s="1">
        <v>90000000</v>
      </c>
      <c r="E194" s="1">
        <v>47546796</v>
      </c>
      <c r="F194" s="1">
        <v>120100000</v>
      </c>
      <c r="G194" s="11">
        <v>35545</v>
      </c>
      <c r="H194">
        <f t="shared" ref="H194:H257" si="15">IF(E194="Unknown","",E194/$D194)</f>
        <v>0.5282977333333333</v>
      </c>
      <c r="I194">
        <f t="shared" ref="I194:I257" si="16">IF(F194="Unknown","",F194/$D194)</f>
        <v>1.3344444444444445</v>
      </c>
      <c r="J194" s="12">
        <f t="shared" si="13"/>
        <v>1997</v>
      </c>
      <c r="K194" t="str">
        <f t="shared" si="14"/>
        <v>1990s</v>
      </c>
    </row>
    <row r="195" spans="1:11" x14ac:dyDescent="0.25">
      <c r="A195" s="2" t="s">
        <v>189</v>
      </c>
      <c r="B195" t="s">
        <v>46</v>
      </c>
      <c r="C195" t="str">
        <f t="shared" ref="C195:C258" si="17">IF(B195="","Other",IF(VLOOKUP(B195,$N$2:$O$52,2,FALSE)&lt;30,"Other",B195))</f>
        <v>DreamWorks SKG</v>
      </c>
      <c r="D195" s="1">
        <v>90000000</v>
      </c>
      <c r="E195" s="1">
        <v>155464351</v>
      </c>
      <c r="F195" s="1">
        <v>288693989</v>
      </c>
      <c r="G195" s="11">
        <v>36728</v>
      </c>
      <c r="H195">
        <f t="shared" si="15"/>
        <v>1.7273816777777777</v>
      </c>
      <c r="I195">
        <f t="shared" si="16"/>
        <v>3.2077109888888891</v>
      </c>
      <c r="J195" s="12">
        <f t="shared" ref="J195:J258" si="18">YEAR(G195)</f>
        <v>2000</v>
      </c>
      <c r="K195" t="str">
        <f t="shared" ref="K195:K258" si="19">VLOOKUP(J195,$R$2:$S$31,2,FALSE)</f>
        <v>2000s</v>
      </c>
    </row>
    <row r="196" spans="1:11" x14ac:dyDescent="0.25">
      <c r="A196" s="2" t="s">
        <v>214</v>
      </c>
      <c r="B196" t="s">
        <v>22</v>
      </c>
      <c r="C196" t="str">
        <f t="shared" si="17"/>
        <v>Universal</v>
      </c>
      <c r="D196" s="1">
        <v>88000000</v>
      </c>
      <c r="E196" s="1">
        <v>61649911</v>
      </c>
      <c r="F196" s="1">
        <v>108539911</v>
      </c>
      <c r="G196" s="11">
        <v>38506</v>
      </c>
      <c r="H196">
        <f t="shared" si="15"/>
        <v>0.70056717045454542</v>
      </c>
      <c r="I196">
        <f t="shared" si="16"/>
        <v>1.2334080795454545</v>
      </c>
      <c r="J196" s="12">
        <f t="shared" si="18"/>
        <v>2005</v>
      </c>
      <c r="K196" t="str">
        <f t="shared" si="19"/>
        <v>2000s</v>
      </c>
    </row>
    <row r="197" spans="1:11" x14ac:dyDescent="0.25">
      <c r="A197" s="2" t="s">
        <v>213</v>
      </c>
      <c r="B197" t="s">
        <v>11</v>
      </c>
      <c r="C197" t="str">
        <f t="shared" si="17"/>
        <v>Warner Bros.</v>
      </c>
      <c r="D197" s="1">
        <v>88000000</v>
      </c>
      <c r="E197" s="1">
        <v>241888385</v>
      </c>
      <c r="F197" s="1">
        <v>495900000</v>
      </c>
      <c r="G197" s="11">
        <v>35195</v>
      </c>
      <c r="H197">
        <f t="shared" si="15"/>
        <v>2.7487316477272725</v>
      </c>
      <c r="I197">
        <f t="shared" si="16"/>
        <v>5.6352272727272723</v>
      </c>
      <c r="J197" s="12">
        <f t="shared" si="18"/>
        <v>1996</v>
      </c>
      <c r="K197" t="str">
        <f t="shared" si="19"/>
        <v>1990s</v>
      </c>
    </row>
    <row r="198" spans="1:11" x14ac:dyDescent="0.25">
      <c r="A198" s="2" t="s">
        <v>215</v>
      </c>
      <c r="B198" t="s">
        <v>13</v>
      </c>
      <c r="C198" t="str">
        <f t="shared" si="17"/>
        <v>20th Century Fox</v>
      </c>
      <c r="D198" s="1">
        <v>87500000</v>
      </c>
      <c r="E198" s="1">
        <v>154696080</v>
      </c>
      <c r="F198" s="1">
        <v>330579719</v>
      </c>
      <c r="G198" s="11">
        <v>38541</v>
      </c>
      <c r="H198">
        <f t="shared" si="15"/>
        <v>1.7679552000000001</v>
      </c>
      <c r="I198">
        <f t="shared" si="16"/>
        <v>3.7780539314285715</v>
      </c>
      <c r="J198" s="12">
        <f t="shared" si="18"/>
        <v>2005</v>
      </c>
      <c r="K198" t="str">
        <f t="shared" si="19"/>
        <v>2000s</v>
      </c>
    </row>
    <row r="199" spans="1:11" x14ac:dyDescent="0.25">
      <c r="A199" s="2" t="s">
        <v>216</v>
      </c>
      <c r="B199" t="s">
        <v>75</v>
      </c>
      <c r="C199" t="str">
        <f t="shared" si="17"/>
        <v>MGM/UA</v>
      </c>
      <c r="D199" s="1">
        <v>87000000</v>
      </c>
      <c r="E199" s="1">
        <v>165092266</v>
      </c>
      <c r="F199" s="1">
        <v>350100280</v>
      </c>
      <c r="G199" s="11">
        <v>36931</v>
      </c>
      <c r="H199">
        <f t="shared" si="15"/>
        <v>1.8976122528735633</v>
      </c>
      <c r="I199">
        <f t="shared" si="16"/>
        <v>4.0241411494252874</v>
      </c>
      <c r="J199" s="12">
        <f t="shared" si="18"/>
        <v>2001</v>
      </c>
      <c r="K199" t="str">
        <f t="shared" si="19"/>
        <v>2000s</v>
      </c>
    </row>
    <row r="200" spans="1:11" x14ac:dyDescent="0.25">
      <c r="A200" s="2" t="s">
        <v>217</v>
      </c>
      <c r="B200" t="s">
        <v>22</v>
      </c>
      <c r="C200" t="str">
        <f t="shared" si="17"/>
        <v>Universal</v>
      </c>
      <c r="D200" s="1">
        <v>86000000</v>
      </c>
      <c r="E200" s="1">
        <v>120277854</v>
      </c>
      <c r="F200" s="1">
        <v>148336445</v>
      </c>
      <c r="G200" s="11">
        <v>37827</v>
      </c>
      <c r="H200">
        <f t="shared" si="15"/>
        <v>1.3985796976744187</v>
      </c>
      <c r="I200">
        <f t="shared" si="16"/>
        <v>1.7248423837209301</v>
      </c>
      <c r="J200" s="12">
        <f t="shared" si="18"/>
        <v>2003</v>
      </c>
      <c r="K200" t="str">
        <f t="shared" si="19"/>
        <v>2000s</v>
      </c>
    </row>
    <row r="201" spans="1:11" x14ac:dyDescent="0.25">
      <c r="A201" s="2" t="s">
        <v>224</v>
      </c>
      <c r="B201" t="s">
        <v>7</v>
      </c>
      <c r="C201" t="str">
        <f t="shared" si="17"/>
        <v>Buena Vista</v>
      </c>
      <c r="D201" s="1">
        <v>85000000</v>
      </c>
      <c r="E201" s="1">
        <v>66941559</v>
      </c>
      <c r="F201" t="s">
        <v>66</v>
      </c>
      <c r="G201" s="11">
        <v>36852</v>
      </c>
      <c r="H201">
        <f t="shared" si="15"/>
        <v>0.78754775294117652</v>
      </c>
      <c r="I201" t="str">
        <f t="shared" si="16"/>
        <v/>
      </c>
      <c r="J201" s="12">
        <f t="shared" si="18"/>
        <v>2000</v>
      </c>
      <c r="K201" t="str">
        <f t="shared" si="19"/>
        <v>2000s</v>
      </c>
    </row>
    <row r="202" spans="1:11" x14ac:dyDescent="0.25">
      <c r="A202" s="2" t="s">
        <v>237</v>
      </c>
      <c r="B202" t="s">
        <v>9</v>
      </c>
      <c r="C202" t="str">
        <f t="shared" si="17"/>
        <v>Sony</v>
      </c>
      <c r="D202" s="1">
        <v>85000000</v>
      </c>
      <c r="E202" s="1">
        <v>172956409</v>
      </c>
      <c r="F202" s="1">
        <v>315268353</v>
      </c>
      <c r="G202" s="11">
        <v>35636</v>
      </c>
      <c r="H202">
        <f t="shared" si="15"/>
        <v>2.0347812823529412</v>
      </c>
      <c r="I202">
        <f t="shared" si="16"/>
        <v>3.7090394470588235</v>
      </c>
      <c r="J202" s="12">
        <f t="shared" si="18"/>
        <v>1997</v>
      </c>
      <c r="K202" t="str">
        <f t="shared" si="19"/>
        <v>1990s</v>
      </c>
    </row>
    <row r="203" spans="1:11" x14ac:dyDescent="0.25">
      <c r="A203" s="2" t="s">
        <v>234</v>
      </c>
      <c r="B203" t="s">
        <v>13</v>
      </c>
      <c r="C203" t="str">
        <f t="shared" si="17"/>
        <v>20th Century Fox</v>
      </c>
      <c r="D203" s="1">
        <v>85000000</v>
      </c>
      <c r="E203" s="1">
        <v>233632142</v>
      </c>
      <c r="F203" s="1">
        <v>427230516</v>
      </c>
      <c r="G203" s="11">
        <v>36882</v>
      </c>
      <c r="H203">
        <f t="shared" si="15"/>
        <v>2.7486134352941178</v>
      </c>
      <c r="I203">
        <f t="shared" si="16"/>
        <v>5.0262413647058821</v>
      </c>
      <c r="J203" s="12">
        <f t="shared" si="18"/>
        <v>2000</v>
      </c>
      <c r="K203" t="str">
        <f t="shared" si="19"/>
        <v>2000s</v>
      </c>
    </row>
    <row r="204" spans="1:11" x14ac:dyDescent="0.25">
      <c r="A204" s="2" t="s">
        <v>219</v>
      </c>
      <c r="B204" t="s">
        <v>11</v>
      </c>
      <c r="C204" t="str">
        <f t="shared" si="17"/>
        <v>Warner Bros.</v>
      </c>
      <c r="D204" s="1">
        <v>85000000</v>
      </c>
      <c r="E204" s="1">
        <v>40048332</v>
      </c>
      <c r="F204" s="1">
        <v>78353508</v>
      </c>
      <c r="G204" s="11">
        <v>37295</v>
      </c>
      <c r="H204">
        <f t="shared" si="15"/>
        <v>0.47115684705882355</v>
      </c>
      <c r="I204">
        <f t="shared" si="16"/>
        <v>0.92180597647058826</v>
      </c>
      <c r="J204" s="12">
        <f t="shared" si="18"/>
        <v>2002</v>
      </c>
      <c r="K204" t="str">
        <f t="shared" si="19"/>
        <v>2000s</v>
      </c>
    </row>
    <row r="205" spans="1:11" x14ac:dyDescent="0.25">
      <c r="A205" s="2" t="s">
        <v>222</v>
      </c>
      <c r="B205" t="s">
        <v>7</v>
      </c>
      <c r="C205" t="str">
        <f t="shared" si="17"/>
        <v>Buena Vista</v>
      </c>
      <c r="D205" s="1">
        <v>85000000</v>
      </c>
      <c r="E205" s="1">
        <v>127706877</v>
      </c>
      <c r="F205" s="1">
        <v>340384141</v>
      </c>
      <c r="G205" s="11">
        <v>39407</v>
      </c>
      <c r="H205">
        <f t="shared" si="15"/>
        <v>1.5024338470588234</v>
      </c>
      <c r="I205">
        <f t="shared" si="16"/>
        <v>4.0045193058823525</v>
      </c>
      <c r="J205" s="12">
        <f t="shared" si="18"/>
        <v>2007</v>
      </c>
      <c r="K205" t="str">
        <f t="shared" si="19"/>
        <v>2000s</v>
      </c>
    </row>
    <row r="206" spans="1:11" x14ac:dyDescent="0.25">
      <c r="A206" s="2" t="s">
        <v>241</v>
      </c>
      <c r="B206" t="s">
        <v>20</v>
      </c>
      <c r="C206" t="str">
        <f t="shared" si="17"/>
        <v>Paramount Pictures</v>
      </c>
      <c r="D206" s="1">
        <v>85000000</v>
      </c>
      <c r="E206" s="1">
        <v>51396781</v>
      </c>
      <c r="F206" s="1">
        <v>96971293</v>
      </c>
      <c r="G206" s="11">
        <v>36966</v>
      </c>
      <c r="H206">
        <f t="shared" si="15"/>
        <v>0.60466801176470586</v>
      </c>
      <c r="I206">
        <f t="shared" si="16"/>
        <v>1.1408387411764707</v>
      </c>
      <c r="J206" s="12">
        <f t="shared" si="18"/>
        <v>2001</v>
      </c>
      <c r="K206" t="str">
        <f t="shared" si="19"/>
        <v>2000s</v>
      </c>
    </row>
    <row r="207" spans="1:11" x14ac:dyDescent="0.25">
      <c r="A207" s="2" t="s">
        <v>232</v>
      </c>
      <c r="B207" t="s">
        <v>7</v>
      </c>
      <c r="C207" t="str">
        <f t="shared" si="17"/>
        <v>Buena Vista</v>
      </c>
      <c r="D207" s="1">
        <v>85000000</v>
      </c>
      <c r="E207" s="1">
        <v>111549836</v>
      </c>
      <c r="F207" s="1">
        <v>250649836</v>
      </c>
      <c r="G207" s="11">
        <v>36119</v>
      </c>
      <c r="H207">
        <f t="shared" si="15"/>
        <v>1.3123510117647059</v>
      </c>
      <c r="I207">
        <f t="shared" si="16"/>
        <v>2.9488216</v>
      </c>
      <c r="J207" s="12">
        <f t="shared" si="18"/>
        <v>1998</v>
      </c>
      <c r="K207" t="str">
        <f t="shared" si="19"/>
        <v>1990s</v>
      </c>
    </row>
    <row r="208" spans="1:11" x14ac:dyDescent="0.25">
      <c r="A208" s="2" t="s">
        <v>240</v>
      </c>
      <c r="B208" t="s">
        <v>11</v>
      </c>
      <c r="C208" t="str">
        <f t="shared" si="17"/>
        <v>Warner Bros.</v>
      </c>
      <c r="D208" s="1">
        <v>85000000</v>
      </c>
      <c r="E208" s="1">
        <v>28681080</v>
      </c>
      <c r="F208" s="1">
        <v>35681080</v>
      </c>
      <c r="G208" s="11">
        <v>35559</v>
      </c>
      <c r="H208">
        <f t="shared" si="15"/>
        <v>0.33742447058823527</v>
      </c>
      <c r="I208">
        <f t="shared" si="16"/>
        <v>0.4197774117647059</v>
      </c>
      <c r="J208" s="12">
        <f t="shared" si="18"/>
        <v>1997</v>
      </c>
      <c r="K208" t="str">
        <f t="shared" si="19"/>
        <v>1990s</v>
      </c>
    </row>
    <row r="209" spans="1:11" x14ac:dyDescent="0.25">
      <c r="A209" s="2" t="s">
        <v>223</v>
      </c>
      <c r="B209" t="s">
        <v>11</v>
      </c>
      <c r="C209" t="str">
        <f t="shared" si="17"/>
        <v>Warner Bros.</v>
      </c>
      <c r="D209" s="1">
        <v>85000000</v>
      </c>
      <c r="E209" s="1">
        <v>198000317</v>
      </c>
      <c r="F209" s="1">
        <v>385000317</v>
      </c>
      <c r="G209" s="11">
        <v>39038</v>
      </c>
      <c r="H209">
        <f t="shared" si="15"/>
        <v>2.3294154941176473</v>
      </c>
      <c r="I209">
        <f t="shared" si="16"/>
        <v>4.5294154941176474</v>
      </c>
      <c r="J209" s="12">
        <f t="shared" si="18"/>
        <v>2006</v>
      </c>
      <c r="K209" t="str">
        <f t="shared" si="19"/>
        <v>2000s</v>
      </c>
    </row>
    <row r="210" spans="1:11" x14ac:dyDescent="0.25">
      <c r="A210" s="2" t="s">
        <v>230</v>
      </c>
      <c r="B210" t="s">
        <v>13</v>
      </c>
      <c r="C210" t="str">
        <f t="shared" si="17"/>
        <v>20th Century Fox</v>
      </c>
      <c r="D210" s="1">
        <v>85000000</v>
      </c>
      <c r="E210" s="1">
        <v>154529439</v>
      </c>
      <c r="F210" s="1">
        <v>297133947</v>
      </c>
      <c r="G210" s="11">
        <v>39521</v>
      </c>
      <c r="H210">
        <f t="shared" si="15"/>
        <v>1.8179934</v>
      </c>
      <c r="I210">
        <f t="shared" si="16"/>
        <v>3.495693494117647</v>
      </c>
      <c r="J210" s="12">
        <f t="shared" si="18"/>
        <v>2008</v>
      </c>
      <c r="K210" t="str">
        <f t="shared" si="19"/>
        <v>2000s</v>
      </c>
    </row>
    <row r="211" spans="1:11" x14ac:dyDescent="0.25">
      <c r="A211" s="2" t="s">
        <v>227</v>
      </c>
      <c r="B211" t="s">
        <v>22</v>
      </c>
      <c r="C211" t="str">
        <f t="shared" si="17"/>
        <v>Universal</v>
      </c>
      <c r="D211" s="1">
        <v>85000000</v>
      </c>
      <c r="E211" s="1">
        <v>119725280</v>
      </c>
      <c r="F211" s="1">
        <v>185708462</v>
      </c>
      <c r="G211" s="11">
        <v>39283</v>
      </c>
      <c r="H211">
        <f t="shared" si="15"/>
        <v>1.4085327058823529</v>
      </c>
      <c r="I211">
        <f t="shared" si="16"/>
        <v>2.1848054352941175</v>
      </c>
      <c r="J211" s="12">
        <f t="shared" si="18"/>
        <v>2007</v>
      </c>
      <c r="K211" t="str">
        <f t="shared" si="19"/>
        <v>2000s</v>
      </c>
    </row>
    <row r="212" spans="1:11" x14ac:dyDescent="0.25">
      <c r="A212" s="2" t="s">
        <v>229</v>
      </c>
      <c r="B212" t="s">
        <v>7</v>
      </c>
      <c r="C212" t="str">
        <f t="shared" si="17"/>
        <v>Buena Vista</v>
      </c>
      <c r="D212" s="1">
        <v>85000000</v>
      </c>
      <c r="E212" s="1">
        <v>34687912</v>
      </c>
      <c r="F212" s="1">
        <v>113487912</v>
      </c>
      <c r="G212" s="11">
        <v>34880</v>
      </c>
      <c r="H212">
        <f t="shared" si="15"/>
        <v>0.40809308235294117</v>
      </c>
      <c r="I212">
        <f t="shared" si="16"/>
        <v>1.3351519058823529</v>
      </c>
      <c r="J212" s="12">
        <f t="shared" si="18"/>
        <v>1995</v>
      </c>
      <c r="K212" t="str">
        <f t="shared" si="19"/>
        <v>1990s</v>
      </c>
    </row>
    <row r="213" spans="1:11" x14ac:dyDescent="0.25">
      <c r="A213" s="2" t="s">
        <v>218</v>
      </c>
      <c r="B213" t="s">
        <v>9</v>
      </c>
      <c r="C213" t="str">
        <f t="shared" si="17"/>
        <v>Sony</v>
      </c>
      <c r="D213" s="1">
        <v>85000000</v>
      </c>
      <c r="E213" s="1">
        <v>50016394</v>
      </c>
      <c r="F213" s="1">
        <v>137298489</v>
      </c>
      <c r="G213" s="11">
        <v>34138</v>
      </c>
      <c r="H213">
        <f t="shared" si="15"/>
        <v>0.58842816470588233</v>
      </c>
      <c r="I213">
        <f t="shared" si="16"/>
        <v>1.6152763411764706</v>
      </c>
      <c r="J213" s="12">
        <f t="shared" si="18"/>
        <v>1993</v>
      </c>
      <c r="K213" t="str">
        <f t="shared" si="19"/>
        <v>1990s</v>
      </c>
    </row>
    <row r="214" spans="1:11" x14ac:dyDescent="0.25">
      <c r="A214" s="2" t="s">
        <v>231</v>
      </c>
      <c r="B214" t="s">
        <v>22</v>
      </c>
      <c r="C214" t="str">
        <f t="shared" si="17"/>
        <v>Universal</v>
      </c>
      <c r="D214" s="1">
        <v>85000000</v>
      </c>
      <c r="E214" s="1">
        <v>44650003</v>
      </c>
      <c r="F214" t="s">
        <v>66</v>
      </c>
      <c r="G214" s="11">
        <v>36112</v>
      </c>
      <c r="H214">
        <f t="shared" si="15"/>
        <v>0.52529415294117643</v>
      </c>
      <c r="I214" t="str">
        <f t="shared" si="16"/>
        <v/>
      </c>
      <c r="J214" s="12">
        <f t="shared" si="18"/>
        <v>1998</v>
      </c>
      <c r="K214" t="str">
        <f t="shared" si="19"/>
        <v>1990s</v>
      </c>
    </row>
    <row r="215" spans="1:11" x14ac:dyDescent="0.25">
      <c r="A215" s="2" t="s">
        <v>226</v>
      </c>
      <c r="B215" t="s">
        <v>9</v>
      </c>
      <c r="C215" t="str">
        <f t="shared" si="17"/>
        <v>Sony</v>
      </c>
      <c r="D215" s="1">
        <v>85000000</v>
      </c>
      <c r="E215" s="1">
        <v>57010853</v>
      </c>
      <c r="F215" s="1">
        <v>161510853</v>
      </c>
      <c r="G215" s="11">
        <v>38695</v>
      </c>
      <c r="H215">
        <f t="shared" si="15"/>
        <v>0.67071591764705885</v>
      </c>
      <c r="I215">
        <f t="shared" si="16"/>
        <v>1.9001276823529412</v>
      </c>
      <c r="J215" s="12">
        <f t="shared" si="18"/>
        <v>2005</v>
      </c>
      <c r="K215" t="str">
        <f t="shared" si="19"/>
        <v>2000s</v>
      </c>
    </row>
    <row r="216" spans="1:11" x14ac:dyDescent="0.25">
      <c r="A216" s="2" t="s">
        <v>220</v>
      </c>
      <c r="B216" t="s">
        <v>11</v>
      </c>
      <c r="C216" t="str">
        <f t="shared" si="17"/>
        <v>Warner Bros.</v>
      </c>
      <c r="D216" s="1">
        <v>85000000</v>
      </c>
      <c r="E216" s="1">
        <v>117144465</v>
      </c>
      <c r="F216" s="1">
        <v>311744465</v>
      </c>
      <c r="G216" s="11">
        <v>39241</v>
      </c>
      <c r="H216">
        <f t="shared" si="15"/>
        <v>1.3781701764705883</v>
      </c>
      <c r="I216">
        <f t="shared" si="16"/>
        <v>3.6675819411764707</v>
      </c>
      <c r="J216" s="12">
        <f t="shared" si="18"/>
        <v>2007</v>
      </c>
      <c r="K216" t="str">
        <f t="shared" si="19"/>
        <v>2000s</v>
      </c>
    </row>
    <row r="217" spans="1:11" x14ac:dyDescent="0.25">
      <c r="A217" s="2" t="s">
        <v>236</v>
      </c>
      <c r="B217" t="s">
        <v>11</v>
      </c>
      <c r="C217" t="str">
        <f t="shared" si="17"/>
        <v>Warner Bros.</v>
      </c>
      <c r="D217" s="1">
        <v>85000000</v>
      </c>
      <c r="E217" s="1">
        <v>125531634</v>
      </c>
      <c r="F217" s="1">
        <v>363531634</v>
      </c>
      <c r="G217" s="11">
        <v>38331</v>
      </c>
      <c r="H217">
        <f t="shared" si="15"/>
        <v>1.4768427529411765</v>
      </c>
      <c r="I217">
        <f t="shared" si="16"/>
        <v>4.2768427529411763</v>
      </c>
      <c r="J217" s="12">
        <f t="shared" si="18"/>
        <v>2004</v>
      </c>
      <c r="K217" t="str">
        <f t="shared" si="19"/>
        <v>2000s</v>
      </c>
    </row>
    <row r="218" spans="1:11" x14ac:dyDescent="0.25">
      <c r="A218" s="2" t="s">
        <v>225</v>
      </c>
      <c r="B218" t="s">
        <v>9</v>
      </c>
      <c r="C218" t="str">
        <f t="shared" si="17"/>
        <v>Sony</v>
      </c>
      <c r="D218" s="1">
        <v>85000000</v>
      </c>
      <c r="E218" s="1">
        <v>85105259</v>
      </c>
      <c r="F218" s="1">
        <v>189901703</v>
      </c>
      <c r="G218" s="11">
        <v>38989</v>
      </c>
      <c r="H218">
        <f t="shared" si="15"/>
        <v>1.0012383411764705</v>
      </c>
      <c r="I218">
        <f t="shared" si="16"/>
        <v>2.2341376823529413</v>
      </c>
      <c r="J218" s="12">
        <f t="shared" si="18"/>
        <v>2006</v>
      </c>
      <c r="K218" t="str">
        <f t="shared" si="19"/>
        <v>2000s</v>
      </c>
    </row>
    <row r="219" spans="1:11" x14ac:dyDescent="0.25">
      <c r="A219" s="2" t="s">
        <v>233</v>
      </c>
      <c r="B219" t="s">
        <v>11</v>
      </c>
      <c r="C219" t="str">
        <f t="shared" si="17"/>
        <v>Warner Bros.</v>
      </c>
      <c r="D219" s="1">
        <v>85000000</v>
      </c>
      <c r="E219" s="1">
        <v>37948765</v>
      </c>
      <c r="F219" s="1">
        <v>78948765</v>
      </c>
      <c r="G219" s="11">
        <v>37330</v>
      </c>
      <c r="H219">
        <f t="shared" si="15"/>
        <v>0.4464560588235294</v>
      </c>
      <c r="I219">
        <f t="shared" si="16"/>
        <v>0.928809</v>
      </c>
      <c r="J219" s="12">
        <f t="shared" si="18"/>
        <v>2002</v>
      </c>
      <c r="K219" t="str">
        <f t="shared" si="19"/>
        <v>2000s</v>
      </c>
    </row>
    <row r="220" spans="1:11" x14ac:dyDescent="0.25">
      <c r="A220" s="2" t="s">
        <v>228</v>
      </c>
      <c r="B220" t="s">
        <v>22</v>
      </c>
      <c r="C220" t="str">
        <f t="shared" si="17"/>
        <v>Universal</v>
      </c>
      <c r="D220" s="1">
        <v>85000000</v>
      </c>
      <c r="E220" s="1">
        <v>176087450</v>
      </c>
      <c r="F220" s="1">
        <v>288587450</v>
      </c>
      <c r="G220" s="11">
        <v>38191</v>
      </c>
      <c r="H220">
        <f t="shared" si="15"/>
        <v>2.0716170588235294</v>
      </c>
      <c r="I220">
        <f t="shared" si="16"/>
        <v>3.3951464705882355</v>
      </c>
      <c r="J220" s="12">
        <f t="shared" si="18"/>
        <v>2004</v>
      </c>
      <c r="K220" t="str">
        <f t="shared" si="19"/>
        <v>2000s</v>
      </c>
    </row>
    <row r="221" spans="1:11" x14ac:dyDescent="0.25">
      <c r="A221" s="2" t="s">
        <v>238</v>
      </c>
      <c r="B221" t="s">
        <v>20</v>
      </c>
      <c r="C221" t="str">
        <f t="shared" si="17"/>
        <v>Paramount Pictures</v>
      </c>
      <c r="D221" s="1">
        <v>85000000</v>
      </c>
      <c r="E221" s="1">
        <v>31111260</v>
      </c>
      <c r="F221" s="1">
        <v>74132631</v>
      </c>
      <c r="G221" s="11">
        <v>37708</v>
      </c>
      <c r="H221">
        <f t="shared" si="15"/>
        <v>0.36601482352941178</v>
      </c>
      <c r="I221">
        <f t="shared" si="16"/>
        <v>0.87214860000000005</v>
      </c>
      <c r="J221" s="12">
        <f t="shared" si="18"/>
        <v>2003</v>
      </c>
      <c r="K221" t="str">
        <f t="shared" si="19"/>
        <v>2000s</v>
      </c>
    </row>
    <row r="222" spans="1:11" x14ac:dyDescent="0.25">
      <c r="A222" s="2" t="s">
        <v>239</v>
      </c>
      <c r="B222" t="s">
        <v>9</v>
      </c>
      <c r="C222" t="str">
        <f t="shared" si="17"/>
        <v>Sony</v>
      </c>
      <c r="D222" s="1">
        <v>85000000</v>
      </c>
      <c r="E222" s="1">
        <v>63280000</v>
      </c>
      <c r="F222" s="1">
        <v>205190324</v>
      </c>
      <c r="G222" s="11">
        <v>39059</v>
      </c>
      <c r="H222">
        <f t="shared" si="15"/>
        <v>0.74447058823529411</v>
      </c>
      <c r="I222">
        <f t="shared" si="16"/>
        <v>2.4140038117647058</v>
      </c>
      <c r="J222" s="12">
        <f t="shared" si="18"/>
        <v>2006</v>
      </c>
      <c r="K222" t="str">
        <f t="shared" si="19"/>
        <v>2000s</v>
      </c>
    </row>
    <row r="223" spans="1:11" x14ac:dyDescent="0.25">
      <c r="A223" s="2" t="s">
        <v>221</v>
      </c>
      <c r="B223" t="s">
        <v>22</v>
      </c>
      <c r="C223" t="str">
        <f t="shared" si="17"/>
        <v>Universal</v>
      </c>
      <c r="D223" s="1">
        <v>85000000</v>
      </c>
      <c r="E223" s="1">
        <v>47641743</v>
      </c>
      <c r="F223" s="1">
        <v>80831893</v>
      </c>
      <c r="G223" s="11">
        <v>37890</v>
      </c>
      <c r="H223">
        <f t="shared" si="15"/>
        <v>0.56049109411764708</v>
      </c>
      <c r="I223">
        <f t="shared" si="16"/>
        <v>0.95096344705882352</v>
      </c>
      <c r="J223" s="12">
        <f t="shared" si="18"/>
        <v>2003</v>
      </c>
      <c r="K223" t="str">
        <f t="shared" si="19"/>
        <v>2000s</v>
      </c>
    </row>
    <row r="224" spans="1:11" x14ac:dyDescent="0.25">
      <c r="A224" s="2" t="s">
        <v>235</v>
      </c>
      <c r="C224" t="str">
        <f t="shared" si="17"/>
        <v>Other</v>
      </c>
      <c r="D224" s="1">
        <v>85000000</v>
      </c>
      <c r="E224" s="1">
        <v>33080084</v>
      </c>
      <c r="F224" s="1">
        <v>83080084</v>
      </c>
      <c r="G224" s="11">
        <v>39143</v>
      </c>
      <c r="H224">
        <f t="shared" si="15"/>
        <v>0.38917745882352939</v>
      </c>
      <c r="I224">
        <f t="shared" si="16"/>
        <v>0.97741275294117647</v>
      </c>
      <c r="J224" s="12">
        <f t="shared" si="18"/>
        <v>2007</v>
      </c>
      <c r="K224" t="str">
        <f t="shared" si="19"/>
        <v>2000s</v>
      </c>
    </row>
    <row r="225" spans="1:11" x14ac:dyDescent="0.25">
      <c r="A225" s="2" t="s">
        <v>243</v>
      </c>
      <c r="B225" t="s">
        <v>22</v>
      </c>
      <c r="C225" t="str">
        <f t="shared" si="17"/>
        <v>Universal</v>
      </c>
      <c r="D225" s="1">
        <v>84000000</v>
      </c>
      <c r="E225" s="1">
        <v>123307945</v>
      </c>
      <c r="F225" s="1">
        <v>161600000</v>
      </c>
      <c r="G225" s="11">
        <v>36735</v>
      </c>
      <c r="H225">
        <f t="shared" si="15"/>
        <v>1.4679517261904762</v>
      </c>
      <c r="I225">
        <f t="shared" si="16"/>
        <v>1.9238095238095239</v>
      </c>
      <c r="J225" s="12">
        <f t="shared" si="18"/>
        <v>2000</v>
      </c>
      <c r="K225" t="str">
        <f t="shared" si="19"/>
        <v>2000s</v>
      </c>
    </row>
    <row r="226" spans="1:11" x14ac:dyDescent="0.25">
      <c r="A226" s="2" t="s">
        <v>242</v>
      </c>
      <c r="B226" t="s">
        <v>11</v>
      </c>
      <c r="C226" t="str">
        <f t="shared" si="17"/>
        <v>Warner Bros.</v>
      </c>
      <c r="D226" s="1">
        <v>84000000</v>
      </c>
      <c r="E226" s="1">
        <v>153294164</v>
      </c>
      <c r="F226" s="1">
        <v>276294164</v>
      </c>
      <c r="G226" s="11">
        <v>37421</v>
      </c>
      <c r="H226">
        <f t="shared" si="15"/>
        <v>1.8249305238095239</v>
      </c>
      <c r="I226">
        <f t="shared" si="16"/>
        <v>3.2892162380952379</v>
      </c>
      <c r="J226" s="12">
        <f t="shared" si="18"/>
        <v>2002</v>
      </c>
      <c r="K226" t="str">
        <f t="shared" si="19"/>
        <v>2000s</v>
      </c>
    </row>
    <row r="227" spans="1:11" x14ac:dyDescent="0.25">
      <c r="A227" s="2" t="s">
        <v>245</v>
      </c>
      <c r="B227" t="s">
        <v>20</v>
      </c>
      <c r="C227" t="str">
        <f t="shared" si="17"/>
        <v>Paramount Pictures</v>
      </c>
      <c r="D227" s="1">
        <v>82500000</v>
      </c>
      <c r="E227" s="1">
        <v>82985708</v>
      </c>
      <c r="F227" s="1">
        <v>143985708</v>
      </c>
      <c r="G227" s="11">
        <v>39066</v>
      </c>
      <c r="H227">
        <f t="shared" si="15"/>
        <v>1.0058873696969697</v>
      </c>
      <c r="I227">
        <f t="shared" si="16"/>
        <v>1.7452813090909092</v>
      </c>
      <c r="J227" s="12">
        <f t="shared" si="18"/>
        <v>2006</v>
      </c>
      <c r="K227" t="str">
        <f t="shared" si="19"/>
        <v>2000s</v>
      </c>
    </row>
    <row r="228" spans="1:11" x14ac:dyDescent="0.25">
      <c r="A228" s="2" t="s">
        <v>247</v>
      </c>
      <c r="B228" t="s">
        <v>9</v>
      </c>
      <c r="C228" t="str">
        <f t="shared" si="17"/>
        <v>Sony</v>
      </c>
      <c r="D228" s="1">
        <v>82500000</v>
      </c>
      <c r="E228" s="1">
        <v>137355633</v>
      </c>
      <c r="F228" s="1">
        <v>237555633</v>
      </c>
      <c r="G228" s="11">
        <v>38891</v>
      </c>
      <c r="H228">
        <f t="shared" si="15"/>
        <v>1.6649167636363635</v>
      </c>
      <c r="I228">
        <f t="shared" si="16"/>
        <v>2.8794622181818181</v>
      </c>
      <c r="J228" s="12">
        <f t="shared" si="18"/>
        <v>2006</v>
      </c>
      <c r="K228" t="str">
        <f t="shared" si="19"/>
        <v>2000s</v>
      </c>
    </row>
    <row r="229" spans="1:11" x14ac:dyDescent="0.25">
      <c r="A229" s="2" t="s">
        <v>246</v>
      </c>
      <c r="B229" t="s">
        <v>7</v>
      </c>
      <c r="C229" t="str">
        <f t="shared" si="17"/>
        <v>Buena Vista</v>
      </c>
      <c r="D229" s="1">
        <v>82500000</v>
      </c>
      <c r="E229" s="1">
        <v>119436770</v>
      </c>
      <c r="F229" s="1">
        <v>285036770</v>
      </c>
      <c r="G229" s="11">
        <v>40018</v>
      </c>
      <c r="H229">
        <f t="shared" si="15"/>
        <v>1.4477184242424241</v>
      </c>
      <c r="I229">
        <f t="shared" si="16"/>
        <v>3.4549911515151517</v>
      </c>
      <c r="J229" s="12">
        <f t="shared" si="18"/>
        <v>2009</v>
      </c>
      <c r="K229" t="str">
        <f t="shared" si="19"/>
        <v>2000s</v>
      </c>
    </row>
    <row r="230" spans="1:11" x14ac:dyDescent="0.25">
      <c r="A230" s="2" t="s">
        <v>248</v>
      </c>
      <c r="B230" t="s">
        <v>22</v>
      </c>
      <c r="C230" t="str">
        <f t="shared" si="17"/>
        <v>Universal</v>
      </c>
      <c r="D230" s="1">
        <v>82500000</v>
      </c>
      <c r="E230" s="1">
        <v>75986503</v>
      </c>
      <c r="F230" s="1">
        <v>160388063</v>
      </c>
      <c r="G230" s="11">
        <v>39640</v>
      </c>
      <c r="H230">
        <f t="shared" si="15"/>
        <v>0.92104852121212122</v>
      </c>
      <c r="I230">
        <f t="shared" si="16"/>
        <v>1.9440977333333334</v>
      </c>
      <c r="J230" s="12">
        <f t="shared" si="18"/>
        <v>2008</v>
      </c>
      <c r="K230" t="str">
        <f t="shared" si="19"/>
        <v>2000s</v>
      </c>
    </row>
    <row r="231" spans="1:11" x14ac:dyDescent="0.25">
      <c r="A231" s="2" t="s">
        <v>244</v>
      </c>
      <c r="B231" t="s">
        <v>13</v>
      </c>
      <c r="C231" t="str">
        <f t="shared" si="17"/>
        <v>20th Century Fox</v>
      </c>
      <c r="D231" s="1">
        <v>82500000</v>
      </c>
      <c r="E231" s="1">
        <v>80172128</v>
      </c>
      <c r="F231" s="1">
        <v>222117068</v>
      </c>
      <c r="G231" s="11">
        <v>39492</v>
      </c>
      <c r="H231">
        <f t="shared" si="15"/>
        <v>0.97178336969696966</v>
      </c>
      <c r="I231">
        <f t="shared" si="16"/>
        <v>2.692328096969697</v>
      </c>
      <c r="J231" s="12">
        <f t="shared" si="18"/>
        <v>2008</v>
      </c>
      <c r="K231" t="str">
        <f t="shared" si="19"/>
        <v>2000s</v>
      </c>
    </row>
    <row r="232" spans="1:11" x14ac:dyDescent="0.25">
      <c r="A232" s="2" t="s">
        <v>250</v>
      </c>
      <c r="B232" t="s">
        <v>9</v>
      </c>
      <c r="C232" t="str">
        <f t="shared" si="17"/>
        <v>Sony</v>
      </c>
      <c r="D232" s="1">
        <v>82000000</v>
      </c>
      <c r="E232" s="1">
        <v>34543701</v>
      </c>
      <c r="F232" s="1">
        <v>96024898</v>
      </c>
      <c r="G232" s="11">
        <v>36847</v>
      </c>
      <c r="H232">
        <f t="shared" si="15"/>
        <v>0.42126464634146343</v>
      </c>
      <c r="I232">
        <f t="shared" si="16"/>
        <v>1.1710353414634147</v>
      </c>
      <c r="J232" s="12">
        <f t="shared" si="18"/>
        <v>2000</v>
      </c>
      <c r="K232" t="str">
        <f t="shared" si="19"/>
        <v>2000s</v>
      </c>
    </row>
    <row r="233" spans="1:11" x14ac:dyDescent="0.25">
      <c r="A233" s="2" t="s">
        <v>249</v>
      </c>
      <c r="B233" t="s">
        <v>20</v>
      </c>
      <c r="C233" t="str">
        <f t="shared" si="17"/>
        <v>Paramount Pictures</v>
      </c>
      <c r="D233" s="1">
        <v>82000000</v>
      </c>
      <c r="E233" s="1">
        <v>158119460</v>
      </c>
      <c r="F233" s="1">
        <v>190320568</v>
      </c>
      <c r="G233" s="11">
        <v>38499</v>
      </c>
      <c r="H233">
        <f t="shared" si="15"/>
        <v>1.9282860975609757</v>
      </c>
      <c r="I233">
        <f t="shared" si="16"/>
        <v>2.3209825365853658</v>
      </c>
      <c r="J233" s="12">
        <f t="shared" si="18"/>
        <v>2005</v>
      </c>
      <c r="K233" t="str">
        <f t="shared" si="19"/>
        <v>2000s</v>
      </c>
    </row>
    <row r="234" spans="1:11" x14ac:dyDescent="0.25">
      <c r="A234" s="2" t="s">
        <v>251</v>
      </c>
      <c r="B234" t="s">
        <v>22</v>
      </c>
      <c r="C234" t="str">
        <f t="shared" si="17"/>
        <v>Universal</v>
      </c>
      <c r="D234" s="1">
        <v>81000000</v>
      </c>
      <c r="E234" s="1">
        <v>242704995</v>
      </c>
      <c r="F234" s="1">
        <v>485004995</v>
      </c>
      <c r="G234" s="11">
        <v>37764</v>
      </c>
      <c r="H234">
        <f t="shared" si="15"/>
        <v>2.9963579629629629</v>
      </c>
      <c r="I234">
        <f t="shared" si="16"/>
        <v>5.9877159876543207</v>
      </c>
      <c r="J234" s="12">
        <f t="shared" si="18"/>
        <v>2003</v>
      </c>
      <c r="K234" t="str">
        <f t="shared" si="19"/>
        <v>2000s</v>
      </c>
    </row>
    <row r="235" spans="1:11" x14ac:dyDescent="0.25">
      <c r="A235" s="2" t="s">
        <v>285</v>
      </c>
      <c r="B235" t="s">
        <v>11</v>
      </c>
      <c r="C235" t="str">
        <f t="shared" si="17"/>
        <v>Warner Bros.</v>
      </c>
      <c r="D235" s="1">
        <v>80000000</v>
      </c>
      <c r="E235" s="1">
        <v>1900451</v>
      </c>
      <c r="F235" s="1">
        <v>6300451</v>
      </c>
      <c r="G235" s="11">
        <v>38597</v>
      </c>
      <c r="H235">
        <f t="shared" si="15"/>
        <v>2.3755637499999999E-2</v>
      </c>
      <c r="I235">
        <f t="shared" si="16"/>
        <v>7.8755637500000003E-2</v>
      </c>
      <c r="J235" s="12">
        <f t="shared" si="18"/>
        <v>2005</v>
      </c>
      <c r="K235" t="str">
        <f t="shared" si="19"/>
        <v>2000s</v>
      </c>
    </row>
    <row r="236" spans="1:11" x14ac:dyDescent="0.25">
      <c r="A236" s="2" t="s">
        <v>277</v>
      </c>
      <c r="B236" t="s">
        <v>278</v>
      </c>
      <c r="C236" t="str">
        <f t="shared" si="17"/>
        <v>Other</v>
      </c>
      <c r="D236" s="1">
        <v>80000000</v>
      </c>
      <c r="E236" s="1">
        <v>15132763</v>
      </c>
      <c r="F236" s="1">
        <v>110102340</v>
      </c>
      <c r="G236" s="11">
        <v>39066</v>
      </c>
      <c r="H236">
        <f t="shared" si="15"/>
        <v>0.1891595375</v>
      </c>
      <c r="I236">
        <f t="shared" si="16"/>
        <v>1.3762792500000001</v>
      </c>
      <c r="J236" s="12">
        <f t="shared" si="18"/>
        <v>2006</v>
      </c>
      <c r="K236" t="str">
        <f t="shared" si="19"/>
        <v>2000s</v>
      </c>
    </row>
    <row r="237" spans="1:11" x14ac:dyDescent="0.25">
      <c r="A237" s="2" t="s">
        <v>267</v>
      </c>
      <c r="B237" t="s">
        <v>22</v>
      </c>
      <c r="C237" t="str">
        <f t="shared" si="17"/>
        <v>Universal</v>
      </c>
      <c r="D237" s="1">
        <v>80000000</v>
      </c>
      <c r="E237" s="1">
        <v>18319860</v>
      </c>
      <c r="F237" s="1">
        <v>69131860</v>
      </c>
      <c r="G237" s="11">
        <v>36124</v>
      </c>
      <c r="H237">
        <f t="shared" si="15"/>
        <v>0.22899824999999999</v>
      </c>
      <c r="I237">
        <f t="shared" si="16"/>
        <v>0.86414824999999995</v>
      </c>
      <c r="J237" s="12">
        <f t="shared" si="18"/>
        <v>1998</v>
      </c>
      <c r="K237" t="str">
        <f t="shared" si="19"/>
        <v>1990s</v>
      </c>
    </row>
    <row r="238" spans="1:11" x14ac:dyDescent="0.25">
      <c r="A238" s="2" t="s">
        <v>271</v>
      </c>
      <c r="B238" t="s">
        <v>11</v>
      </c>
      <c r="C238" t="str">
        <f t="shared" si="17"/>
        <v>Warner Bros.</v>
      </c>
      <c r="D238" s="1">
        <v>80000000</v>
      </c>
      <c r="E238" s="1">
        <v>162831698</v>
      </c>
      <c r="F238" s="1">
        <v>266822354</v>
      </c>
      <c r="G238" s="11">
        <v>33774</v>
      </c>
      <c r="H238">
        <f t="shared" si="15"/>
        <v>2.0353962249999999</v>
      </c>
      <c r="I238">
        <f t="shared" si="16"/>
        <v>3.335279425</v>
      </c>
      <c r="J238" s="12">
        <f t="shared" si="18"/>
        <v>1992</v>
      </c>
      <c r="K238" t="str">
        <f t="shared" si="19"/>
        <v>1990s</v>
      </c>
    </row>
    <row r="239" spans="1:11" x14ac:dyDescent="0.25">
      <c r="A239" s="2" t="s">
        <v>299</v>
      </c>
      <c r="B239" t="s">
        <v>11</v>
      </c>
      <c r="C239" t="str">
        <f t="shared" si="17"/>
        <v>Warner Bros.</v>
      </c>
      <c r="D239" s="1">
        <v>80000000</v>
      </c>
      <c r="E239" s="1">
        <v>21471685</v>
      </c>
      <c r="F239" s="1">
        <v>29725663</v>
      </c>
      <c r="G239" s="11">
        <v>36658</v>
      </c>
      <c r="H239">
        <f t="shared" si="15"/>
        <v>0.26839606249999998</v>
      </c>
      <c r="I239">
        <f t="shared" si="16"/>
        <v>0.3715707875</v>
      </c>
      <c r="J239" s="12">
        <f t="shared" si="18"/>
        <v>2000</v>
      </c>
      <c r="K239" t="str">
        <f t="shared" si="19"/>
        <v>2000s</v>
      </c>
    </row>
    <row r="240" spans="1:11" x14ac:dyDescent="0.25">
      <c r="A240" s="2" t="s">
        <v>296</v>
      </c>
      <c r="B240" t="s">
        <v>9</v>
      </c>
      <c r="C240" t="str">
        <f t="shared" si="17"/>
        <v>Sony</v>
      </c>
      <c r="D240" s="1">
        <v>80000000</v>
      </c>
      <c r="E240" s="1">
        <v>63313159</v>
      </c>
      <c r="F240" s="1">
        <v>131413159</v>
      </c>
      <c r="G240" s="11">
        <v>38527</v>
      </c>
      <c r="H240">
        <f t="shared" si="15"/>
        <v>0.79141448749999999</v>
      </c>
      <c r="I240">
        <f t="shared" si="16"/>
        <v>1.6426644875</v>
      </c>
      <c r="J240" s="12">
        <f t="shared" si="18"/>
        <v>2005</v>
      </c>
      <c r="K240" t="str">
        <f t="shared" si="19"/>
        <v>2000s</v>
      </c>
    </row>
    <row r="241" spans="1:11" x14ac:dyDescent="0.25">
      <c r="A241" s="2" t="s">
        <v>276</v>
      </c>
      <c r="B241" t="s">
        <v>131</v>
      </c>
      <c r="C241" t="str">
        <f t="shared" si="17"/>
        <v>Miramax</v>
      </c>
      <c r="D241" s="1">
        <v>80000000</v>
      </c>
      <c r="E241" s="1">
        <v>95632614</v>
      </c>
      <c r="F241" s="1">
        <v>161632614</v>
      </c>
      <c r="G241" s="11">
        <v>37980</v>
      </c>
      <c r="H241">
        <f t="shared" si="15"/>
        <v>1.195407675</v>
      </c>
      <c r="I241">
        <f t="shared" si="16"/>
        <v>2.020407675</v>
      </c>
      <c r="J241" s="12">
        <f t="shared" si="18"/>
        <v>2003</v>
      </c>
      <c r="K241" t="str">
        <f t="shared" si="19"/>
        <v>2000s</v>
      </c>
    </row>
    <row r="242" spans="1:11" x14ac:dyDescent="0.25">
      <c r="A242" s="2" t="s">
        <v>298</v>
      </c>
      <c r="B242" t="s">
        <v>7</v>
      </c>
      <c r="C242" t="str">
        <f t="shared" si="17"/>
        <v>Buena Vista</v>
      </c>
      <c r="D242" s="1">
        <v>80000000</v>
      </c>
      <c r="E242" s="1">
        <v>101117573</v>
      </c>
      <c r="F242" s="1">
        <v>224117573</v>
      </c>
      <c r="G242" s="11">
        <v>35587</v>
      </c>
      <c r="H242">
        <f t="shared" si="15"/>
        <v>1.2639696625000001</v>
      </c>
      <c r="I242">
        <f t="shared" si="16"/>
        <v>2.8014696625000002</v>
      </c>
      <c r="J242" s="12">
        <f t="shared" si="18"/>
        <v>1997</v>
      </c>
      <c r="K242" t="str">
        <f t="shared" si="19"/>
        <v>1990s</v>
      </c>
    </row>
    <row r="243" spans="1:11" x14ac:dyDescent="0.25">
      <c r="A243" s="2" t="s">
        <v>274</v>
      </c>
      <c r="B243" t="s">
        <v>11</v>
      </c>
      <c r="C243" t="str">
        <f t="shared" si="17"/>
        <v>Warner Bros.</v>
      </c>
      <c r="D243" s="1">
        <v>80000000</v>
      </c>
      <c r="E243" s="1">
        <v>76118990</v>
      </c>
      <c r="F243" s="1">
        <v>137118990</v>
      </c>
      <c r="G243" s="11">
        <v>35650</v>
      </c>
      <c r="H243">
        <f t="shared" si="15"/>
        <v>0.95148737500000002</v>
      </c>
      <c r="I243">
        <f t="shared" si="16"/>
        <v>1.7139873750000001</v>
      </c>
      <c r="J243" s="12">
        <f t="shared" si="18"/>
        <v>1997</v>
      </c>
      <c r="K243" t="str">
        <f t="shared" si="19"/>
        <v>1990s</v>
      </c>
    </row>
    <row r="244" spans="1:11" x14ac:dyDescent="0.25">
      <c r="A244" s="2" t="s">
        <v>292</v>
      </c>
      <c r="B244" t="s">
        <v>13</v>
      </c>
      <c r="C244" t="str">
        <f t="shared" si="17"/>
        <v>20th Century Fox</v>
      </c>
      <c r="D244" s="1">
        <v>80000000</v>
      </c>
      <c r="E244" s="1">
        <v>102543518</v>
      </c>
      <c r="F244" s="1">
        <v>179179718</v>
      </c>
      <c r="G244" s="11">
        <v>37666</v>
      </c>
      <c r="H244">
        <f t="shared" si="15"/>
        <v>1.281793975</v>
      </c>
      <c r="I244">
        <f t="shared" si="16"/>
        <v>2.239746475</v>
      </c>
      <c r="J244" s="12">
        <f t="shared" si="18"/>
        <v>2003</v>
      </c>
      <c r="K244" t="str">
        <f t="shared" si="19"/>
        <v>2000s</v>
      </c>
    </row>
    <row r="245" spans="1:11" x14ac:dyDescent="0.25">
      <c r="A245" s="2" t="s">
        <v>258</v>
      </c>
      <c r="B245" t="s">
        <v>22</v>
      </c>
      <c r="C245" t="str">
        <f t="shared" si="17"/>
        <v>Universal</v>
      </c>
      <c r="D245" s="1">
        <v>80000000</v>
      </c>
      <c r="E245" s="1">
        <v>32908290</v>
      </c>
      <c r="F245" s="1">
        <v>158908290</v>
      </c>
      <c r="G245" s="11">
        <v>35405</v>
      </c>
      <c r="H245">
        <f t="shared" si="15"/>
        <v>0.411353625</v>
      </c>
      <c r="I245">
        <f t="shared" si="16"/>
        <v>1.986353625</v>
      </c>
      <c r="J245" s="12">
        <f t="shared" si="18"/>
        <v>1996</v>
      </c>
      <c r="K245" t="str">
        <f t="shared" si="19"/>
        <v>1990s</v>
      </c>
    </row>
    <row r="246" spans="1:11" x14ac:dyDescent="0.25">
      <c r="A246" s="2" t="s">
        <v>275</v>
      </c>
      <c r="B246" t="s">
        <v>20</v>
      </c>
      <c r="C246" t="str">
        <f t="shared" si="17"/>
        <v>Paramount Pictures</v>
      </c>
      <c r="D246" s="1">
        <v>80000000</v>
      </c>
      <c r="E246" s="1">
        <v>140464664</v>
      </c>
      <c r="F246" s="1">
        <v>349464664</v>
      </c>
      <c r="G246" s="11">
        <v>35923</v>
      </c>
      <c r="H246">
        <f t="shared" si="15"/>
        <v>1.7558083</v>
      </c>
      <c r="I246">
        <f t="shared" si="16"/>
        <v>4.3683082999999998</v>
      </c>
      <c r="J246" s="12">
        <f t="shared" si="18"/>
        <v>1998</v>
      </c>
      <c r="K246" t="str">
        <f t="shared" si="19"/>
        <v>1990s</v>
      </c>
    </row>
    <row r="247" spans="1:11" x14ac:dyDescent="0.25">
      <c r="A247" s="2" t="s">
        <v>266</v>
      </c>
      <c r="B247" t="s">
        <v>7</v>
      </c>
      <c r="C247" t="str">
        <f t="shared" si="17"/>
        <v>Buena Vista</v>
      </c>
      <c r="D247" s="1">
        <v>80000000</v>
      </c>
      <c r="E247" s="1">
        <v>64038616</v>
      </c>
      <c r="F247" s="1">
        <v>181038616</v>
      </c>
      <c r="G247" s="11">
        <v>39043</v>
      </c>
      <c r="H247">
        <f t="shared" si="15"/>
        <v>0.80048269999999999</v>
      </c>
      <c r="I247">
        <f t="shared" si="16"/>
        <v>2.2629826999999998</v>
      </c>
      <c r="J247" s="12">
        <f t="shared" si="18"/>
        <v>2006</v>
      </c>
      <c r="K247" t="str">
        <f t="shared" si="19"/>
        <v>2000s</v>
      </c>
    </row>
    <row r="248" spans="1:11" x14ac:dyDescent="0.25">
      <c r="A248" s="2" t="s">
        <v>295</v>
      </c>
      <c r="B248" t="s">
        <v>20</v>
      </c>
      <c r="C248" t="str">
        <f t="shared" si="17"/>
        <v>Paramount Pictures</v>
      </c>
      <c r="D248" s="1">
        <v>80000000</v>
      </c>
      <c r="E248" s="1">
        <v>101440743</v>
      </c>
      <c r="F248" s="1">
        <v>178066569</v>
      </c>
      <c r="G248" s="11">
        <v>39717</v>
      </c>
      <c r="H248">
        <f t="shared" si="15"/>
        <v>1.2680092875</v>
      </c>
      <c r="I248">
        <f t="shared" si="16"/>
        <v>2.2258321125</v>
      </c>
      <c r="J248" s="12">
        <f t="shared" si="18"/>
        <v>2008</v>
      </c>
      <c r="K248" t="str">
        <f t="shared" si="19"/>
        <v>2000s</v>
      </c>
    </row>
    <row r="249" spans="1:11" x14ac:dyDescent="0.25">
      <c r="A249" s="2" t="s">
        <v>282</v>
      </c>
      <c r="B249" t="s">
        <v>46</v>
      </c>
      <c r="C249" t="str">
        <f t="shared" si="17"/>
        <v>DreamWorks SKG</v>
      </c>
      <c r="D249" s="1">
        <v>80000000</v>
      </c>
      <c r="E249" s="1">
        <v>38311134</v>
      </c>
      <c r="F249" s="1">
        <v>98341932</v>
      </c>
      <c r="G249" s="11">
        <v>37050</v>
      </c>
      <c r="H249">
        <f t="shared" si="15"/>
        <v>0.478889175</v>
      </c>
      <c r="I249">
        <f t="shared" si="16"/>
        <v>1.22927415</v>
      </c>
      <c r="J249" s="12">
        <f t="shared" si="18"/>
        <v>2001</v>
      </c>
      <c r="K249" t="str">
        <f t="shared" si="19"/>
        <v>2000s</v>
      </c>
    </row>
    <row r="250" spans="1:11" x14ac:dyDescent="0.25">
      <c r="A250" s="2" t="s">
        <v>291</v>
      </c>
      <c r="B250" t="s">
        <v>20</v>
      </c>
      <c r="C250" t="str">
        <f t="shared" si="17"/>
        <v>Paramount Pictures</v>
      </c>
      <c r="D250" s="1">
        <v>80000000</v>
      </c>
      <c r="E250" s="1">
        <v>112276146</v>
      </c>
      <c r="F250" s="1">
        <v>241200000</v>
      </c>
      <c r="G250" s="11">
        <v>35608</v>
      </c>
      <c r="H250">
        <f t="shared" si="15"/>
        <v>1.4034518250000001</v>
      </c>
      <c r="I250">
        <f t="shared" si="16"/>
        <v>3.0150000000000001</v>
      </c>
      <c r="J250" s="12">
        <f t="shared" si="18"/>
        <v>1997</v>
      </c>
      <c r="K250" t="str">
        <f t="shared" si="19"/>
        <v>1990s</v>
      </c>
    </row>
    <row r="251" spans="1:11" x14ac:dyDescent="0.25">
      <c r="A251" s="2" t="s">
        <v>294</v>
      </c>
      <c r="B251" t="s">
        <v>7</v>
      </c>
      <c r="C251" t="str">
        <f t="shared" si="17"/>
        <v>Buena Vista</v>
      </c>
      <c r="D251" s="1">
        <v>80000000</v>
      </c>
      <c r="E251" s="1">
        <v>60507228</v>
      </c>
      <c r="F251" t="s">
        <v>66</v>
      </c>
      <c r="G251" s="11">
        <v>36526</v>
      </c>
      <c r="H251">
        <f t="shared" si="15"/>
        <v>0.75634034999999999</v>
      </c>
      <c r="I251" t="str">
        <f t="shared" si="16"/>
        <v/>
      </c>
      <c r="J251" s="12">
        <f t="shared" si="18"/>
        <v>2000</v>
      </c>
      <c r="K251" t="str">
        <f t="shared" si="19"/>
        <v>2000s</v>
      </c>
    </row>
    <row r="252" spans="1:11" x14ac:dyDescent="0.25">
      <c r="A252" s="2" t="s">
        <v>293</v>
      </c>
      <c r="B252" t="s">
        <v>7</v>
      </c>
      <c r="C252" t="str">
        <f t="shared" si="17"/>
        <v>Buena Vista</v>
      </c>
      <c r="D252" s="1">
        <v>80000000</v>
      </c>
      <c r="E252" s="1">
        <v>9103630</v>
      </c>
      <c r="F252" t="s">
        <v>66</v>
      </c>
      <c r="G252" s="11">
        <v>36693</v>
      </c>
      <c r="H252">
        <f t="shared" si="15"/>
        <v>0.113795375</v>
      </c>
      <c r="I252" t="str">
        <f t="shared" si="16"/>
        <v/>
      </c>
      <c r="J252" s="12">
        <f t="shared" si="18"/>
        <v>2000</v>
      </c>
      <c r="K252" t="str">
        <f t="shared" si="19"/>
        <v>2000s</v>
      </c>
    </row>
    <row r="253" spans="1:11" x14ac:dyDescent="0.25">
      <c r="A253" s="2" t="s">
        <v>264</v>
      </c>
      <c r="B253" t="s">
        <v>7</v>
      </c>
      <c r="C253" t="str">
        <f t="shared" si="17"/>
        <v>Buena Vista</v>
      </c>
      <c r="D253" s="1">
        <v>80000000</v>
      </c>
      <c r="E253" s="1">
        <v>92993801</v>
      </c>
      <c r="F253" s="1">
        <v>177993801</v>
      </c>
      <c r="G253" s="11">
        <v>35760</v>
      </c>
      <c r="H253">
        <f t="shared" si="15"/>
        <v>1.1624225125000001</v>
      </c>
      <c r="I253">
        <f t="shared" si="16"/>
        <v>2.2249225125000001</v>
      </c>
      <c r="J253" s="12">
        <f t="shared" si="18"/>
        <v>1997</v>
      </c>
      <c r="K253" t="str">
        <f t="shared" si="19"/>
        <v>1990s</v>
      </c>
    </row>
    <row r="254" spans="1:11" x14ac:dyDescent="0.25">
      <c r="A254" s="2" t="s">
        <v>303</v>
      </c>
      <c r="B254" t="s">
        <v>24</v>
      </c>
      <c r="C254" t="str">
        <f t="shared" si="17"/>
        <v>New Line</v>
      </c>
      <c r="D254" s="1">
        <v>80000000</v>
      </c>
      <c r="E254" s="1">
        <v>120146040</v>
      </c>
      <c r="F254" s="1">
        <v>163546040</v>
      </c>
      <c r="G254" s="11">
        <v>39778</v>
      </c>
      <c r="H254">
        <f t="shared" si="15"/>
        <v>1.5018255</v>
      </c>
      <c r="I254">
        <f t="shared" si="16"/>
        <v>2.0443254999999998</v>
      </c>
      <c r="J254" s="12">
        <f t="shared" si="18"/>
        <v>2008</v>
      </c>
      <c r="K254" t="str">
        <f t="shared" si="19"/>
        <v>2000s</v>
      </c>
    </row>
    <row r="255" spans="1:11" x14ac:dyDescent="0.25">
      <c r="A255" s="2" t="s">
        <v>253</v>
      </c>
      <c r="B255" t="s">
        <v>7</v>
      </c>
      <c r="C255" t="str">
        <f t="shared" si="17"/>
        <v>Buena Vista</v>
      </c>
      <c r="D255" s="1">
        <v>80000000</v>
      </c>
      <c r="E255" s="1">
        <v>145771527</v>
      </c>
      <c r="F255" s="1">
        <v>245800000</v>
      </c>
      <c r="G255" s="11">
        <v>37428</v>
      </c>
      <c r="H255">
        <f t="shared" si="15"/>
        <v>1.8221440874999999</v>
      </c>
      <c r="I255">
        <f t="shared" si="16"/>
        <v>3.0724999999999998</v>
      </c>
      <c r="J255" s="12">
        <f t="shared" si="18"/>
        <v>2002</v>
      </c>
      <c r="K255" t="str">
        <f t="shared" si="19"/>
        <v>2000s</v>
      </c>
    </row>
    <row r="256" spans="1:11" x14ac:dyDescent="0.25">
      <c r="A256" s="2" t="s">
        <v>270</v>
      </c>
      <c r="B256" t="s">
        <v>24</v>
      </c>
      <c r="C256" t="str">
        <f t="shared" si="17"/>
        <v>New Line</v>
      </c>
      <c r="D256" s="1">
        <v>80000000</v>
      </c>
      <c r="E256" s="1">
        <v>39442871</v>
      </c>
      <c r="F256" s="1">
        <v>58270391</v>
      </c>
      <c r="G256" s="11">
        <v>36840</v>
      </c>
      <c r="H256">
        <f t="shared" si="15"/>
        <v>0.49303588749999999</v>
      </c>
      <c r="I256">
        <f t="shared" si="16"/>
        <v>0.72837988750000005</v>
      </c>
      <c r="J256" s="12">
        <f t="shared" si="18"/>
        <v>2000</v>
      </c>
      <c r="K256" t="str">
        <f t="shared" si="19"/>
        <v>2000s</v>
      </c>
    </row>
    <row r="257" spans="1:11" x14ac:dyDescent="0.25">
      <c r="A257" s="2" t="s">
        <v>262</v>
      </c>
      <c r="B257" t="s">
        <v>11</v>
      </c>
      <c r="C257" t="str">
        <f t="shared" si="17"/>
        <v>Warner Bros.</v>
      </c>
      <c r="D257" s="1">
        <v>80000000</v>
      </c>
      <c r="E257" s="1">
        <v>20950820</v>
      </c>
      <c r="F257" s="1">
        <v>54540662</v>
      </c>
      <c r="G257" s="11">
        <v>37939</v>
      </c>
      <c r="H257">
        <f t="shared" si="15"/>
        <v>0.26188525000000001</v>
      </c>
      <c r="I257">
        <f t="shared" si="16"/>
        <v>0.68175827499999997</v>
      </c>
      <c r="J257" s="12">
        <f t="shared" si="18"/>
        <v>2003</v>
      </c>
      <c r="K257" t="str">
        <f t="shared" si="19"/>
        <v>2000s</v>
      </c>
    </row>
    <row r="258" spans="1:11" x14ac:dyDescent="0.25">
      <c r="A258" s="2" t="s">
        <v>256</v>
      </c>
      <c r="B258" t="s">
        <v>24</v>
      </c>
      <c r="C258" t="str">
        <f t="shared" si="17"/>
        <v>New Line</v>
      </c>
      <c r="D258" s="1">
        <v>80000000</v>
      </c>
      <c r="E258" s="1">
        <v>69117629</v>
      </c>
      <c r="F258" s="1">
        <v>136117629</v>
      </c>
      <c r="G258" s="11">
        <v>35888</v>
      </c>
      <c r="H258">
        <f t="shared" ref="H258:H321" si="20">IF(E258="Unknown","",E258/$D258)</f>
        <v>0.86397036250000003</v>
      </c>
      <c r="I258">
        <f t="shared" ref="I258:I321" si="21">IF(F258="Unknown","",F258/$D258)</f>
        <v>1.7014703625000001</v>
      </c>
      <c r="J258" s="12">
        <f t="shared" si="18"/>
        <v>1998</v>
      </c>
      <c r="K258" t="str">
        <f t="shared" si="19"/>
        <v>1990s</v>
      </c>
    </row>
    <row r="259" spans="1:11" x14ac:dyDescent="0.25">
      <c r="A259" s="2" t="s">
        <v>287</v>
      </c>
      <c r="B259" t="s">
        <v>11</v>
      </c>
      <c r="C259" t="str">
        <f t="shared" ref="C259:C322" si="22">IF(B259="","Other",IF(VLOOKUP(B259,$N$2:$O$52,2,FALSE)&lt;30,"Other",B259))</f>
        <v>Warner Bros.</v>
      </c>
      <c r="D259" s="1">
        <v>80000000</v>
      </c>
      <c r="E259" s="1">
        <v>37771017</v>
      </c>
      <c r="F259" s="1">
        <v>101371017</v>
      </c>
      <c r="G259" s="11">
        <v>35412</v>
      </c>
      <c r="H259">
        <f t="shared" si="20"/>
        <v>0.47213771249999997</v>
      </c>
      <c r="I259">
        <f t="shared" si="21"/>
        <v>1.2671377125000001</v>
      </c>
      <c r="J259" s="12">
        <f t="shared" ref="J259:J322" si="23">YEAR(G259)</f>
        <v>1996</v>
      </c>
      <c r="K259" t="str">
        <f t="shared" ref="K259:K322" si="24">VLOOKUP(J259,$R$2:$S$31,2,FALSE)</f>
        <v>1990s</v>
      </c>
    </row>
    <row r="260" spans="1:11" x14ac:dyDescent="0.25">
      <c r="A260" s="2" t="s">
        <v>297</v>
      </c>
      <c r="B260" t="s">
        <v>7</v>
      </c>
      <c r="C260" t="str">
        <f t="shared" si="22"/>
        <v>Buena Vista</v>
      </c>
      <c r="D260" s="1">
        <v>80000000</v>
      </c>
      <c r="E260" s="1">
        <v>50632037</v>
      </c>
      <c r="F260" t="s">
        <v>66</v>
      </c>
      <c r="G260" s="11">
        <v>36154</v>
      </c>
      <c r="H260">
        <f t="shared" si="20"/>
        <v>0.63290046249999998</v>
      </c>
      <c r="I260" t="str">
        <f t="shared" si="21"/>
        <v/>
      </c>
      <c r="J260" s="12">
        <f t="shared" si="23"/>
        <v>1998</v>
      </c>
      <c r="K260" t="str">
        <f t="shared" si="24"/>
        <v>1990s</v>
      </c>
    </row>
    <row r="261" spans="1:11" x14ac:dyDescent="0.25">
      <c r="A261" s="2" t="s">
        <v>273</v>
      </c>
      <c r="B261" t="s">
        <v>20</v>
      </c>
      <c r="C261" t="str">
        <f t="shared" si="22"/>
        <v>Paramount Pictures</v>
      </c>
      <c r="D261" s="1">
        <v>80000000</v>
      </c>
      <c r="E261" s="1">
        <v>180981886</v>
      </c>
      <c r="F261" s="1">
        <v>456481886</v>
      </c>
      <c r="G261" s="11">
        <v>35207</v>
      </c>
      <c r="H261">
        <f t="shared" si="20"/>
        <v>2.262273575</v>
      </c>
      <c r="I261">
        <f t="shared" si="21"/>
        <v>5.7060235749999997</v>
      </c>
      <c r="J261" s="12">
        <f t="shared" si="23"/>
        <v>1996</v>
      </c>
      <c r="K261" t="str">
        <f t="shared" si="24"/>
        <v>1990s</v>
      </c>
    </row>
    <row r="262" spans="1:11" x14ac:dyDescent="0.25">
      <c r="A262" s="2" t="s">
        <v>280</v>
      </c>
      <c r="B262" t="s">
        <v>11</v>
      </c>
      <c r="C262" t="str">
        <f t="shared" si="22"/>
        <v>Warner Bros.</v>
      </c>
      <c r="D262" s="1">
        <v>80000000</v>
      </c>
      <c r="E262" s="1">
        <v>17480890</v>
      </c>
      <c r="F262" s="1">
        <v>33463969</v>
      </c>
      <c r="G262" s="11">
        <v>36840</v>
      </c>
      <c r="H262">
        <f t="shared" si="20"/>
        <v>0.218511125</v>
      </c>
      <c r="I262">
        <f t="shared" si="21"/>
        <v>0.41829961249999997</v>
      </c>
      <c r="J262" s="12">
        <f t="shared" si="23"/>
        <v>2000</v>
      </c>
      <c r="K262" t="str">
        <f t="shared" si="24"/>
        <v>2000s</v>
      </c>
    </row>
    <row r="263" spans="1:11" x14ac:dyDescent="0.25">
      <c r="A263" s="2" t="s">
        <v>254</v>
      </c>
      <c r="B263" t="s">
        <v>13</v>
      </c>
      <c r="C263" t="str">
        <f t="shared" si="22"/>
        <v>20th Century Fox</v>
      </c>
      <c r="D263" s="1">
        <v>80000000</v>
      </c>
      <c r="E263" s="1">
        <v>128200012</v>
      </c>
      <c r="F263" s="1">
        <v>260700012</v>
      </c>
      <c r="G263" s="11">
        <v>38422</v>
      </c>
      <c r="H263">
        <f t="shared" si="20"/>
        <v>1.60250015</v>
      </c>
      <c r="I263">
        <f t="shared" si="21"/>
        <v>3.25875015</v>
      </c>
      <c r="J263" s="12">
        <f t="shared" si="23"/>
        <v>2005</v>
      </c>
      <c r="K263" t="str">
        <f t="shared" si="24"/>
        <v>2000s</v>
      </c>
    </row>
    <row r="264" spans="1:11" x14ac:dyDescent="0.25">
      <c r="A264" s="2" t="s">
        <v>255</v>
      </c>
      <c r="B264" t="s">
        <v>7</v>
      </c>
      <c r="C264" t="str">
        <f t="shared" si="22"/>
        <v>Buena Vista</v>
      </c>
      <c r="D264" s="1">
        <v>80000000</v>
      </c>
      <c r="E264" s="1">
        <v>74339294</v>
      </c>
      <c r="F264" s="1">
        <v>164800000</v>
      </c>
      <c r="G264" s="11">
        <v>35958</v>
      </c>
      <c r="H264">
        <f t="shared" si="20"/>
        <v>0.92924117500000003</v>
      </c>
      <c r="I264">
        <f t="shared" si="21"/>
        <v>2.06</v>
      </c>
      <c r="J264" s="12">
        <f t="shared" si="23"/>
        <v>1998</v>
      </c>
      <c r="K264" t="str">
        <f t="shared" si="24"/>
        <v>1990s</v>
      </c>
    </row>
    <row r="265" spans="1:11" x14ac:dyDescent="0.25">
      <c r="A265" s="2" t="s">
        <v>281</v>
      </c>
      <c r="B265" t="s">
        <v>9</v>
      </c>
      <c r="C265" t="str">
        <f t="shared" si="22"/>
        <v>Sony</v>
      </c>
      <c r="D265" s="1">
        <v>80000000</v>
      </c>
      <c r="E265" s="1">
        <v>124685242</v>
      </c>
      <c r="F265" s="1">
        <v>266685242</v>
      </c>
      <c r="G265" s="11">
        <v>37967</v>
      </c>
      <c r="H265">
        <f t="shared" si="20"/>
        <v>1.5585655249999999</v>
      </c>
      <c r="I265">
        <f t="shared" si="21"/>
        <v>3.333565525</v>
      </c>
      <c r="J265" s="12">
        <f t="shared" si="23"/>
        <v>2003</v>
      </c>
      <c r="K265" t="str">
        <f t="shared" si="24"/>
        <v>2000s</v>
      </c>
    </row>
    <row r="266" spans="1:11" x14ac:dyDescent="0.25">
      <c r="A266" s="2" t="s">
        <v>286</v>
      </c>
      <c r="C266" t="str">
        <f t="shared" si="22"/>
        <v>Other</v>
      </c>
      <c r="D266" s="1">
        <v>80000000</v>
      </c>
      <c r="E266" s="1">
        <v>90463534</v>
      </c>
      <c r="F266" s="1">
        <v>250200000</v>
      </c>
      <c r="G266" s="11">
        <v>35384</v>
      </c>
      <c r="H266">
        <f t="shared" si="20"/>
        <v>1.1307941749999999</v>
      </c>
      <c r="I266">
        <f t="shared" si="21"/>
        <v>3.1274999999999999</v>
      </c>
      <c r="J266" s="12">
        <f t="shared" si="23"/>
        <v>1996</v>
      </c>
      <c r="K266" t="str">
        <f t="shared" si="24"/>
        <v>1990s</v>
      </c>
    </row>
    <row r="267" spans="1:11" x14ac:dyDescent="0.25">
      <c r="A267" s="2" t="s">
        <v>283</v>
      </c>
      <c r="B267" t="s">
        <v>46</v>
      </c>
      <c r="C267" t="str">
        <f t="shared" si="22"/>
        <v>DreamWorks SKG</v>
      </c>
      <c r="D267" s="1">
        <v>80000000</v>
      </c>
      <c r="E267" s="1">
        <v>73215310</v>
      </c>
      <c r="F267" s="1">
        <v>106515310</v>
      </c>
      <c r="G267" s="11">
        <v>37400</v>
      </c>
      <c r="H267">
        <f t="shared" si="20"/>
        <v>0.91519137500000003</v>
      </c>
      <c r="I267">
        <f t="shared" si="21"/>
        <v>1.331441375</v>
      </c>
      <c r="J267" s="12">
        <f t="shared" si="23"/>
        <v>2002</v>
      </c>
      <c r="K267" t="str">
        <f t="shared" si="24"/>
        <v>2000s</v>
      </c>
    </row>
    <row r="268" spans="1:11" x14ac:dyDescent="0.25">
      <c r="A268" s="2" t="s">
        <v>289</v>
      </c>
      <c r="B268" t="s">
        <v>7</v>
      </c>
      <c r="C268" t="str">
        <f t="shared" si="22"/>
        <v>Buena Vista</v>
      </c>
      <c r="D268" s="1">
        <v>80000000</v>
      </c>
      <c r="E268" s="1">
        <v>38577772</v>
      </c>
      <c r="F268" s="1">
        <v>116877772</v>
      </c>
      <c r="G268" s="11">
        <v>40081</v>
      </c>
      <c r="H268">
        <f t="shared" si="20"/>
        <v>0.48222215000000002</v>
      </c>
      <c r="I268">
        <f t="shared" si="21"/>
        <v>1.4609721499999999</v>
      </c>
      <c r="J268" s="12">
        <f t="shared" si="23"/>
        <v>2009</v>
      </c>
      <c r="K268" t="str">
        <f t="shared" si="24"/>
        <v>2000s</v>
      </c>
    </row>
    <row r="269" spans="1:11" x14ac:dyDescent="0.25">
      <c r="A269" s="2" t="s">
        <v>284</v>
      </c>
      <c r="B269" t="s">
        <v>11</v>
      </c>
      <c r="C269" t="str">
        <f t="shared" si="22"/>
        <v>Warner Bros.</v>
      </c>
      <c r="D269" s="1">
        <v>80000000</v>
      </c>
      <c r="E269" s="1">
        <v>69772969</v>
      </c>
      <c r="F269" s="1">
        <v>147080413</v>
      </c>
      <c r="G269" s="11">
        <v>37050</v>
      </c>
      <c r="H269">
        <f t="shared" si="20"/>
        <v>0.87216211249999998</v>
      </c>
      <c r="I269">
        <f t="shared" si="21"/>
        <v>1.8385051625</v>
      </c>
      <c r="J269" s="12">
        <f t="shared" si="23"/>
        <v>2001</v>
      </c>
      <c r="K269" t="str">
        <f t="shared" si="24"/>
        <v>2000s</v>
      </c>
    </row>
    <row r="270" spans="1:11" x14ac:dyDescent="0.25">
      <c r="A270" s="2" t="s">
        <v>288</v>
      </c>
      <c r="C270" t="str">
        <f t="shared" si="22"/>
        <v>Other</v>
      </c>
      <c r="D270" s="1">
        <v>80000000</v>
      </c>
      <c r="E270" s="1">
        <v>75985107</v>
      </c>
      <c r="F270" s="1">
        <v>85985107</v>
      </c>
      <c r="G270" s="11">
        <v>40193</v>
      </c>
      <c r="H270">
        <f t="shared" si="20"/>
        <v>0.94981383750000004</v>
      </c>
      <c r="I270">
        <f t="shared" si="21"/>
        <v>1.0748138375</v>
      </c>
      <c r="J270" s="12">
        <f t="shared" si="23"/>
        <v>2010</v>
      </c>
      <c r="K270" t="e">
        <f t="shared" si="24"/>
        <v>#N/A</v>
      </c>
    </row>
    <row r="271" spans="1:11" x14ac:dyDescent="0.25">
      <c r="A271" s="2" t="s">
        <v>260</v>
      </c>
      <c r="B271" t="s">
        <v>75</v>
      </c>
      <c r="C271" t="str">
        <f t="shared" si="22"/>
        <v>MGM/UA</v>
      </c>
      <c r="D271" s="1">
        <v>80000000</v>
      </c>
      <c r="E271" s="1">
        <v>37899638</v>
      </c>
      <c r="F271" s="1">
        <v>105299638</v>
      </c>
      <c r="G271" s="11">
        <v>38590</v>
      </c>
      <c r="H271">
        <f t="shared" si="20"/>
        <v>0.47374547500000003</v>
      </c>
      <c r="I271">
        <f t="shared" si="21"/>
        <v>1.3162454750000001</v>
      </c>
      <c r="J271" s="12">
        <f t="shared" si="23"/>
        <v>2005</v>
      </c>
      <c r="K271" t="str">
        <f t="shared" si="24"/>
        <v>2000s</v>
      </c>
    </row>
    <row r="272" spans="1:11" x14ac:dyDescent="0.25">
      <c r="A272" s="2" t="s">
        <v>300</v>
      </c>
      <c r="B272" t="s">
        <v>46</v>
      </c>
      <c r="C272" t="str">
        <f t="shared" si="22"/>
        <v>DreamWorks SKG</v>
      </c>
      <c r="D272" s="1">
        <v>80000000</v>
      </c>
      <c r="E272" s="1">
        <v>91188905</v>
      </c>
      <c r="F272" s="1">
        <v>180188905</v>
      </c>
      <c r="G272" s="11">
        <v>36364</v>
      </c>
      <c r="H272">
        <f t="shared" si="20"/>
        <v>1.1398613124999999</v>
      </c>
      <c r="I272">
        <f t="shared" si="21"/>
        <v>2.2523613125000002</v>
      </c>
      <c r="J272" s="12">
        <f t="shared" si="23"/>
        <v>1999</v>
      </c>
      <c r="K272" t="str">
        <f t="shared" si="24"/>
        <v>1990s</v>
      </c>
    </row>
    <row r="273" spans="1:11" x14ac:dyDescent="0.25">
      <c r="A273" s="2" t="s">
        <v>261</v>
      </c>
      <c r="B273" t="s">
        <v>11</v>
      </c>
      <c r="C273" t="str">
        <f t="shared" si="22"/>
        <v>Warner Bros.</v>
      </c>
      <c r="D273" s="1">
        <v>80000000</v>
      </c>
      <c r="E273" s="1">
        <v>15074191</v>
      </c>
      <c r="F273" s="1">
        <v>40147042</v>
      </c>
      <c r="G273" s="11">
        <v>39311</v>
      </c>
      <c r="H273">
        <f t="shared" si="20"/>
        <v>0.18842738749999999</v>
      </c>
      <c r="I273">
        <f t="shared" si="21"/>
        <v>0.50183802499999997</v>
      </c>
      <c r="J273" s="12">
        <f t="shared" si="23"/>
        <v>2007</v>
      </c>
      <c r="K273" t="str">
        <f t="shared" si="24"/>
        <v>2000s</v>
      </c>
    </row>
    <row r="274" spans="1:11" x14ac:dyDescent="0.25">
      <c r="A274" s="2" t="s">
        <v>257</v>
      </c>
      <c r="B274" t="s">
        <v>9</v>
      </c>
      <c r="C274" t="str">
        <f t="shared" si="22"/>
        <v>Sony</v>
      </c>
      <c r="D274" s="1">
        <v>80000000</v>
      </c>
      <c r="E274" s="1">
        <v>45575336</v>
      </c>
      <c r="F274" s="1">
        <v>141475336</v>
      </c>
      <c r="G274" s="11">
        <v>38653</v>
      </c>
      <c r="H274">
        <f t="shared" si="20"/>
        <v>0.56969170000000002</v>
      </c>
      <c r="I274">
        <f t="shared" si="21"/>
        <v>1.7684416999999999</v>
      </c>
      <c r="J274" s="12">
        <f t="shared" si="23"/>
        <v>2005</v>
      </c>
      <c r="K274" t="str">
        <f t="shared" si="24"/>
        <v>2000s</v>
      </c>
    </row>
    <row r="275" spans="1:11" x14ac:dyDescent="0.25">
      <c r="A275" s="2" t="s">
        <v>259</v>
      </c>
      <c r="B275" t="s">
        <v>20</v>
      </c>
      <c r="C275" t="str">
        <f t="shared" si="22"/>
        <v>Paramount Pictures</v>
      </c>
      <c r="D275" s="1">
        <v>80000000</v>
      </c>
      <c r="E275" s="1">
        <v>65948711</v>
      </c>
      <c r="F275" s="1">
        <v>96148711</v>
      </c>
      <c r="G275" s="11">
        <v>38198</v>
      </c>
      <c r="H275">
        <f t="shared" si="20"/>
        <v>0.82435888749999997</v>
      </c>
      <c r="I275">
        <f t="shared" si="21"/>
        <v>1.2018588875</v>
      </c>
      <c r="J275" s="12">
        <f t="shared" si="23"/>
        <v>2004</v>
      </c>
      <c r="K275" t="str">
        <f t="shared" si="24"/>
        <v>2000s</v>
      </c>
    </row>
    <row r="276" spans="1:11" x14ac:dyDescent="0.25">
      <c r="A276" s="2" t="s">
        <v>272</v>
      </c>
      <c r="B276" t="s">
        <v>22</v>
      </c>
      <c r="C276" t="str">
        <f t="shared" si="22"/>
        <v>Universal</v>
      </c>
      <c r="D276" s="1">
        <v>80000000</v>
      </c>
      <c r="E276" s="1">
        <v>155385488</v>
      </c>
      <c r="F276" s="1">
        <v>416385488</v>
      </c>
      <c r="G276" s="11">
        <v>36287</v>
      </c>
      <c r="H276">
        <f t="shared" si="20"/>
        <v>1.9423185999999999</v>
      </c>
      <c r="I276">
        <f t="shared" si="21"/>
        <v>5.2048186000000003</v>
      </c>
      <c r="J276" s="12">
        <f t="shared" si="23"/>
        <v>1999</v>
      </c>
      <c r="K276" t="str">
        <f t="shared" si="24"/>
        <v>1990s</v>
      </c>
    </row>
    <row r="277" spans="1:11" x14ac:dyDescent="0.25">
      <c r="A277" s="2" t="s">
        <v>290</v>
      </c>
      <c r="B277" t="s">
        <v>75</v>
      </c>
      <c r="C277" t="str">
        <f t="shared" si="22"/>
        <v>MGM/UA</v>
      </c>
      <c r="D277" s="1">
        <v>80000000</v>
      </c>
      <c r="E277" s="1">
        <v>82226474</v>
      </c>
      <c r="F277" s="1">
        <v>158926474</v>
      </c>
      <c r="G277" s="11">
        <v>38758</v>
      </c>
      <c r="H277">
        <f t="shared" si="20"/>
        <v>1.027830925</v>
      </c>
      <c r="I277">
        <f t="shared" si="21"/>
        <v>1.9865809249999999</v>
      </c>
      <c r="J277" s="12">
        <f t="shared" si="23"/>
        <v>2006</v>
      </c>
      <c r="K277" t="str">
        <f t="shared" si="24"/>
        <v>2000s</v>
      </c>
    </row>
    <row r="278" spans="1:11" x14ac:dyDescent="0.25">
      <c r="A278" s="2" t="s">
        <v>268</v>
      </c>
      <c r="B278" t="s">
        <v>11</v>
      </c>
      <c r="C278" t="str">
        <f t="shared" si="22"/>
        <v>Warner Bros.</v>
      </c>
      <c r="D278" s="1">
        <v>80000000</v>
      </c>
      <c r="E278" s="1">
        <v>17650704</v>
      </c>
      <c r="F278" t="s">
        <v>66</v>
      </c>
      <c r="G278" s="11">
        <v>35789</v>
      </c>
      <c r="H278">
        <f t="shared" si="20"/>
        <v>0.22063379999999999</v>
      </c>
      <c r="I278" t="str">
        <f t="shared" si="21"/>
        <v/>
      </c>
      <c r="J278" s="12">
        <f t="shared" si="23"/>
        <v>1997</v>
      </c>
      <c r="K278" t="str">
        <f t="shared" si="24"/>
        <v>1990s</v>
      </c>
    </row>
    <row r="279" spans="1:11" x14ac:dyDescent="0.25">
      <c r="A279" s="2" t="s">
        <v>252</v>
      </c>
      <c r="B279" t="s">
        <v>46</v>
      </c>
      <c r="C279" t="str">
        <f t="shared" si="22"/>
        <v>DreamWorks SKG</v>
      </c>
      <c r="D279" s="1">
        <v>80000000</v>
      </c>
      <c r="E279" s="1">
        <v>104054514</v>
      </c>
      <c r="F279" s="1">
        <v>181054514</v>
      </c>
      <c r="G279" s="11">
        <v>37449</v>
      </c>
      <c r="H279">
        <f t="shared" si="20"/>
        <v>1.3006814250000001</v>
      </c>
      <c r="I279">
        <f t="shared" si="21"/>
        <v>2.263181425</v>
      </c>
      <c r="J279" s="12">
        <f t="shared" si="23"/>
        <v>2002</v>
      </c>
      <c r="K279" t="str">
        <f t="shared" si="24"/>
        <v>2000s</v>
      </c>
    </row>
    <row r="280" spans="1:11" x14ac:dyDescent="0.25">
      <c r="A280" s="2" t="s">
        <v>269</v>
      </c>
      <c r="B280" t="s">
        <v>46</v>
      </c>
      <c r="C280" t="str">
        <f t="shared" si="22"/>
        <v>DreamWorks SKG</v>
      </c>
      <c r="D280" s="1">
        <v>80000000</v>
      </c>
      <c r="E280" s="1">
        <v>56684819</v>
      </c>
      <c r="F280" s="1">
        <v>98983590</v>
      </c>
      <c r="G280" s="11">
        <v>37323</v>
      </c>
      <c r="H280">
        <f t="shared" si="20"/>
        <v>0.70856023749999997</v>
      </c>
      <c r="I280">
        <f t="shared" si="21"/>
        <v>1.2372948749999999</v>
      </c>
      <c r="J280" s="12">
        <f t="shared" si="23"/>
        <v>2002</v>
      </c>
      <c r="K280" t="str">
        <f t="shared" si="24"/>
        <v>2000s</v>
      </c>
    </row>
    <row r="281" spans="1:11" x14ac:dyDescent="0.25">
      <c r="A281" s="2" t="s">
        <v>279</v>
      </c>
      <c r="B281" t="s">
        <v>7</v>
      </c>
      <c r="C281" t="str">
        <f t="shared" si="22"/>
        <v>Buena Vista</v>
      </c>
      <c r="D281" s="1">
        <v>80000000</v>
      </c>
      <c r="E281" s="1">
        <v>37384046</v>
      </c>
      <c r="F281" s="1">
        <v>99384046</v>
      </c>
      <c r="G281" s="11">
        <v>38821</v>
      </c>
      <c r="H281">
        <f t="shared" si="20"/>
        <v>0.467300575</v>
      </c>
      <c r="I281">
        <f t="shared" si="21"/>
        <v>1.242300575</v>
      </c>
      <c r="J281" s="12">
        <f t="shared" si="23"/>
        <v>2006</v>
      </c>
      <c r="K281" t="str">
        <f t="shared" si="24"/>
        <v>2000s</v>
      </c>
    </row>
    <row r="282" spans="1:11" x14ac:dyDescent="0.25">
      <c r="A282" s="2" t="s">
        <v>265</v>
      </c>
      <c r="B282" t="s">
        <v>24</v>
      </c>
      <c r="C282" t="str">
        <f t="shared" si="22"/>
        <v>New Line</v>
      </c>
      <c r="D282" s="1">
        <v>80000000</v>
      </c>
      <c r="E282" s="1">
        <v>34566746</v>
      </c>
      <c r="F282" s="1">
        <v>66554547</v>
      </c>
      <c r="G282" s="11">
        <v>36885</v>
      </c>
      <c r="H282">
        <f t="shared" si="20"/>
        <v>0.43208432499999999</v>
      </c>
      <c r="I282">
        <f t="shared" si="21"/>
        <v>0.83193183749999999</v>
      </c>
      <c r="J282" s="12">
        <f t="shared" si="23"/>
        <v>2000</v>
      </c>
      <c r="K282" t="str">
        <f t="shared" si="24"/>
        <v>2000s</v>
      </c>
    </row>
    <row r="283" spans="1:11" x14ac:dyDescent="0.25">
      <c r="A283" s="2" t="s">
        <v>263</v>
      </c>
      <c r="B283" t="s">
        <v>20</v>
      </c>
      <c r="C283" t="str">
        <f t="shared" si="22"/>
        <v>Paramount Pictures</v>
      </c>
      <c r="D283" s="1">
        <v>80000000</v>
      </c>
      <c r="E283" s="1">
        <v>19480739</v>
      </c>
      <c r="F283" s="1">
        <v>26703184</v>
      </c>
      <c r="G283" s="11">
        <v>37951</v>
      </c>
      <c r="H283">
        <f t="shared" si="20"/>
        <v>0.2435092375</v>
      </c>
      <c r="I283">
        <f t="shared" si="21"/>
        <v>0.33378980000000003</v>
      </c>
      <c r="J283" s="12">
        <f t="shared" si="23"/>
        <v>2003</v>
      </c>
      <c r="K283" t="str">
        <f t="shared" si="24"/>
        <v>2000s</v>
      </c>
    </row>
    <row r="284" spans="1:11" x14ac:dyDescent="0.25">
      <c r="A284" s="2" t="s">
        <v>301</v>
      </c>
      <c r="B284" t="s">
        <v>302</v>
      </c>
      <c r="C284" t="str">
        <f t="shared" si="22"/>
        <v>Other</v>
      </c>
      <c r="D284" s="1">
        <v>80000000</v>
      </c>
      <c r="E284" s="1">
        <v>55485043</v>
      </c>
      <c r="F284" s="1">
        <v>71485043</v>
      </c>
      <c r="G284" s="11">
        <v>36070</v>
      </c>
      <c r="H284">
        <f t="shared" si="20"/>
        <v>0.69356303750000003</v>
      </c>
      <c r="I284">
        <f t="shared" si="21"/>
        <v>0.89356303749999999</v>
      </c>
      <c r="J284" s="12">
        <f t="shared" si="23"/>
        <v>1998</v>
      </c>
      <c r="K284" t="str">
        <f t="shared" si="24"/>
        <v>1990s</v>
      </c>
    </row>
    <row r="285" spans="1:11" x14ac:dyDescent="0.25">
      <c r="A285" s="2" t="s">
        <v>304</v>
      </c>
      <c r="B285" t="s">
        <v>7</v>
      </c>
      <c r="C285" t="str">
        <f t="shared" si="22"/>
        <v>Buena Vista</v>
      </c>
      <c r="D285" s="1">
        <v>79300000</v>
      </c>
      <c r="E285" s="1">
        <v>328539505</v>
      </c>
      <c r="F285" s="1">
        <v>783839505</v>
      </c>
      <c r="G285" s="11">
        <v>34500</v>
      </c>
      <c r="H285">
        <f t="shared" si="20"/>
        <v>4.1429950189155109</v>
      </c>
      <c r="I285">
        <f t="shared" si="21"/>
        <v>9.8844830390920553</v>
      </c>
      <c r="J285" s="12">
        <f t="shared" si="23"/>
        <v>1994</v>
      </c>
      <c r="K285" t="str">
        <f t="shared" si="24"/>
        <v>1990s</v>
      </c>
    </row>
    <row r="286" spans="1:11" x14ac:dyDescent="0.25">
      <c r="A286" s="2" t="s">
        <v>308</v>
      </c>
      <c r="B286" t="s">
        <v>22</v>
      </c>
      <c r="C286" t="str">
        <f t="shared" si="22"/>
        <v>Universal</v>
      </c>
      <c r="D286" s="1">
        <v>78000000</v>
      </c>
      <c r="E286" s="1">
        <v>170708996</v>
      </c>
      <c r="F286" s="1">
        <v>316708996</v>
      </c>
      <c r="G286" s="11">
        <v>37246</v>
      </c>
      <c r="H286">
        <f t="shared" si="20"/>
        <v>2.1885768717948717</v>
      </c>
      <c r="I286">
        <f t="shared" si="21"/>
        <v>4.0603717435897435</v>
      </c>
      <c r="J286" s="12">
        <f t="shared" si="23"/>
        <v>2001</v>
      </c>
      <c r="K286" t="str">
        <f t="shared" si="24"/>
        <v>2000s</v>
      </c>
    </row>
    <row r="287" spans="1:11" x14ac:dyDescent="0.25">
      <c r="A287" s="2" t="s">
        <v>307</v>
      </c>
      <c r="C287" t="str">
        <f t="shared" si="22"/>
        <v>Other</v>
      </c>
      <c r="D287" s="1">
        <v>78000000</v>
      </c>
      <c r="E287" s="1">
        <v>49551662</v>
      </c>
      <c r="F287" s="1">
        <v>207482792</v>
      </c>
      <c r="G287" s="11">
        <v>39778</v>
      </c>
      <c r="H287">
        <f t="shared" si="20"/>
        <v>0.6352777179487179</v>
      </c>
      <c r="I287">
        <f t="shared" si="21"/>
        <v>2.6600357948717948</v>
      </c>
      <c r="J287" s="12">
        <f t="shared" si="23"/>
        <v>2008</v>
      </c>
      <c r="K287" t="str">
        <f t="shared" si="24"/>
        <v>2000s</v>
      </c>
    </row>
    <row r="288" spans="1:11" x14ac:dyDescent="0.25">
      <c r="A288" s="2" t="s">
        <v>310</v>
      </c>
      <c r="B288" t="s">
        <v>11</v>
      </c>
      <c r="C288" t="str">
        <f t="shared" si="22"/>
        <v>Warner Bros.</v>
      </c>
      <c r="D288" s="1">
        <v>78000000</v>
      </c>
      <c r="E288" s="1">
        <v>41814863</v>
      </c>
      <c r="F288" s="1">
        <v>43957541</v>
      </c>
      <c r="G288" s="11">
        <v>38219</v>
      </c>
      <c r="H288">
        <f t="shared" si="20"/>
        <v>0.53608798717948714</v>
      </c>
      <c r="I288">
        <f t="shared" si="21"/>
        <v>0.56355821794871797</v>
      </c>
      <c r="J288" s="12">
        <f t="shared" si="23"/>
        <v>2004</v>
      </c>
      <c r="K288" t="str">
        <f t="shared" si="24"/>
        <v>2000s</v>
      </c>
    </row>
    <row r="289" spans="1:11" x14ac:dyDescent="0.25">
      <c r="A289" s="2" t="s">
        <v>305</v>
      </c>
      <c r="B289" t="s">
        <v>7</v>
      </c>
      <c r="C289" t="str">
        <f t="shared" si="22"/>
        <v>Buena Vista</v>
      </c>
      <c r="D289" s="1">
        <v>78000000</v>
      </c>
      <c r="E289" s="1">
        <v>67286731</v>
      </c>
      <c r="F289" s="1">
        <v>107336658</v>
      </c>
      <c r="G289" s="11">
        <v>38051</v>
      </c>
      <c r="H289">
        <f t="shared" si="20"/>
        <v>0.86265039743589744</v>
      </c>
      <c r="I289">
        <f t="shared" si="21"/>
        <v>1.3761110000000001</v>
      </c>
      <c r="J289" s="12">
        <f t="shared" si="23"/>
        <v>2004</v>
      </c>
      <c r="K289" t="str">
        <f t="shared" si="24"/>
        <v>2000s</v>
      </c>
    </row>
    <row r="290" spans="1:11" x14ac:dyDescent="0.25">
      <c r="A290" s="2" t="s">
        <v>309</v>
      </c>
      <c r="B290" t="s">
        <v>22</v>
      </c>
      <c r="C290" t="str">
        <f t="shared" si="22"/>
        <v>Universal</v>
      </c>
      <c r="D290" s="1">
        <v>78000000</v>
      </c>
      <c r="E290" s="1">
        <v>92955420</v>
      </c>
      <c r="F290" s="1">
        <v>206455420</v>
      </c>
      <c r="G290" s="11">
        <v>37533</v>
      </c>
      <c r="H290">
        <f t="shared" si="20"/>
        <v>1.1917361538461539</v>
      </c>
      <c r="I290">
        <f t="shared" si="21"/>
        <v>2.646864358974359</v>
      </c>
      <c r="J290" s="12">
        <f t="shared" si="23"/>
        <v>2002</v>
      </c>
      <c r="K290" t="str">
        <f t="shared" si="24"/>
        <v>2000s</v>
      </c>
    </row>
    <row r="291" spans="1:11" x14ac:dyDescent="0.25">
      <c r="A291" s="2" t="s">
        <v>306</v>
      </c>
      <c r="B291" t="s">
        <v>13</v>
      </c>
      <c r="C291" t="str">
        <f t="shared" si="22"/>
        <v>20th Century Fox</v>
      </c>
      <c r="D291" s="1">
        <v>78000000</v>
      </c>
      <c r="E291" s="1">
        <v>66465204</v>
      </c>
      <c r="F291" s="1">
        <v>179265204</v>
      </c>
      <c r="G291" s="11">
        <v>37813</v>
      </c>
      <c r="H291">
        <f t="shared" si="20"/>
        <v>0.85211800000000004</v>
      </c>
      <c r="I291">
        <f t="shared" si="21"/>
        <v>2.2982718461538463</v>
      </c>
      <c r="J291" s="12">
        <f t="shared" si="23"/>
        <v>2003</v>
      </c>
      <c r="K291" t="str">
        <f t="shared" si="24"/>
        <v>2000s</v>
      </c>
    </row>
    <row r="292" spans="1:11" x14ac:dyDescent="0.25">
      <c r="A292" s="2" t="s">
        <v>312</v>
      </c>
      <c r="B292" t="s">
        <v>22</v>
      </c>
      <c r="C292" t="str">
        <f t="shared" si="22"/>
        <v>Universal</v>
      </c>
      <c r="D292" s="1">
        <v>76000000</v>
      </c>
      <c r="E292" s="1">
        <v>127120058</v>
      </c>
      <c r="F292" s="1">
        <v>236220058</v>
      </c>
      <c r="G292" s="11">
        <v>37778</v>
      </c>
      <c r="H292">
        <f t="shared" si="20"/>
        <v>1.6726323421052631</v>
      </c>
      <c r="I292">
        <f t="shared" si="21"/>
        <v>3.1081586578947369</v>
      </c>
      <c r="J292" s="12">
        <f t="shared" si="23"/>
        <v>2003</v>
      </c>
      <c r="K292" t="str">
        <f t="shared" si="24"/>
        <v>2000s</v>
      </c>
    </row>
    <row r="293" spans="1:11" x14ac:dyDescent="0.25">
      <c r="A293" s="2" t="s">
        <v>313</v>
      </c>
      <c r="B293" t="s">
        <v>22</v>
      </c>
      <c r="C293" t="str">
        <f t="shared" si="22"/>
        <v>Universal</v>
      </c>
      <c r="D293" s="1">
        <v>76000000</v>
      </c>
      <c r="E293" s="1">
        <v>35552383</v>
      </c>
      <c r="F293" s="1">
        <v>69450202</v>
      </c>
      <c r="G293" s="11">
        <v>39076</v>
      </c>
      <c r="H293">
        <f t="shared" si="20"/>
        <v>0.46779451315789472</v>
      </c>
      <c r="I293">
        <f t="shared" si="21"/>
        <v>0.91381844736842111</v>
      </c>
      <c r="J293" s="12">
        <f t="shared" si="23"/>
        <v>2006</v>
      </c>
      <c r="K293" t="str">
        <f t="shared" si="24"/>
        <v>2000s</v>
      </c>
    </row>
    <row r="294" spans="1:11" x14ac:dyDescent="0.25">
      <c r="A294" s="2" t="s">
        <v>314</v>
      </c>
      <c r="B294" t="s">
        <v>9</v>
      </c>
      <c r="C294" t="str">
        <f t="shared" si="22"/>
        <v>Sony</v>
      </c>
      <c r="D294" s="1">
        <v>76000000</v>
      </c>
      <c r="E294" s="1">
        <v>13235267</v>
      </c>
      <c r="F294" s="1">
        <v>18197398</v>
      </c>
      <c r="G294" s="11">
        <v>39302</v>
      </c>
      <c r="H294">
        <f t="shared" si="20"/>
        <v>0.17414825</v>
      </c>
      <c r="I294">
        <f t="shared" si="21"/>
        <v>0.23943944736842104</v>
      </c>
      <c r="J294" s="12">
        <f t="shared" si="23"/>
        <v>2007</v>
      </c>
      <c r="K294" t="str">
        <f t="shared" si="24"/>
        <v>2000s</v>
      </c>
    </row>
    <row r="295" spans="1:11" x14ac:dyDescent="0.25">
      <c r="A295" s="2" t="s">
        <v>311</v>
      </c>
      <c r="B295" t="s">
        <v>22</v>
      </c>
      <c r="C295" t="str">
        <f t="shared" si="22"/>
        <v>Universal</v>
      </c>
      <c r="D295" s="1">
        <v>76000000</v>
      </c>
      <c r="E295" s="1">
        <v>26000610</v>
      </c>
      <c r="F295" s="1">
        <v>35129610</v>
      </c>
      <c r="G295" s="11">
        <v>36707</v>
      </c>
      <c r="H295">
        <f t="shared" si="20"/>
        <v>0.34211328947368419</v>
      </c>
      <c r="I295">
        <f t="shared" si="21"/>
        <v>0.46223171052631579</v>
      </c>
      <c r="J295" s="12">
        <f t="shared" si="23"/>
        <v>2000</v>
      </c>
      <c r="K295" t="str">
        <f t="shared" si="24"/>
        <v>2000s</v>
      </c>
    </row>
    <row r="296" spans="1:11" x14ac:dyDescent="0.25">
      <c r="A296" s="2" t="s">
        <v>320</v>
      </c>
      <c r="B296" t="s">
        <v>9</v>
      </c>
      <c r="C296" t="str">
        <f t="shared" si="22"/>
        <v>Sony</v>
      </c>
      <c r="D296" s="1">
        <v>75000000</v>
      </c>
      <c r="E296" s="1">
        <v>120776832</v>
      </c>
      <c r="F296" s="1">
        <v>196376832</v>
      </c>
      <c r="G296" s="11">
        <v>38030</v>
      </c>
      <c r="H296">
        <f t="shared" si="20"/>
        <v>1.6103577600000001</v>
      </c>
      <c r="I296">
        <f t="shared" si="21"/>
        <v>2.6183577599999999</v>
      </c>
      <c r="J296" s="12">
        <f t="shared" si="23"/>
        <v>2004</v>
      </c>
      <c r="K296" t="str">
        <f t="shared" si="24"/>
        <v>2000s</v>
      </c>
    </row>
    <row r="297" spans="1:11" x14ac:dyDescent="0.25">
      <c r="A297" s="2" t="s">
        <v>326</v>
      </c>
      <c r="B297" t="s">
        <v>13</v>
      </c>
      <c r="C297" t="str">
        <f t="shared" si="22"/>
        <v>20th Century Fox</v>
      </c>
      <c r="D297" s="1">
        <v>75000000</v>
      </c>
      <c r="E297" s="1">
        <v>39251128</v>
      </c>
      <c r="F297" t="s">
        <v>66</v>
      </c>
      <c r="G297" s="11">
        <v>36511</v>
      </c>
      <c r="H297">
        <f t="shared" si="20"/>
        <v>0.52334837333333328</v>
      </c>
      <c r="I297" t="str">
        <f t="shared" si="21"/>
        <v/>
      </c>
      <c r="J297" s="12">
        <f t="shared" si="23"/>
        <v>1999</v>
      </c>
      <c r="K297" t="str">
        <f t="shared" si="24"/>
        <v>1990s</v>
      </c>
    </row>
    <row r="298" spans="1:11" x14ac:dyDescent="0.25">
      <c r="A298" s="2" t="s">
        <v>343</v>
      </c>
      <c r="B298" t="s">
        <v>75</v>
      </c>
      <c r="C298" t="str">
        <f t="shared" si="22"/>
        <v>MGM/UA</v>
      </c>
      <c r="D298" s="1">
        <v>75000000</v>
      </c>
      <c r="E298" s="1">
        <v>41523271</v>
      </c>
      <c r="F298" s="1">
        <v>71523271</v>
      </c>
      <c r="G298" s="11">
        <v>37176</v>
      </c>
      <c r="H298">
        <f t="shared" si="20"/>
        <v>0.55364361333333334</v>
      </c>
      <c r="I298">
        <f t="shared" si="21"/>
        <v>0.95364361333333336</v>
      </c>
      <c r="J298" s="12">
        <f t="shared" si="23"/>
        <v>2001</v>
      </c>
      <c r="K298" t="str">
        <f t="shared" si="24"/>
        <v>2000s</v>
      </c>
    </row>
    <row r="299" spans="1:11" x14ac:dyDescent="0.25">
      <c r="A299" s="2" t="s">
        <v>336</v>
      </c>
      <c r="B299" t="s">
        <v>75</v>
      </c>
      <c r="C299" t="str">
        <f t="shared" si="22"/>
        <v>MGM/UA</v>
      </c>
      <c r="D299" s="1">
        <v>75000000</v>
      </c>
      <c r="E299" s="1">
        <v>55849401</v>
      </c>
      <c r="F299" s="1">
        <v>94849401</v>
      </c>
      <c r="G299" s="11">
        <v>38415</v>
      </c>
      <c r="H299">
        <f t="shared" si="20"/>
        <v>0.74465868000000002</v>
      </c>
      <c r="I299">
        <f t="shared" si="21"/>
        <v>1.2646586799999999</v>
      </c>
      <c r="J299" s="12">
        <f t="shared" si="23"/>
        <v>2005</v>
      </c>
      <c r="K299" t="str">
        <f t="shared" si="24"/>
        <v>2000s</v>
      </c>
    </row>
    <row r="300" spans="1:11" x14ac:dyDescent="0.25">
      <c r="A300" s="2" t="s">
        <v>350</v>
      </c>
      <c r="B300" t="s">
        <v>22</v>
      </c>
      <c r="C300" t="str">
        <f t="shared" si="22"/>
        <v>Universal</v>
      </c>
      <c r="D300" s="1">
        <v>75000000</v>
      </c>
      <c r="E300" s="1">
        <v>66661095</v>
      </c>
      <c r="F300" s="1">
        <v>118661095</v>
      </c>
      <c r="G300" s="11">
        <v>39437</v>
      </c>
      <c r="H300">
        <f t="shared" si="20"/>
        <v>0.88881460000000001</v>
      </c>
      <c r="I300">
        <f t="shared" si="21"/>
        <v>1.5821479333333333</v>
      </c>
      <c r="J300" s="12">
        <f t="shared" si="23"/>
        <v>2007</v>
      </c>
      <c r="K300" t="str">
        <f t="shared" si="24"/>
        <v>2000s</v>
      </c>
    </row>
    <row r="301" spans="1:11" x14ac:dyDescent="0.25">
      <c r="A301" s="2" t="s">
        <v>318</v>
      </c>
      <c r="B301" t="s">
        <v>11</v>
      </c>
      <c r="C301" t="str">
        <f t="shared" si="22"/>
        <v>Warner Bros.</v>
      </c>
      <c r="D301" s="1">
        <v>75000000</v>
      </c>
      <c r="E301" s="1">
        <v>75976178</v>
      </c>
      <c r="F301" s="1">
        <v>230884728</v>
      </c>
      <c r="G301" s="11">
        <v>38401</v>
      </c>
      <c r="H301">
        <f t="shared" si="20"/>
        <v>1.0130157066666667</v>
      </c>
      <c r="I301">
        <f t="shared" si="21"/>
        <v>3.0784630399999999</v>
      </c>
      <c r="J301" s="12">
        <f t="shared" si="23"/>
        <v>2005</v>
      </c>
      <c r="K301" t="str">
        <f t="shared" si="24"/>
        <v>2000s</v>
      </c>
    </row>
    <row r="302" spans="1:11" x14ac:dyDescent="0.25">
      <c r="A302" s="2" t="s">
        <v>331</v>
      </c>
      <c r="B302" t="s">
        <v>46</v>
      </c>
      <c r="C302" t="str">
        <f t="shared" si="22"/>
        <v>DreamWorks SKG</v>
      </c>
      <c r="D302" s="1">
        <v>75000000</v>
      </c>
      <c r="E302" s="1">
        <v>103365956</v>
      </c>
      <c r="F302" s="1">
        <v>154965956</v>
      </c>
      <c r="G302" s="11">
        <v>39066</v>
      </c>
      <c r="H302">
        <f t="shared" si="20"/>
        <v>1.3782127466666667</v>
      </c>
      <c r="I302">
        <f t="shared" si="21"/>
        <v>2.0662127466666669</v>
      </c>
      <c r="J302" s="12">
        <f t="shared" si="23"/>
        <v>2006</v>
      </c>
      <c r="K302" t="str">
        <f t="shared" si="24"/>
        <v>2000s</v>
      </c>
    </row>
    <row r="303" spans="1:11" x14ac:dyDescent="0.25">
      <c r="A303" s="2" t="s">
        <v>327</v>
      </c>
      <c r="B303" t="s">
        <v>9</v>
      </c>
      <c r="C303" t="str">
        <f t="shared" si="22"/>
        <v>Sony</v>
      </c>
      <c r="D303" s="1">
        <v>75000000</v>
      </c>
      <c r="E303" s="1">
        <v>37361412</v>
      </c>
      <c r="F303" s="1">
        <v>127361412</v>
      </c>
      <c r="G303" s="11">
        <v>34887</v>
      </c>
      <c r="H303">
        <f t="shared" si="20"/>
        <v>0.49815216000000001</v>
      </c>
      <c r="I303">
        <f t="shared" si="21"/>
        <v>1.69815216</v>
      </c>
      <c r="J303" s="12">
        <f t="shared" si="23"/>
        <v>1995</v>
      </c>
      <c r="K303" t="str">
        <f t="shared" si="24"/>
        <v>1990s</v>
      </c>
    </row>
    <row r="304" spans="1:11" x14ac:dyDescent="0.25">
      <c r="A304" s="2" t="s">
        <v>316</v>
      </c>
      <c r="B304" t="s">
        <v>13</v>
      </c>
      <c r="C304" t="str">
        <f t="shared" si="22"/>
        <v>20th Century Fox</v>
      </c>
      <c r="D304" s="1">
        <v>75000000</v>
      </c>
      <c r="E304" s="1">
        <v>21009180</v>
      </c>
      <c r="F304" s="1">
        <v>34009180</v>
      </c>
      <c r="G304" s="11">
        <v>38338</v>
      </c>
      <c r="H304">
        <f t="shared" si="20"/>
        <v>0.28012239999999999</v>
      </c>
      <c r="I304">
        <f t="shared" si="21"/>
        <v>0.45345573333333333</v>
      </c>
      <c r="J304" s="12">
        <f t="shared" si="23"/>
        <v>2004</v>
      </c>
      <c r="K304" t="str">
        <f t="shared" si="24"/>
        <v>2000s</v>
      </c>
    </row>
    <row r="305" spans="1:11" x14ac:dyDescent="0.25">
      <c r="A305" s="2" t="s">
        <v>339</v>
      </c>
      <c r="B305" t="s">
        <v>24</v>
      </c>
      <c r="C305" t="str">
        <f t="shared" si="22"/>
        <v>New Line</v>
      </c>
      <c r="D305" s="1">
        <v>75000000</v>
      </c>
      <c r="E305" s="1">
        <v>118823091</v>
      </c>
      <c r="F305" s="1">
        <v>202823091</v>
      </c>
      <c r="G305" s="11">
        <v>39283</v>
      </c>
      <c r="H305">
        <f t="shared" si="20"/>
        <v>1.5843078799999999</v>
      </c>
      <c r="I305">
        <f t="shared" si="21"/>
        <v>2.70430788</v>
      </c>
      <c r="J305" s="12">
        <f t="shared" si="23"/>
        <v>2007</v>
      </c>
      <c r="K305" t="str">
        <f t="shared" si="24"/>
        <v>2000s</v>
      </c>
    </row>
    <row r="306" spans="1:11" x14ac:dyDescent="0.25">
      <c r="A306" s="2" t="s">
        <v>335</v>
      </c>
      <c r="B306" t="s">
        <v>9</v>
      </c>
      <c r="C306" t="str">
        <f t="shared" si="22"/>
        <v>Sony</v>
      </c>
      <c r="D306" s="1">
        <v>75000000</v>
      </c>
      <c r="E306" s="1">
        <v>30207785</v>
      </c>
      <c r="F306" s="1">
        <v>51107785</v>
      </c>
      <c r="G306" s="11">
        <v>37785</v>
      </c>
      <c r="H306">
        <f t="shared" si="20"/>
        <v>0.40277046666666666</v>
      </c>
      <c r="I306">
        <f t="shared" si="21"/>
        <v>0.68143713333333333</v>
      </c>
      <c r="J306" s="12">
        <f t="shared" si="23"/>
        <v>2003</v>
      </c>
      <c r="K306" t="str">
        <f t="shared" si="24"/>
        <v>2000s</v>
      </c>
    </row>
    <row r="307" spans="1:11" x14ac:dyDescent="0.25">
      <c r="A307" s="2" t="s">
        <v>349</v>
      </c>
      <c r="B307" t="s">
        <v>131</v>
      </c>
      <c r="C307" t="str">
        <f t="shared" si="22"/>
        <v>Miramax</v>
      </c>
      <c r="D307" s="1">
        <v>75000000</v>
      </c>
      <c r="E307" s="1">
        <v>34636443</v>
      </c>
      <c r="F307" s="1">
        <v>77636443</v>
      </c>
      <c r="G307" s="11">
        <v>38422</v>
      </c>
      <c r="H307">
        <f t="shared" si="20"/>
        <v>0.46181924000000002</v>
      </c>
      <c r="I307">
        <f t="shared" si="21"/>
        <v>1.0351525733333333</v>
      </c>
      <c r="J307" s="12">
        <f t="shared" si="23"/>
        <v>2005</v>
      </c>
      <c r="K307" t="str">
        <f t="shared" si="24"/>
        <v>2000s</v>
      </c>
    </row>
    <row r="308" spans="1:11" x14ac:dyDescent="0.25">
      <c r="A308" s="2" t="s">
        <v>330</v>
      </c>
      <c r="B308" t="s">
        <v>13</v>
      </c>
      <c r="C308" t="str">
        <f t="shared" si="22"/>
        <v>20th Century Fox</v>
      </c>
      <c r="D308" s="1">
        <v>75000000</v>
      </c>
      <c r="E308" s="1">
        <v>195330621</v>
      </c>
      <c r="F308" s="1">
        <v>651899282</v>
      </c>
      <c r="G308" s="11">
        <v>38807</v>
      </c>
      <c r="H308">
        <f t="shared" si="20"/>
        <v>2.6044082799999999</v>
      </c>
      <c r="I308">
        <f t="shared" si="21"/>
        <v>8.691990426666667</v>
      </c>
      <c r="J308" s="12">
        <f t="shared" si="23"/>
        <v>2006</v>
      </c>
      <c r="K308" t="str">
        <f t="shared" si="24"/>
        <v>2000s</v>
      </c>
    </row>
    <row r="309" spans="1:11" x14ac:dyDescent="0.25">
      <c r="A309" s="2" t="s">
        <v>338</v>
      </c>
      <c r="B309" t="s">
        <v>13</v>
      </c>
      <c r="C309" t="str">
        <f t="shared" si="22"/>
        <v>20th Century Fox</v>
      </c>
      <c r="D309" s="1">
        <v>75000000</v>
      </c>
      <c r="E309" s="1">
        <v>306169255</v>
      </c>
      <c r="F309" s="1">
        <v>817400878</v>
      </c>
      <c r="G309" s="11">
        <v>35249</v>
      </c>
      <c r="H309">
        <f t="shared" si="20"/>
        <v>4.0822567333333337</v>
      </c>
      <c r="I309">
        <f t="shared" si="21"/>
        <v>10.898678373333333</v>
      </c>
      <c r="J309" s="12">
        <f t="shared" si="23"/>
        <v>1996</v>
      </c>
      <c r="K309" t="str">
        <f t="shared" si="24"/>
        <v>1990s</v>
      </c>
    </row>
    <row r="310" spans="1:11" x14ac:dyDescent="0.25">
      <c r="A310" s="2" t="s">
        <v>348</v>
      </c>
      <c r="B310" t="s">
        <v>7</v>
      </c>
      <c r="C310" t="str">
        <f t="shared" si="22"/>
        <v>Buena Vista</v>
      </c>
      <c r="D310" s="1">
        <v>75000000</v>
      </c>
      <c r="E310" s="1">
        <v>97387965</v>
      </c>
      <c r="F310" t="s">
        <v>66</v>
      </c>
      <c r="G310" s="11">
        <v>36364</v>
      </c>
      <c r="H310">
        <f t="shared" si="20"/>
        <v>1.2985062000000001</v>
      </c>
      <c r="I310" t="str">
        <f t="shared" si="21"/>
        <v/>
      </c>
      <c r="J310" s="12">
        <f t="shared" si="23"/>
        <v>1999</v>
      </c>
      <c r="K310" t="str">
        <f t="shared" si="24"/>
        <v>1990s</v>
      </c>
    </row>
    <row r="311" spans="1:11" x14ac:dyDescent="0.25">
      <c r="A311" s="2" t="s">
        <v>324</v>
      </c>
      <c r="B311" t="s">
        <v>22</v>
      </c>
      <c r="C311" t="str">
        <f t="shared" si="22"/>
        <v>Universal</v>
      </c>
      <c r="D311" s="1">
        <v>75000000</v>
      </c>
      <c r="E311" s="1">
        <v>104782080</v>
      </c>
      <c r="F311" s="1">
        <v>168367553</v>
      </c>
      <c r="G311" s="11">
        <v>40172</v>
      </c>
      <c r="H311">
        <f t="shared" si="20"/>
        <v>1.3970944000000001</v>
      </c>
      <c r="I311">
        <f t="shared" si="21"/>
        <v>2.2449007066666669</v>
      </c>
      <c r="J311" s="12">
        <f t="shared" si="23"/>
        <v>2009</v>
      </c>
      <c r="K311" t="str">
        <f t="shared" si="24"/>
        <v>2000s</v>
      </c>
    </row>
    <row r="312" spans="1:11" x14ac:dyDescent="0.25">
      <c r="A312" s="2" t="s">
        <v>329</v>
      </c>
      <c r="B312" t="s">
        <v>11</v>
      </c>
      <c r="C312" t="str">
        <f t="shared" si="22"/>
        <v>Warner Bros.</v>
      </c>
      <c r="D312" s="1">
        <v>75000000</v>
      </c>
      <c r="E312" s="1">
        <v>42285169</v>
      </c>
      <c r="F312" s="1">
        <v>72785169</v>
      </c>
      <c r="G312" s="11">
        <v>38919</v>
      </c>
      <c r="H312">
        <f t="shared" si="20"/>
        <v>0.56380225333333334</v>
      </c>
      <c r="I312">
        <f t="shared" si="21"/>
        <v>0.97046891999999996</v>
      </c>
      <c r="J312" s="12">
        <f t="shared" si="23"/>
        <v>2006</v>
      </c>
      <c r="K312" t="str">
        <f t="shared" si="24"/>
        <v>2000s</v>
      </c>
    </row>
    <row r="313" spans="1:11" x14ac:dyDescent="0.25">
      <c r="A313" s="2" t="s">
        <v>341</v>
      </c>
      <c r="B313" t="s">
        <v>22</v>
      </c>
      <c r="C313" t="str">
        <f t="shared" si="22"/>
        <v>Universal</v>
      </c>
      <c r="D313" s="1">
        <v>75000000</v>
      </c>
      <c r="E313" s="1">
        <v>64062587</v>
      </c>
      <c r="F313" s="1">
        <v>73521587</v>
      </c>
      <c r="G313" s="11">
        <v>36266</v>
      </c>
      <c r="H313">
        <f t="shared" si="20"/>
        <v>0.85416782666666669</v>
      </c>
      <c r="I313">
        <f t="shared" si="21"/>
        <v>0.9802878266666667</v>
      </c>
      <c r="J313" s="12">
        <f t="shared" si="23"/>
        <v>1999</v>
      </c>
      <c r="K313" t="str">
        <f t="shared" si="24"/>
        <v>1990s</v>
      </c>
    </row>
    <row r="314" spans="1:11" x14ac:dyDescent="0.25">
      <c r="A314" s="2" t="s">
        <v>345</v>
      </c>
      <c r="B314" t="s">
        <v>46</v>
      </c>
      <c r="C314" t="str">
        <f t="shared" si="22"/>
        <v>DreamWorks SKG</v>
      </c>
      <c r="D314" s="1">
        <v>75000000</v>
      </c>
      <c r="E314" s="1">
        <v>193595521</v>
      </c>
      <c r="F314" s="1">
        <v>532680671</v>
      </c>
      <c r="G314" s="11">
        <v>38499</v>
      </c>
      <c r="H314">
        <f t="shared" si="20"/>
        <v>2.5812736133333334</v>
      </c>
      <c r="I314">
        <f t="shared" si="21"/>
        <v>7.1024089466666664</v>
      </c>
      <c r="J314" s="12">
        <f t="shared" si="23"/>
        <v>2005</v>
      </c>
      <c r="K314" t="str">
        <f t="shared" si="24"/>
        <v>2000s</v>
      </c>
    </row>
    <row r="315" spans="1:11" x14ac:dyDescent="0.25">
      <c r="A315" s="2" t="s">
        <v>323</v>
      </c>
      <c r="B315" t="s">
        <v>13</v>
      </c>
      <c r="C315" t="str">
        <f t="shared" si="22"/>
        <v>20th Century Fox</v>
      </c>
      <c r="D315" s="1">
        <v>75000000</v>
      </c>
      <c r="E315" s="1">
        <v>5409517</v>
      </c>
      <c r="F315" t="s">
        <v>66</v>
      </c>
      <c r="G315" s="11">
        <v>36945</v>
      </c>
      <c r="H315">
        <f t="shared" si="20"/>
        <v>7.2126893333333331E-2</v>
      </c>
      <c r="I315" t="str">
        <f t="shared" si="21"/>
        <v/>
      </c>
      <c r="J315" s="12">
        <f t="shared" si="23"/>
        <v>2001</v>
      </c>
      <c r="K315" t="str">
        <f t="shared" si="24"/>
        <v>2000s</v>
      </c>
    </row>
    <row r="316" spans="1:11" x14ac:dyDescent="0.25">
      <c r="A316" s="2" t="s">
        <v>347</v>
      </c>
      <c r="B316" t="s">
        <v>9</v>
      </c>
      <c r="C316" t="str">
        <f t="shared" si="22"/>
        <v>Sony</v>
      </c>
      <c r="D316" s="1">
        <v>75000000</v>
      </c>
      <c r="E316" s="1">
        <v>73661010</v>
      </c>
      <c r="F316" s="1">
        <v>140161010</v>
      </c>
      <c r="G316" s="11">
        <v>38919</v>
      </c>
      <c r="H316">
        <f t="shared" si="20"/>
        <v>0.98214679999999999</v>
      </c>
      <c r="I316">
        <f t="shared" si="21"/>
        <v>1.8688134666666667</v>
      </c>
      <c r="J316" s="12">
        <f t="shared" si="23"/>
        <v>2006</v>
      </c>
      <c r="K316" t="str">
        <f t="shared" si="24"/>
        <v>2000s</v>
      </c>
    </row>
    <row r="317" spans="1:11" x14ac:dyDescent="0.25">
      <c r="A317" s="2" t="s">
        <v>346</v>
      </c>
      <c r="B317" t="s">
        <v>46</v>
      </c>
      <c r="C317" t="str">
        <f t="shared" si="22"/>
        <v>DreamWorks SKG</v>
      </c>
      <c r="D317" s="1">
        <v>75000000</v>
      </c>
      <c r="E317" s="1">
        <v>47379090</v>
      </c>
      <c r="F317" s="1">
        <v>130279090</v>
      </c>
      <c r="G317" s="11">
        <v>38709</v>
      </c>
      <c r="H317">
        <f t="shared" si="20"/>
        <v>0.63172119999999998</v>
      </c>
      <c r="I317">
        <f t="shared" si="21"/>
        <v>1.7370545333333334</v>
      </c>
      <c r="J317" s="12">
        <f t="shared" si="23"/>
        <v>2005</v>
      </c>
      <c r="K317" t="str">
        <f t="shared" si="24"/>
        <v>2000s</v>
      </c>
    </row>
    <row r="318" spans="1:11" x14ac:dyDescent="0.25">
      <c r="A318" s="2" t="s">
        <v>317</v>
      </c>
      <c r="B318" t="s">
        <v>46</v>
      </c>
      <c r="C318" t="str">
        <f t="shared" si="22"/>
        <v>DreamWorks SKG</v>
      </c>
      <c r="D318" s="1">
        <v>75000000</v>
      </c>
      <c r="E318" s="1">
        <v>160861908</v>
      </c>
      <c r="F318" s="1">
        <v>367275019</v>
      </c>
      <c r="G318" s="11">
        <v>38261</v>
      </c>
      <c r="H318">
        <f t="shared" si="20"/>
        <v>2.14482544</v>
      </c>
      <c r="I318">
        <f t="shared" si="21"/>
        <v>4.8970002533333332</v>
      </c>
      <c r="J318" s="12">
        <f t="shared" si="23"/>
        <v>2004</v>
      </c>
      <c r="K318" t="str">
        <f t="shared" si="24"/>
        <v>2000s</v>
      </c>
    </row>
    <row r="319" spans="1:11" x14ac:dyDescent="0.25">
      <c r="A319" s="2" t="s">
        <v>322</v>
      </c>
      <c r="B319" t="s">
        <v>11</v>
      </c>
      <c r="C319" t="str">
        <f t="shared" si="22"/>
        <v>Warner Bros.</v>
      </c>
      <c r="D319" s="1">
        <v>75000000</v>
      </c>
      <c r="E319" s="1">
        <v>14623082</v>
      </c>
      <c r="F319" t="s">
        <v>66</v>
      </c>
      <c r="G319" s="11">
        <v>36091</v>
      </c>
      <c r="H319">
        <f t="shared" si="20"/>
        <v>0.19497442666666667</v>
      </c>
      <c r="I319" t="str">
        <f t="shared" si="21"/>
        <v/>
      </c>
      <c r="J319" s="12">
        <f t="shared" si="23"/>
        <v>1998</v>
      </c>
      <c r="K319" t="str">
        <f t="shared" si="24"/>
        <v>1990s</v>
      </c>
    </row>
    <row r="320" spans="1:11" x14ac:dyDescent="0.25">
      <c r="A320" s="2" t="s">
        <v>334</v>
      </c>
      <c r="B320" t="s">
        <v>9</v>
      </c>
      <c r="C320" t="str">
        <f t="shared" si="22"/>
        <v>Sony</v>
      </c>
      <c r="D320" s="1">
        <v>75000000</v>
      </c>
      <c r="E320" s="1">
        <v>42044321</v>
      </c>
      <c r="F320" s="1">
        <v>54344321</v>
      </c>
      <c r="G320" s="11">
        <v>38338</v>
      </c>
      <c r="H320">
        <f t="shared" si="20"/>
        <v>0.56059094666666665</v>
      </c>
      <c r="I320">
        <f t="shared" si="21"/>
        <v>0.72459094666666668</v>
      </c>
      <c r="J320" s="12">
        <f t="shared" si="23"/>
        <v>2004</v>
      </c>
      <c r="K320" t="str">
        <f t="shared" si="24"/>
        <v>2000s</v>
      </c>
    </row>
    <row r="321" spans="1:11" x14ac:dyDescent="0.25">
      <c r="A321" s="2" t="s">
        <v>321</v>
      </c>
      <c r="B321" t="s">
        <v>9</v>
      </c>
      <c r="C321" t="str">
        <f t="shared" si="22"/>
        <v>Sony</v>
      </c>
      <c r="D321" s="1">
        <v>75000000</v>
      </c>
      <c r="E321" s="1">
        <v>43632458</v>
      </c>
      <c r="F321" s="1">
        <v>85632458</v>
      </c>
      <c r="G321" s="11">
        <v>37687</v>
      </c>
      <c r="H321">
        <f t="shared" si="20"/>
        <v>0.58176610666666662</v>
      </c>
      <c r="I321">
        <f t="shared" si="21"/>
        <v>1.1417661066666667</v>
      </c>
      <c r="J321" s="12">
        <f t="shared" si="23"/>
        <v>2003</v>
      </c>
      <c r="K321" t="str">
        <f t="shared" si="24"/>
        <v>2000s</v>
      </c>
    </row>
    <row r="322" spans="1:11" x14ac:dyDescent="0.25">
      <c r="A322" s="2" t="s">
        <v>328</v>
      </c>
      <c r="B322" t="s">
        <v>22</v>
      </c>
      <c r="C322" t="str">
        <f t="shared" si="22"/>
        <v>Universal</v>
      </c>
      <c r="D322" s="1">
        <v>75000000</v>
      </c>
      <c r="E322" s="1">
        <v>229086679</v>
      </c>
      <c r="F322" s="1">
        <v>786686679</v>
      </c>
      <c r="G322" s="11">
        <v>35573</v>
      </c>
      <c r="H322">
        <f t="shared" ref="H322:H385" si="25">IF(E322="Unknown","",E322/$D322)</f>
        <v>3.0544890533333335</v>
      </c>
      <c r="I322">
        <f t="shared" ref="I322:I385" si="26">IF(F322="Unknown","",F322/$D322)</f>
        <v>10.489155719999999</v>
      </c>
      <c r="J322" s="12">
        <f t="shared" si="23"/>
        <v>1997</v>
      </c>
      <c r="K322" t="str">
        <f t="shared" si="24"/>
        <v>1990s</v>
      </c>
    </row>
    <row r="323" spans="1:11" x14ac:dyDescent="0.25">
      <c r="A323" s="2" t="s">
        <v>344</v>
      </c>
      <c r="C323" t="str">
        <f t="shared" ref="C323:C386" si="27">IF(B323="","Other",IF(VLOOKUP(B323,$N$2:$O$52,2,FALSE)&lt;30,"Other",B323))</f>
        <v>Other</v>
      </c>
      <c r="D323" s="1">
        <v>75000000</v>
      </c>
      <c r="E323" s="1">
        <v>134069511</v>
      </c>
      <c r="F323" s="1">
        <v>336069511</v>
      </c>
      <c r="G323" s="11">
        <v>35223</v>
      </c>
      <c r="H323">
        <f t="shared" si="25"/>
        <v>1.78759348</v>
      </c>
      <c r="I323">
        <f t="shared" si="26"/>
        <v>4.4809268133333333</v>
      </c>
      <c r="J323" s="12">
        <f t="shared" ref="J323:J386" si="28">YEAR(G323)</f>
        <v>1996</v>
      </c>
      <c r="K323" t="str">
        <f t="shared" ref="K323:K386" si="29">VLOOKUP(J323,$R$2:$S$31,2,FALSE)</f>
        <v>1990s</v>
      </c>
    </row>
    <row r="324" spans="1:11" x14ac:dyDescent="0.25">
      <c r="A324" s="2" t="s">
        <v>342</v>
      </c>
      <c r="B324" t="s">
        <v>46</v>
      </c>
      <c r="C324" t="str">
        <f t="shared" si="27"/>
        <v>DreamWorks SKG</v>
      </c>
      <c r="D324" s="1">
        <v>75000000</v>
      </c>
      <c r="E324" s="1">
        <v>77073959</v>
      </c>
      <c r="F324" s="1">
        <v>218673959</v>
      </c>
      <c r="G324" s="11">
        <v>38156</v>
      </c>
      <c r="H324">
        <f t="shared" si="25"/>
        <v>1.0276527866666667</v>
      </c>
      <c r="I324">
        <f t="shared" si="26"/>
        <v>2.9156527866666666</v>
      </c>
      <c r="J324" s="12">
        <f t="shared" si="28"/>
        <v>2004</v>
      </c>
      <c r="K324" t="str">
        <f t="shared" si="29"/>
        <v>2000s</v>
      </c>
    </row>
    <row r="325" spans="1:11" x14ac:dyDescent="0.25">
      <c r="A325" s="2" t="s">
        <v>319</v>
      </c>
      <c r="B325" t="s">
        <v>13</v>
      </c>
      <c r="C325" t="str">
        <f t="shared" si="27"/>
        <v>20th Century Fox</v>
      </c>
      <c r="D325" s="1">
        <v>75000000</v>
      </c>
      <c r="E325" s="1">
        <v>22751979</v>
      </c>
      <c r="F325" s="1">
        <v>36751979</v>
      </c>
      <c r="G325" s="11">
        <v>36693</v>
      </c>
      <c r="H325">
        <f t="shared" si="25"/>
        <v>0.30335972</v>
      </c>
      <c r="I325">
        <f t="shared" si="26"/>
        <v>0.49002638666666665</v>
      </c>
      <c r="J325" s="12">
        <f t="shared" si="28"/>
        <v>2000</v>
      </c>
      <c r="K325" t="str">
        <f t="shared" si="29"/>
        <v>2000s</v>
      </c>
    </row>
    <row r="326" spans="1:11" x14ac:dyDescent="0.25">
      <c r="A326" s="2" t="s">
        <v>332</v>
      </c>
      <c r="B326" t="s">
        <v>333</v>
      </c>
      <c r="C326" t="str">
        <f t="shared" si="27"/>
        <v>Other</v>
      </c>
      <c r="D326" s="1">
        <v>75000000</v>
      </c>
      <c r="E326" s="1">
        <v>83077470</v>
      </c>
      <c r="F326" s="1">
        <v>198686497</v>
      </c>
      <c r="G326" s="11">
        <v>39807</v>
      </c>
      <c r="H326">
        <f t="shared" si="25"/>
        <v>1.1076995999999999</v>
      </c>
      <c r="I326">
        <f t="shared" si="26"/>
        <v>2.6491532933333333</v>
      </c>
      <c r="J326" s="12">
        <f t="shared" si="28"/>
        <v>2008</v>
      </c>
      <c r="K326" t="str">
        <f t="shared" si="29"/>
        <v>2000s</v>
      </c>
    </row>
    <row r="327" spans="1:11" x14ac:dyDescent="0.25">
      <c r="A327" s="2" t="s">
        <v>325</v>
      </c>
      <c r="B327" t="s">
        <v>9</v>
      </c>
      <c r="C327" t="str">
        <f t="shared" si="27"/>
        <v>Sony</v>
      </c>
      <c r="D327" s="1">
        <v>75000000</v>
      </c>
      <c r="E327" s="1">
        <v>68473360</v>
      </c>
      <c r="F327" s="1">
        <v>213500000</v>
      </c>
      <c r="G327" s="11">
        <v>36868</v>
      </c>
      <c r="H327">
        <f t="shared" si="25"/>
        <v>0.91297813333333333</v>
      </c>
      <c r="I327">
        <f t="shared" si="26"/>
        <v>2.8466666666666667</v>
      </c>
      <c r="J327" s="12">
        <f t="shared" si="28"/>
        <v>2000</v>
      </c>
      <c r="K327" t="str">
        <f t="shared" si="29"/>
        <v>2000s</v>
      </c>
    </row>
    <row r="328" spans="1:11" x14ac:dyDescent="0.25">
      <c r="A328" s="2" t="s">
        <v>315</v>
      </c>
      <c r="B328" t="s">
        <v>22</v>
      </c>
      <c r="C328" t="str">
        <f t="shared" si="27"/>
        <v>Universal</v>
      </c>
      <c r="D328" s="1">
        <v>75000000</v>
      </c>
      <c r="E328" s="1">
        <v>14010690</v>
      </c>
      <c r="F328" s="1">
        <v>30626690</v>
      </c>
      <c r="G328" s="11">
        <v>36175</v>
      </c>
      <c r="H328">
        <f t="shared" si="25"/>
        <v>0.18680920000000001</v>
      </c>
      <c r="I328">
        <f t="shared" si="26"/>
        <v>0.40835586666666668</v>
      </c>
      <c r="J328" s="12">
        <f t="shared" si="28"/>
        <v>1999</v>
      </c>
      <c r="K328" t="str">
        <f t="shared" si="29"/>
        <v>1990s</v>
      </c>
    </row>
    <row r="329" spans="1:11" x14ac:dyDescent="0.25">
      <c r="A329" s="2" t="s">
        <v>337</v>
      </c>
      <c r="B329" t="s">
        <v>22</v>
      </c>
      <c r="C329" t="str">
        <f t="shared" si="27"/>
        <v>Universal</v>
      </c>
      <c r="D329" s="1">
        <v>75000000</v>
      </c>
      <c r="E329" s="1">
        <v>134508551</v>
      </c>
      <c r="F329" s="1">
        <v>340934768</v>
      </c>
      <c r="G329" s="11">
        <v>39626</v>
      </c>
      <c r="H329">
        <f t="shared" si="25"/>
        <v>1.7934473466666667</v>
      </c>
      <c r="I329">
        <f t="shared" si="26"/>
        <v>4.5457969066666664</v>
      </c>
      <c r="J329" s="12">
        <f t="shared" si="28"/>
        <v>2008</v>
      </c>
      <c r="K329" t="str">
        <f t="shared" si="29"/>
        <v>2000s</v>
      </c>
    </row>
    <row r="330" spans="1:11" x14ac:dyDescent="0.25">
      <c r="A330" s="2" t="s">
        <v>340</v>
      </c>
      <c r="B330" t="s">
        <v>13</v>
      </c>
      <c r="C330" t="str">
        <f t="shared" si="27"/>
        <v>20th Century Fox</v>
      </c>
      <c r="D330" s="1">
        <v>75000000</v>
      </c>
      <c r="E330" s="1">
        <v>157299717</v>
      </c>
      <c r="F330" s="1">
        <v>334627820</v>
      </c>
      <c r="G330" s="11">
        <v>36721</v>
      </c>
      <c r="H330">
        <f t="shared" si="25"/>
        <v>2.0973295599999999</v>
      </c>
      <c r="I330">
        <f t="shared" si="26"/>
        <v>4.4617042666666666</v>
      </c>
      <c r="J330" s="12">
        <f t="shared" si="28"/>
        <v>2000</v>
      </c>
      <c r="K330" t="str">
        <f t="shared" si="29"/>
        <v>2000s</v>
      </c>
    </row>
    <row r="331" spans="1:11" x14ac:dyDescent="0.25">
      <c r="A331" s="2" t="s">
        <v>351</v>
      </c>
      <c r="B331" t="s">
        <v>7</v>
      </c>
      <c r="C331" t="str">
        <f t="shared" si="27"/>
        <v>Buena Vista</v>
      </c>
      <c r="D331" s="1">
        <v>73243106</v>
      </c>
      <c r="E331" s="1">
        <v>94999143</v>
      </c>
      <c r="F331" s="1">
        <v>248099143</v>
      </c>
      <c r="G331" s="11">
        <v>36852</v>
      </c>
      <c r="H331">
        <f t="shared" si="25"/>
        <v>1.2970387001337709</v>
      </c>
      <c r="I331">
        <f t="shared" si="26"/>
        <v>3.3873378198898338</v>
      </c>
      <c r="J331" s="12">
        <f t="shared" si="28"/>
        <v>2000</v>
      </c>
      <c r="K331" t="str">
        <f t="shared" si="29"/>
        <v>2000s</v>
      </c>
    </row>
    <row r="332" spans="1:11" x14ac:dyDescent="0.25">
      <c r="A332" s="2" t="s">
        <v>354</v>
      </c>
      <c r="B332" t="s">
        <v>20</v>
      </c>
      <c r="C332" t="str">
        <f t="shared" si="27"/>
        <v>Paramount Pictures</v>
      </c>
      <c r="D332" s="1">
        <v>73000000</v>
      </c>
      <c r="E332" s="1">
        <v>55591409</v>
      </c>
      <c r="F332" s="1">
        <v>103891409</v>
      </c>
      <c r="G332" s="11">
        <v>36014</v>
      </c>
      <c r="H332">
        <f t="shared" si="25"/>
        <v>0.76152615068493146</v>
      </c>
      <c r="I332">
        <f t="shared" si="26"/>
        <v>1.4231699863013698</v>
      </c>
      <c r="J332" s="12">
        <f t="shared" si="28"/>
        <v>1998</v>
      </c>
      <c r="K332" t="str">
        <f t="shared" si="29"/>
        <v>1990s</v>
      </c>
    </row>
    <row r="333" spans="1:11" x14ac:dyDescent="0.25">
      <c r="A333" s="2" t="s">
        <v>352</v>
      </c>
      <c r="B333" t="s">
        <v>11</v>
      </c>
      <c r="C333" t="str">
        <f t="shared" si="27"/>
        <v>Warner Bros.</v>
      </c>
      <c r="D333" s="1">
        <v>73000000</v>
      </c>
      <c r="E333" s="1">
        <v>37068294</v>
      </c>
      <c r="F333" s="1">
        <v>50168294</v>
      </c>
      <c r="G333" s="11">
        <v>35839</v>
      </c>
      <c r="H333">
        <f t="shared" si="25"/>
        <v>0.50778484931506851</v>
      </c>
      <c r="I333">
        <f t="shared" si="26"/>
        <v>0.68723690410958904</v>
      </c>
      <c r="J333" s="12">
        <f t="shared" si="28"/>
        <v>1998</v>
      </c>
      <c r="K333" t="str">
        <f t="shared" si="29"/>
        <v>1990s</v>
      </c>
    </row>
    <row r="334" spans="1:11" x14ac:dyDescent="0.25">
      <c r="A334" s="2" t="s">
        <v>353</v>
      </c>
      <c r="B334" t="s">
        <v>9</v>
      </c>
      <c r="C334" t="str">
        <f t="shared" si="27"/>
        <v>Sony</v>
      </c>
      <c r="D334" s="1">
        <v>73000000</v>
      </c>
      <c r="E334" s="1">
        <v>148213377</v>
      </c>
      <c r="F334" s="1">
        <v>163013377</v>
      </c>
      <c r="G334" s="11">
        <v>38933</v>
      </c>
      <c r="H334">
        <f t="shared" si="25"/>
        <v>2.0303202328767123</v>
      </c>
      <c r="I334">
        <f t="shared" si="26"/>
        <v>2.2330599589041098</v>
      </c>
      <c r="J334" s="12">
        <f t="shared" si="28"/>
        <v>2006</v>
      </c>
      <c r="K334" t="str">
        <f t="shared" si="29"/>
        <v>2000s</v>
      </c>
    </row>
    <row r="335" spans="1:11" x14ac:dyDescent="0.25">
      <c r="A335" s="2" t="s">
        <v>357</v>
      </c>
      <c r="B335" t="s">
        <v>11</v>
      </c>
      <c r="C335" t="str">
        <f t="shared" si="27"/>
        <v>Warner Bros.</v>
      </c>
      <c r="D335" s="1">
        <v>72500000</v>
      </c>
      <c r="E335" s="1">
        <v>70231041</v>
      </c>
      <c r="F335" s="1">
        <v>111231041</v>
      </c>
      <c r="G335" s="11">
        <v>39486</v>
      </c>
      <c r="H335">
        <f t="shared" si="25"/>
        <v>0.96870401379310345</v>
      </c>
      <c r="I335">
        <f t="shared" si="26"/>
        <v>1.5342212551724137</v>
      </c>
      <c r="J335" s="12">
        <f t="shared" si="28"/>
        <v>2008</v>
      </c>
      <c r="K335" t="str">
        <f t="shared" si="29"/>
        <v>2000s</v>
      </c>
    </row>
    <row r="336" spans="1:11" x14ac:dyDescent="0.25">
      <c r="A336" s="2" t="s">
        <v>356</v>
      </c>
      <c r="B336" t="s">
        <v>22</v>
      </c>
      <c r="C336" t="str">
        <f t="shared" si="27"/>
        <v>Universal</v>
      </c>
      <c r="D336" s="1">
        <v>72500000</v>
      </c>
      <c r="E336" s="1">
        <v>47467250</v>
      </c>
      <c r="F336" s="1">
        <v>86509602</v>
      </c>
      <c r="G336" s="11">
        <v>39353</v>
      </c>
      <c r="H336">
        <f t="shared" si="25"/>
        <v>0.65472068965517238</v>
      </c>
      <c r="I336">
        <f t="shared" si="26"/>
        <v>1.1932358896551725</v>
      </c>
      <c r="J336" s="12">
        <f t="shared" si="28"/>
        <v>2007</v>
      </c>
      <c r="K336" t="str">
        <f t="shared" si="29"/>
        <v>2000s</v>
      </c>
    </row>
    <row r="337" spans="1:11" x14ac:dyDescent="0.25">
      <c r="A337" s="2" t="s">
        <v>355</v>
      </c>
      <c r="B337" t="s">
        <v>13</v>
      </c>
      <c r="C337" t="str">
        <f t="shared" si="27"/>
        <v>20th Century Fox</v>
      </c>
      <c r="D337" s="1">
        <v>72500000</v>
      </c>
      <c r="E337" s="1">
        <v>183135014</v>
      </c>
      <c r="F337" s="1">
        <v>527071022</v>
      </c>
      <c r="G337" s="11">
        <v>39290</v>
      </c>
      <c r="H337">
        <f t="shared" si="25"/>
        <v>2.5260001931034481</v>
      </c>
      <c r="I337">
        <f t="shared" si="26"/>
        <v>7.2699451310344827</v>
      </c>
      <c r="J337" s="12">
        <f t="shared" si="28"/>
        <v>2007</v>
      </c>
      <c r="K337" t="str">
        <f t="shared" si="29"/>
        <v>2000s</v>
      </c>
    </row>
    <row r="338" spans="1:11" x14ac:dyDescent="0.25">
      <c r="A338" s="2" t="s">
        <v>361</v>
      </c>
      <c r="B338" t="s">
        <v>20</v>
      </c>
      <c r="C338" t="str">
        <f t="shared" si="27"/>
        <v>Paramount Pictures</v>
      </c>
      <c r="D338" s="1">
        <v>72000000</v>
      </c>
      <c r="E338" s="1">
        <v>75545647</v>
      </c>
      <c r="F338" s="1">
        <v>209000000</v>
      </c>
      <c r="G338" s="11">
        <v>34843</v>
      </c>
      <c r="H338">
        <f t="shared" si="25"/>
        <v>1.0492450972222223</v>
      </c>
      <c r="I338">
        <f t="shared" si="26"/>
        <v>2.9027777777777777</v>
      </c>
      <c r="J338" s="12">
        <f t="shared" si="28"/>
        <v>1995</v>
      </c>
      <c r="K338" t="str">
        <f t="shared" si="29"/>
        <v>1990s</v>
      </c>
    </row>
    <row r="339" spans="1:11" x14ac:dyDescent="0.25">
      <c r="A339" s="2" t="s">
        <v>359</v>
      </c>
      <c r="B339" t="s">
        <v>13</v>
      </c>
      <c r="C339" t="str">
        <f t="shared" si="27"/>
        <v>20th Century Fox</v>
      </c>
      <c r="D339" s="1">
        <v>72000000</v>
      </c>
      <c r="E339" s="1">
        <v>112950721</v>
      </c>
      <c r="F339" s="1">
        <v>176101721</v>
      </c>
      <c r="G339" s="11">
        <v>37064</v>
      </c>
      <c r="H339">
        <f t="shared" si="25"/>
        <v>1.5687600138888889</v>
      </c>
      <c r="I339">
        <f t="shared" si="26"/>
        <v>2.4458572361111113</v>
      </c>
      <c r="J339" s="12">
        <f t="shared" si="28"/>
        <v>2001</v>
      </c>
      <c r="K339" t="str">
        <f t="shared" si="29"/>
        <v>2000s</v>
      </c>
    </row>
    <row r="340" spans="1:11" x14ac:dyDescent="0.25">
      <c r="A340" s="2" t="s">
        <v>358</v>
      </c>
      <c r="B340" t="s">
        <v>11</v>
      </c>
      <c r="C340" t="str">
        <f t="shared" si="27"/>
        <v>Warner Bros.</v>
      </c>
      <c r="D340" s="1">
        <v>72000000</v>
      </c>
      <c r="E340" s="1">
        <v>32616869</v>
      </c>
      <c r="F340" s="1">
        <v>54616869</v>
      </c>
      <c r="G340" s="11">
        <v>37008</v>
      </c>
      <c r="H340">
        <f t="shared" si="25"/>
        <v>0.45301206944444444</v>
      </c>
      <c r="I340">
        <f t="shared" si="26"/>
        <v>0.75856762499999997</v>
      </c>
      <c r="J340" s="12">
        <f t="shared" si="28"/>
        <v>2001</v>
      </c>
      <c r="K340" t="str">
        <f t="shared" si="29"/>
        <v>2000s</v>
      </c>
    </row>
    <row r="341" spans="1:11" x14ac:dyDescent="0.25">
      <c r="A341" s="2" t="s">
        <v>360</v>
      </c>
      <c r="B341" t="s">
        <v>22</v>
      </c>
      <c r="C341" t="str">
        <f t="shared" si="27"/>
        <v>Universal</v>
      </c>
      <c r="D341" s="1">
        <v>72000000</v>
      </c>
      <c r="E341" s="1">
        <v>62647540</v>
      </c>
      <c r="F341" s="1">
        <v>96947540</v>
      </c>
      <c r="G341" s="11">
        <v>38660</v>
      </c>
      <c r="H341">
        <f t="shared" si="25"/>
        <v>0.87010472222222224</v>
      </c>
      <c r="I341">
        <f t="shared" si="26"/>
        <v>1.3464936111111112</v>
      </c>
      <c r="J341" s="12">
        <f t="shared" si="28"/>
        <v>2005</v>
      </c>
      <c r="K341" t="str">
        <f t="shared" si="29"/>
        <v>2000s</v>
      </c>
    </row>
    <row r="342" spans="1:11" x14ac:dyDescent="0.25">
      <c r="A342" s="2" t="s">
        <v>363</v>
      </c>
      <c r="B342" t="s">
        <v>11</v>
      </c>
      <c r="C342" t="str">
        <f t="shared" si="27"/>
        <v>Warner Bros.</v>
      </c>
      <c r="D342" s="1">
        <v>72000000</v>
      </c>
      <c r="E342" s="1">
        <v>27796042</v>
      </c>
      <c r="F342" s="1">
        <v>37306334</v>
      </c>
      <c r="G342" s="11">
        <v>37246</v>
      </c>
      <c r="H342">
        <f t="shared" si="25"/>
        <v>0.3860561388888889</v>
      </c>
      <c r="I342">
        <f t="shared" si="26"/>
        <v>0.51814352777777772</v>
      </c>
      <c r="J342" s="12">
        <f t="shared" si="28"/>
        <v>2001</v>
      </c>
      <c r="K342" t="str">
        <f t="shared" si="29"/>
        <v>2000s</v>
      </c>
    </row>
    <row r="343" spans="1:11" x14ac:dyDescent="0.25">
      <c r="A343" s="2" t="s">
        <v>362</v>
      </c>
      <c r="B343" t="s">
        <v>22</v>
      </c>
      <c r="C343" t="str">
        <f t="shared" si="27"/>
        <v>Universal</v>
      </c>
      <c r="D343" s="1">
        <v>72000000</v>
      </c>
      <c r="E343" s="1">
        <v>18947630</v>
      </c>
      <c r="F343" s="1">
        <v>39925603</v>
      </c>
      <c r="G343" s="11">
        <v>38163</v>
      </c>
      <c r="H343">
        <f t="shared" si="25"/>
        <v>0.26316152777777779</v>
      </c>
      <c r="I343">
        <f t="shared" si="26"/>
        <v>0.55452226388888892</v>
      </c>
      <c r="J343" s="12">
        <f t="shared" si="28"/>
        <v>2004</v>
      </c>
      <c r="K343" t="str">
        <f t="shared" si="29"/>
        <v>2000s</v>
      </c>
    </row>
    <row r="344" spans="1:11" x14ac:dyDescent="0.25">
      <c r="A344" s="2" t="s">
        <v>364</v>
      </c>
      <c r="B344" t="s">
        <v>7</v>
      </c>
      <c r="C344" t="str">
        <f t="shared" si="27"/>
        <v>Buena Vista</v>
      </c>
      <c r="D344" s="1">
        <v>71682975</v>
      </c>
      <c r="E344" s="1">
        <v>114197520</v>
      </c>
      <c r="F344" s="1">
        <v>260197520</v>
      </c>
      <c r="G344" s="11">
        <v>38198</v>
      </c>
      <c r="H344">
        <f t="shared" si="25"/>
        <v>1.5930912465616835</v>
      </c>
      <c r="I344">
        <f t="shared" si="26"/>
        <v>3.6298370707967966</v>
      </c>
      <c r="J344" s="12">
        <f t="shared" si="28"/>
        <v>2004</v>
      </c>
      <c r="K344" t="str">
        <f t="shared" si="29"/>
        <v>2000s</v>
      </c>
    </row>
    <row r="345" spans="1:11" x14ac:dyDescent="0.25">
      <c r="A345" s="2" t="s">
        <v>365</v>
      </c>
      <c r="B345" t="s">
        <v>13</v>
      </c>
      <c r="C345" t="str">
        <f t="shared" si="27"/>
        <v>20th Century Fox</v>
      </c>
      <c r="D345" s="1">
        <v>71500000</v>
      </c>
      <c r="E345" s="1">
        <v>144156605</v>
      </c>
      <c r="F345" s="1">
        <v>294156605</v>
      </c>
      <c r="G345" s="11">
        <v>35972</v>
      </c>
      <c r="H345">
        <f t="shared" si="25"/>
        <v>2.0161762937062937</v>
      </c>
      <c r="I345">
        <f t="shared" si="26"/>
        <v>4.1140783916083912</v>
      </c>
      <c r="J345" s="12">
        <f t="shared" si="28"/>
        <v>1998</v>
      </c>
      <c r="K345" t="str">
        <f t="shared" si="29"/>
        <v>1990s</v>
      </c>
    </row>
    <row r="346" spans="1:11" x14ac:dyDescent="0.25">
      <c r="A346" s="2" t="s">
        <v>366</v>
      </c>
      <c r="B346" t="s">
        <v>7</v>
      </c>
      <c r="C346" t="str">
        <f t="shared" si="27"/>
        <v>Buena Vista</v>
      </c>
      <c r="D346" s="1">
        <v>70702619</v>
      </c>
      <c r="E346" s="1">
        <v>227965690</v>
      </c>
      <c r="F346" s="1">
        <v>408265690</v>
      </c>
      <c r="G346" s="11">
        <v>37470</v>
      </c>
      <c r="H346">
        <f t="shared" si="25"/>
        <v>3.2242891879295166</v>
      </c>
      <c r="I346">
        <f t="shared" si="26"/>
        <v>5.774406885832617</v>
      </c>
      <c r="J346" s="12">
        <f t="shared" si="28"/>
        <v>2002</v>
      </c>
      <c r="K346" t="str">
        <f t="shared" si="29"/>
        <v>2000s</v>
      </c>
    </row>
    <row r="347" spans="1:11" x14ac:dyDescent="0.25">
      <c r="A347" s="2" t="s">
        <v>383</v>
      </c>
      <c r="C347" t="str">
        <f t="shared" si="27"/>
        <v>Other</v>
      </c>
      <c r="D347" s="1">
        <v>70000000</v>
      </c>
      <c r="E347" t="s">
        <v>66</v>
      </c>
      <c r="F347" s="1">
        <v>31317740</v>
      </c>
      <c r="G347" s="11">
        <v>40178</v>
      </c>
      <c r="H347" t="str">
        <f t="shared" si="25"/>
        <v/>
      </c>
      <c r="I347">
        <f t="shared" si="26"/>
        <v>0.44739628571428569</v>
      </c>
      <c r="J347" s="12">
        <f t="shared" si="28"/>
        <v>2009</v>
      </c>
      <c r="K347" t="str">
        <f t="shared" si="29"/>
        <v>2000s</v>
      </c>
    </row>
    <row r="348" spans="1:11" x14ac:dyDescent="0.25">
      <c r="A348" s="2" t="s">
        <v>367</v>
      </c>
      <c r="B348" t="s">
        <v>13</v>
      </c>
      <c r="C348" t="str">
        <f t="shared" si="27"/>
        <v>20th Century Fox</v>
      </c>
      <c r="D348" s="1">
        <v>70000000</v>
      </c>
      <c r="E348" s="1">
        <v>80281096</v>
      </c>
      <c r="F348" s="1">
        <v>172543519</v>
      </c>
      <c r="G348" s="11">
        <v>38212</v>
      </c>
      <c r="H348">
        <f t="shared" si="25"/>
        <v>1.1468727999999999</v>
      </c>
      <c r="I348">
        <f t="shared" si="26"/>
        <v>2.4649074142857144</v>
      </c>
      <c r="J348" s="12">
        <f t="shared" si="28"/>
        <v>2004</v>
      </c>
      <c r="K348" t="str">
        <f t="shared" si="29"/>
        <v>2000s</v>
      </c>
    </row>
    <row r="349" spans="1:11" x14ac:dyDescent="0.25">
      <c r="A349" s="2" t="s">
        <v>384</v>
      </c>
      <c r="B349" t="s">
        <v>7</v>
      </c>
      <c r="C349" t="str">
        <f t="shared" si="27"/>
        <v>Buena Vista</v>
      </c>
      <c r="D349" s="1">
        <v>70000000</v>
      </c>
      <c r="E349" s="1">
        <v>30157016</v>
      </c>
      <c r="F349" s="1">
        <v>69157016</v>
      </c>
      <c r="G349" s="11">
        <v>37414</v>
      </c>
      <c r="H349">
        <f t="shared" si="25"/>
        <v>0.43081451428571427</v>
      </c>
      <c r="I349">
        <f t="shared" si="26"/>
        <v>0.98795737142857143</v>
      </c>
      <c r="J349" s="12">
        <f t="shared" si="28"/>
        <v>2002</v>
      </c>
      <c r="K349" t="str">
        <f t="shared" si="29"/>
        <v>2000s</v>
      </c>
    </row>
    <row r="350" spans="1:11" x14ac:dyDescent="0.25">
      <c r="A350" s="2" t="s">
        <v>382</v>
      </c>
      <c r="B350" t="s">
        <v>11</v>
      </c>
      <c r="C350" t="str">
        <f t="shared" si="27"/>
        <v>Warner Bros.</v>
      </c>
      <c r="D350" s="1">
        <v>70000000</v>
      </c>
      <c r="E350" s="1">
        <v>14294842</v>
      </c>
      <c r="F350" t="s">
        <v>66</v>
      </c>
      <c r="G350" s="11">
        <v>37519</v>
      </c>
      <c r="H350">
        <f t="shared" si="25"/>
        <v>0.20421202857142856</v>
      </c>
      <c r="I350" t="str">
        <f t="shared" si="26"/>
        <v/>
      </c>
      <c r="J350" s="12">
        <f t="shared" si="28"/>
        <v>2002</v>
      </c>
      <c r="K350" t="str">
        <f t="shared" si="29"/>
        <v>2000s</v>
      </c>
    </row>
    <row r="351" spans="1:11" x14ac:dyDescent="0.25">
      <c r="A351" s="2" t="s">
        <v>398</v>
      </c>
      <c r="B351" t="s">
        <v>75</v>
      </c>
      <c r="C351" t="str">
        <f t="shared" si="27"/>
        <v>MGM/UA</v>
      </c>
      <c r="D351" s="1">
        <v>70000000</v>
      </c>
      <c r="E351" s="1">
        <v>5946136</v>
      </c>
      <c r="F351" s="1">
        <v>35417162</v>
      </c>
      <c r="G351" s="11">
        <v>38807</v>
      </c>
      <c r="H351">
        <f t="shared" si="25"/>
        <v>8.4944800000000001E-2</v>
      </c>
      <c r="I351">
        <f t="shared" si="26"/>
        <v>0.50595945714285717</v>
      </c>
      <c r="J351" s="12">
        <f t="shared" si="28"/>
        <v>2006</v>
      </c>
      <c r="K351" t="str">
        <f t="shared" si="29"/>
        <v>2000s</v>
      </c>
    </row>
    <row r="352" spans="1:11" x14ac:dyDescent="0.25">
      <c r="A352" s="2" t="s">
        <v>381</v>
      </c>
      <c r="B352" t="s">
        <v>26</v>
      </c>
      <c r="C352" t="str">
        <f t="shared" si="27"/>
        <v>Other</v>
      </c>
      <c r="D352" s="1">
        <v>70000000</v>
      </c>
      <c r="E352" s="1">
        <v>66432867</v>
      </c>
      <c r="F352" s="1">
        <v>123432867</v>
      </c>
      <c r="G352" s="11">
        <v>37965</v>
      </c>
      <c r="H352">
        <f t="shared" si="25"/>
        <v>0.94904095714285719</v>
      </c>
      <c r="I352">
        <f t="shared" si="26"/>
        <v>1.7633266714285714</v>
      </c>
      <c r="J352" s="12">
        <f t="shared" si="28"/>
        <v>2003</v>
      </c>
      <c r="K352" t="str">
        <f t="shared" si="29"/>
        <v>2000s</v>
      </c>
    </row>
    <row r="353" spans="1:11" x14ac:dyDescent="0.25">
      <c r="A353" s="2" t="s">
        <v>397</v>
      </c>
      <c r="B353" t="s">
        <v>7</v>
      </c>
      <c r="C353" t="str">
        <f t="shared" si="27"/>
        <v>Buena Vista</v>
      </c>
      <c r="D353" s="1">
        <v>70000000</v>
      </c>
      <c r="E353" s="1">
        <v>244082982</v>
      </c>
      <c r="F353" s="1">
        <v>461982881</v>
      </c>
      <c r="G353" s="11">
        <v>38877</v>
      </c>
      <c r="H353">
        <f t="shared" si="25"/>
        <v>3.4868997428571427</v>
      </c>
      <c r="I353">
        <f t="shared" si="26"/>
        <v>6.599755442857143</v>
      </c>
      <c r="J353" s="12">
        <f t="shared" si="28"/>
        <v>2006</v>
      </c>
      <c r="K353" t="str">
        <f t="shared" si="29"/>
        <v>2000s</v>
      </c>
    </row>
    <row r="354" spans="1:11" x14ac:dyDescent="0.25">
      <c r="A354" s="2" t="s">
        <v>374</v>
      </c>
      <c r="B354" t="s">
        <v>13</v>
      </c>
      <c r="C354" t="str">
        <f t="shared" si="27"/>
        <v>20th Century Fox</v>
      </c>
      <c r="D354" s="1">
        <v>70000000</v>
      </c>
      <c r="E354" s="1">
        <v>117323878</v>
      </c>
      <c r="F354" s="1">
        <v>239814025</v>
      </c>
      <c r="G354" s="11">
        <v>33058</v>
      </c>
      <c r="H354">
        <f t="shared" si="25"/>
        <v>1.6760554000000001</v>
      </c>
      <c r="I354">
        <f t="shared" si="26"/>
        <v>3.4259146428571428</v>
      </c>
      <c r="J354" s="12">
        <f t="shared" si="28"/>
        <v>1990</v>
      </c>
      <c r="K354" t="str">
        <f t="shared" si="29"/>
        <v>1990s</v>
      </c>
    </row>
    <row r="355" spans="1:11" x14ac:dyDescent="0.25">
      <c r="A355" s="2" t="s">
        <v>389</v>
      </c>
      <c r="B355" t="s">
        <v>22</v>
      </c>
      <c r="C355" t="str">
        <f t="shared" si="27"/>
        <v>Universal</v>
      </c>
      <c r="D355" s="1">
        <v>70000000</v>
      </c>
      <c r="E355" s="1">
        <v>28212337</v>
      </c>
      <c r="F355" s="1">
        <v>54612337</v>
      </c>
      <c r="G355" s="11">
        <v>38646</v>
      </c>
      <c r="H355">
        <f t="shared" si="25"/>
        <v>0.40303338571428571</v>
      </c>
      <c r="I355">
        <f t="shared" si="26"/>
        <v>0.78017624285714282</v>
      </c>
      <c r="J355" s="12">
        <f t="shared" si="28"/>
        <v>2005</v>
      </c>
      <c r="K355" t="str">
        <f t="shared" si="29"/>
        <v>2000s</v>
      </c>
    </row>
    <row r="356" spans="1:11" x14ac:dyDescent="0.25">
      <c r="A356" s="2" t="s">
        <v>368</v>
      </c>
      <c r="B356" t="s">
        <v>22</v>
      </c>
      <c r="C356" t="str">
        <f t="shared" si="27"/>
        <v>Universal</v>
      </c>
      <c r="D356" s="1">
        <v>70000000</v>
      </c>
      <c r="E356" s="1">
        <v>51855045</v>
      </c>
      <c r="F356" s="1">
        <v>71651597</v>
      </c>
      <c r="G356" s="11">
        <v>40025</v>
      </c>
      <c r="H356">
        <f t="shared" si="25"/>
        <v>0.74078635714285712</v>
      </c>
      <c r="I356">
        <f t="shared" si="26"/>
        <v>1.023594242857143</v>
      </c>
      <c r="J356" s="12">
        <f t="shared" si="28"/>
        <v>2009</v>
      </c>
      <c r="K356" t="str">
        <f t="shared" si="29"/>
        <v>2000s</v>
      </c>
    </row>
    <row r="357" spans="1:11" x14ac:dyDescent="0.25">
      <c r="A357" s="2" t="s">
        <v>393</v>
      </c>
      <c r="B357" t="s">
        <v>20</v>
      </c>
      <c r="C357" t="str">
        <f t="shared" si="27"/>
        <v>Paramount Pictures</v>
      </c>
      <c r="D357" s="1">
        <v>70000000</v>
      </c>
      <c r="E357" s="1">
        <v>19870567</v>
      </c>
      <c r="F357" t="s">
        <v>66</v>
      </c>
      <c r="G357" s="11">
        <v>35811</v>
      </c>
      <c r="H357">
        <f t="shared" si="25"/>
        <v>0.28386524285714287</v>
      </c>
      <c r="I357" t="str">
        <f t="shared" si="26"/>
        <v/>
      </c>
      <c r="J357" s="12">
        <f t="shared" si="28"/>
        <v>1998</v>
      </c>
      <c r="K357" t="str">
        <f t="shared" si="29"/>
        <v>1990s</v>
      </c>
    </row>
    <row r="358" spans="1:11" x14ac:dyDescent="0.25">
      <c r="A358" s="2" t="s">
        <v>392</v>
      </c>
      <c r="B358" t="s">
        <v>75</v>
      </c>
      <c r="C358" t="str">
        <f t="shared" si="27"/>
        <v>MGM/UA</v>
      </c>
      <c r="D358" s="1">
        <v>70000000</v>
      </c>
      <c r="E358" s="1">
        <v>19076815</v>
      </c>
      <c r="F358" s="1">
        <v>33076815</v>
      </c>
      <c r="G358" s="11">
        <v>37302</v>
      </c>
      <c r="H358">
        <f t="shared" si="25"/>
        <v>0.27252592857142854</v>
      </c>
      <c r="I358">
        <f t="shared" si="26"/>
        <v>0.47252592857142856</v>
      </c>
      <c r="J358" s="12">
        <f t="shared" si="28"/>
        <v>2002</v>
      </c>
      <c r="K358" t="str">
        <f t="shared" si="29"/>
        <v>2000s</v>
      </c>
    </row>
    <row r="359" spans="1:11" x14ac:dyDescent="0.25">
      <c r="A359" s="2" t="s">
        <v>386</v>
      </c>
      <c r="B359" t="s">
        <v>7</v>
      </c>
      <c r="C359" t="str">
        <f t="shared" si="27"/>
        <v>Buena Vista</v>
      </c>
      <c r="D359" s="1">
        <v>70000000</v>
      </c>
      <c r="E359" s="1">
        <v>99112101</v>
      </c>
      <c r="F359" s="1">
        <v>250700000</v>
      </c>
      <c r="G359" s="11">
        <v>35596</v>
      </c>
      <c r="H359">
        <f t="shared" si="25"/>
        <v>1.4158871571428571</v>
      </c>
      <c r="I359">
        <f t="shared" si="26"/>
        <v>3.5814285714285714</v>
      </c>
      <c r="J359" s="12">
        <f t="shared" si="28"/>
        <v>1997</v>
      </c>
      <c r="K359" t="str">
        <f t="shared" si="29"/>
        <v>1990s</v>
      </c>
    </row>
    <row r="360" spans="1:11" x14ac:dyDescent="0.25">
      <c r="A360" s="2" t="s">
        <v>400</v>
      </c>
      <c r="B360" t="s">
        <v>9</v>
      </c>
      <c r="C360" t="str">
        <f t="shared" si="27"/>
        <v>Sony</v>
      </c>
      <c r="D360" s="1">
        <v>70000000</v>
      </c>
      <c r="E360" s="1">
        <v>119654823</v>
      </c>
      <c r="F360" s="1">
        <v>300854823</v>
      </c>
      <c r="G360" s="11">
        <v>33583</v>
      </c>
      <c r="H360">
        <f t="shared" si="25"/>
        <v>1.7093546142857143</v>
      </c>
      <c r="I360">
        <f t="shared" si="26"/>
        <v>4.2979260428571431</v>
      </c>
      <c r="J360" s="12">
        <f t="shared" si="28"/>
        <v>1991</v>
      </c>
      <c r="K360" t="str">
        <f t="shared" si="29"/>
        <v>1990s</v>
      </c>
    </row>
    <row r="361" spans="1:11" x14ac:dyDescent="0.25">
      <c r="A361" s="2" t="s">
        <v>399</v>
      </c>
      <c r="B361" t="s">
        <v>9</v>
      </c>
      <c r="C361" t="str">
        <f t="shared" si="27"/>
        <v>Sony</v>
      </c>
      <c r="D361" s="1">
        <v>70000000</v>
      </c>
      <c r="E361" s="1">
        <v>33561137</v>
      </c>
      <c r="F361" t="s">
        <v>66</v>
      </c>
      <c r="G361" s="11">
        <v>37561</v>
      </c>
      <c r="H361">
        <f t="shared" si="25"/>
        <v>0.47944481428571428</v>
      </c>
      <c r="I361" t="str">
        <f t="shared" si="26"/>
        <v/>
      </c>
      <c r="J361" s="12">
        <f t="shared" si="28"/>
        <v>2002</v>
      </c>
      <c r="K361" t="str">
        <f t="shared" si="29"/>
        <v>2000s</v>
      </c>
    </row>
    <row r="362" spans="1:11" x14ac:dyDescent="0.25">
      <c r="A362" s="2" t="s">
        <v>378</v>
      </c>
      <c r="B362" t="s">
        <v>278</v>
      </c>
      <c r="C362" t="str">
        <f t="shared" si="27"/>
        <v>Other</v>
      </c>
      <c r="D362" s="1">
        <v>70000000</v>
      </c>
      <c r="E362" s="1">
        <v>120831050</v>
      </c>
      <c r="F362" s="1">
        <v>320351773</v>
      </c>
      <c r="G362" s="11">
        <v>40046</v>
      </c>
      <c r="H362">
        <f t="shared" si="25"/>
        <v>1.7261578571428571</v>
      </c>
      <c r="I362">
        <f t="shared" si="26"/>
        <v>4.5764538999999997</v>
      </c>
      <c r="J362" s="12">
        <f t="shared" si="28"/>
        <v>2009</v>
      </c>
      <c r="K362" t="str">
        <f t="shared" si="29"/>
        <v>2000s</v>
      </c>
    </row>
    <row r="363" spans="1:11" x14ac:dyDescent="0.25">
      <c r="A363" s="2" t="s">
        <v>387</v>
      </c>
      <c r="B363" t="s">
        <v>11</v>
      </c>
      <c r="C363" t="str">
        <f t="shared" si="27"/>
        <v>Warner Bros.</v>
      </c>
      <c r="D363" s="1">
        <v>70000000</v>
      </c>
      <c r="E363" s="1">
        <v>13596911</v>
      </c>
      <c r="F363" t="s">
        <v>66</v>
      </c>
      <c r="G363" s="11">
        <v>37113</v>
      </c>
      <c r="H363">
        <f t="shared" si="25"/>
        <v>0.19424158571428571</v>
      </c>
      <c r="I363" t="str">
        <f t="shared" si="26"/>
        <v/>
      </c>
      <c r="J363" s="12">
        <f t="shared" si="28"/>
        <v>2001</v>
      </c>
      <c r="K363" t="str">
        <f t="shared" si="29"/>
        <v>2000s</v>
      </c>
    </row>
    <row r="364" spans="1:11" x14ac:dyDescent="0.25">
      <c r="A364" s="2" t="s">
        <v>379</v>
      </c>
      <c r="B364" t="s">
        <v>7</v>
      </c>
      <c r="C364" t="str">
        <f t="shared" si="27"/>
        <v>Buena Vista</v>
      </c>
      <c r="D364" s="1">
        <v>70000000</v>
      </c>
      <c r="E364" s="1">
        <v>136492681</v>
      </c>
      <c r="F364" s="1">
        <v>308700000</v>
      </c>
      <c r="G364" s="11">
        <v>35377</v>
      </c>
      <c r="H364">
        <f t="shared" si="25"/>
        <v>1.9498954428571429</v>
      </c>
      <c r="I364">
        <f t="shared" si="26"/>
        <v>4.41</v>
      </c>
      <c r="J364" s="12">
        <f t="shared" si="28"/>
        <v>1996</v>
      </c>
      <c r="K364" t="str">
        <f t="shared" si="29"/>
        <v>1990s</v>
      </c>
    </row>
    <row r="365" spans="1:11" x14ac:dyDescent="0.25">
      <c r="A365" s="2" t="s">
        <v>396</v>
      </c>
      <c r="B365" t="s">
        <v>75</v>
      </c>
      <c r="C365" t="str">
        <f t="shared" si="27"/>
        <v>MGM/UA</v>
      </c>
      <c r="D365" s="1">
        <v>70000000</v>
      </c>
      <c r="E365" s="1">
        <v>18990542</v>
      </c>
      <c r="F365" s="1">
        <v>25852508</v>
      </c>
      <c r="G365" s="11">
        <v>37295</v>
      </c>
      <c r="H365">
        <f t="shared" si="25"/>
        <v>0.27129345714285713</v>
      </c>
      <c r="I365">
        <f t="shared" si="26"/>
        <v>0.36932154285714286</v>
      </c>
      <c r="J365" s="12">
        <f t="shared" si="28"/>
        <v>2002</v>
      </c>
      <c r="K365" t="str">
        <f t="shared" si="29"/>
        <v>2000s</v>
      </c>
    </row>
    <row r="366" spans="1:11" x14ac:dyDescent="0.25">
      <c r="A366" s="2" t="s">
        <v>377</v>
      </c>
      <c r="B366" t="s">
        <v>20</v>
      </c>
      <c r="C366" t="str">
        <f t="shared" si="27"/>
        <v>Paramount Pictures</v>
      </c>
      <c r="D366" s="1">
        <v>70000000</v>
      </c>
      <c r="E366" s="1">
        <v>152257509</v>
      </c>
      <c r="F366" s="1">
        <v>308007919</v>
      </c>
      <c r="G366" s="11">
        <v>36371</v>
      </c>
      <c r="H366">
        <f t="shared" si="25"/>
        <v>2.1751072714285713</v>
      </c>
      <c r="I366">
        <f t="shared" si="26"/>
        <v>4.4001131285714283</v>
      </c>
      <c r="J366" s="12">
        <f t="shared" si="28"/>
        <v>1999</v>
      </c>
      <c r="K366" t="str">
        <f t="shared" si="29"/>
        <v>1990s</v>
      </c>
    </row>
    <row r="367" spans="1:11" x14ac:dyDescent="0.25">
      <c r="A367" s="2" t="s">
        <v>390</v>
      </c>
      <c r="B367" t="s">
        <v>9</v>
      </c>
      <c r="C367" t="str">
        <f t="shared" si="27"/>
        <v>Sony</v>
      </c>
      <c r="D367" s="1">
        <v>70000000</v>
      </c>
      <c r="E367" s="1">
        <v>116877597</v>
      </c>
      <c r="F367" s="1">
        <v>198100000</v>
      </c>
      <c r="G367" s="11">
        <v>37841</v>
      </c>
      <c r="H367">
        <f t="shared" si="25"/>
        <v>1.6696799571428571</v>
      </c>
      <c r="I367">
        <f t="shared" si="26"/>
        <v>2.83</v>
      </c>
      <c r="J367" s="12">
        <f t="shared" si="28"/>
        <v>2003</v>
      </c>
      <c r="K367" t="str">
        <f t="shared" si="29"/>
        <v>2000s</v>
      </c>
    </row>
    <row r="368" spans="1:11" x14ac:dyDescent="0.25">
      <c r="A368" s="2" t="s">
        <v>376</v>
      </c>
      <c r="B368" t="s">
        <v>9</v>
      </c>
      <c r="C368" t="str">
        <f t="shared" si="27"/>
        <v>Sony</v>
      </c>
      <c r="D368" s="1">
        <v>70000000</v>
      </c>
      <c r="E368" s="1">
        <v>37945884</v>
      </c>
      <c r="F368" s="1">
        <v>131445884</v>
      </c>
      <c r="G368" s="11">
        <v>35713</v>
      </c>
      <c r="H368">
        <f t="shared" si="25"/>
        <v>0.54208405714285712</v>
      </c>
      <c r="I368">
        <f t="shared" si="26"/>
        <v>1.8777983428571428</v>
      </c>
      <c r="J368" s="12">
        <f t="shared" si="28"/>
        <v>1997</v>
      </c>
      <c r="K368" t="str">
        <f t="shared" si="29"/>
        <v>1990s</v>
      </c>
    </row>
    <row r="369" spans="1:11" x14ac:dyDescent="0.25">
      <c r="A369" s="2" t="s">
        <v>395</v>
      </c>
      <c r="B369" t="s">
        <v>46</v>
      </c>
      <c r="C369" t="str">
        <f t="shared" si="27"/>
        <v>DreamWorks SKG</v>
      </c>
      <c r="D369" s="1">
        <v>70000000</v>
      </c>
      <c r="E369" s="1">
        <v>441226247</v>
      </c>
      <c r="F369" s="1">
        <v>919838758</v>
      </c>
      <c r="G369" s="11">
        <v>38126</v>
      </c>
      <c r="H369">
        <f t="shared" si="25"/>
        <v>6.3032320999999998</v>
      </c>
      <c r="I369">
        <f t="shared" si="26"/>
        <v>13.140553685714286</v>
      </c>
      <c r="J369" s="12">
        <f t="shared" si="28"/>
        <v>2004</v>
      </c>
      <c r="K369" t="str">
        <f t="shared" si="29"/>
        <v>2000s</v>
      </c>
    </row>
    <row r="370" spans="1:11" x14ac:dyDescent="0.25">
      <c r="A370" s="2" t="s">
        <v>391</v>
      </c>
      <c r="B370" t="s">
        <v>20</v>
      </c>
      <c r="C370" t="str">
        <f t="shared" si="27"/>
        <v>Paramount Pictures</v>
      </c>
      <c r="D370" s="1">
        <v>70000000</v>
      </c>
      <c r="E370" s="1">
        <v>37760080</v>
      </c>
      <c r="F370" s="1">
        <v>49730854</v>
      </c>
      <c r="G370" s="11">
        <v>38247</v>
      </c>
      <c r="H370">
        <f t="shared" si="25"/>
        <v>0.53942971428571429</v>
      </c>
      <c r="I370">
        <f t="shared" si="26"/>
        <v>0.71044077142857143</v>
      </c>
      <c r="J370" s="12">
        <f t="shared" si="28"/>
        <v>2004</v>
      </c>
      <c r="K370" t="str">
        <f t="shared" si="29"/>
        <v>2000s</v>
      </c>
    </row>
    <row r="371" spans="1:11" x14ac:dyDescent="0.25">
      <c r="A371" s="2" t="s">
        <v>371</v>
      </c>
      <c r="B371" t="s">
        <v>20</v>
      </c>
      <c r="C371" t="str">
        <f t="shared" si="27"/>
        <v>Paramount Pictures</v>
      </c>
      <c r="D371" s="1">
        <v>70000000</v>
      </c>
      <c r="E371" s="1">
        <v>101068340</v>
      </c>
      <c r="F371" s="1">
        <v>207068340</v>
      </c>
      <c r="G371" s="11">
        <v>36483</v>
      </c>
      <c r="H371">
        <f t="shared" si="25"/>
        <v>1.4438334285714285</v>
      </c>
      <c r="I371">
        <f t="shared" si="26"/>
        <v>2.9581191428571429</v>
      </c>
      <c r="J371" s="12">
        <f t="shared" si="28"/>
        <v>1999</v>
      </c>
      <c r="K371" t="str">
        <f t="shared" si="29"/>
        <v>1990s</v>
      </c>
    </row>
    <row r="372" spans="1:11" x14ac:dyDescent="0.25">
      <c r="A372" s="2" t="s">
        <v>373</v>
      </c>
      <c r="B372" t="s">
        <v>20</v>
      </c>
      <c r="C372" t="str">
        <f t="shared" si="27"/>
        <v>Paramount Pictures</v>
      </c>
      <c r="D372" s="1">
        <v>70000000</v>
      </c>
      <c r="E372" s="1">
        <v>70187658</v>
      </c>
      <c r="F372" s="1">
        <v>117800000</v>
      </c>
      <c r="G372" s="11">
        <v>36140</v>
      </c>
      <c r="H372">
        <f t="shared" si="25"/>
        <v>1.0026808285714286</v>
      </c>
      <c r="I372">
        <f t="shared" si="26"/>
        <v>1.6828571428571428</v>
      </c>
      <c r="J372" s="12">
        <f t="shared" si="28"/>
        <v>1998</v>
      </c>
      <c r="K372" t="str">
        <f t="shared" si="29"/>
        <v>1990s</v>
      </c>
    </row>
    <row r="373" spans="1:11" x14ac:dyDescent="0.25">
      <c r="A373" s="2" t="s">
        <v>388</v>
      </c>
      <c r="B373" t="s">
        <v>20</v>
      </c>
      <c r="C373" t="str">
        <f t="shared" si="27"/>
        <v>Paramount Pictures</v>
      </c>
      <c r="D373" s="1">
        <v>70000000</v>
      </c>
      <c r="E373" s="1">
        <v>38634938</v>
      </c>
      <c r="F373" s="1">
        <v>135556675</v>
      </c>
      <c r="G373" s="11">
        <v>39304</v>
      </c>
      <c r="H373">
        <f t="shared" si="25"/>
        <v>0.55192768571428574</v>
      </c>
      <c r="I373">
        <f t="shared" si="26"/>
        <v>1.9365239285714286</v>
      </c>
      <c r="J373" s="12">
        <f t="shared" si="28"/>
        <v>2007</v>
      </c>
      <c r="K373" t="str">
        <f t="shared" si="29"/>
        <v>2000s</v>
      </c>
    </row>
    <row r="374" spans="1:11" x14ac:dyDescent="0.25">
      <c r="A374" s="2" t="s">
        <v>369</v>
      </c>
      <c r="B374" t="s">
        <v>13</v>
      </c>
      <c r="C374" t="str">
        <f t="shared" si="27"/>
        <v>20th Century Fox</v>
      </c>
      <c r="D374" s="1">
        <v>70000000</v>
      </c>
      <c r="E374" s="1">
        <v>54243125</v>
      </c>
      <c r="F374" t="s">
        <v>66</v>
      </c>
      <c r="G374" s="11">
        <v>32729</v>
      </c>
      <c r="H374">
        <f t="shared" si="25"/>
        <v>0.7749017857142857</v>
      </c>
      <c r="I374" t="str">
        <f t="shared" si="26"/>
        <v/>
      </c>
      <c r="J374" s="12">
        <f t="shared" si="28"/>
        <v>1989</v>
      </c>
      <c r="K374" t="str">
        <f t="shared" si="29"/>
        <v>1980s</v>
      </c>
    </row>
    <row r="375" spans="1:11" x14ac:dyDescent="0.25">
      <c r="A375" s="2" t="s">
        <v>375</v>
      </c>
      <c r="B375" t="s">
        <v>13</v>
      </c>
      <c r="C375" t="str">
        <f t="shared" si="27"/>
        <v>20th Century Fox</v>
      </c>
      <c r="D375" s="1">
        <v>70000000</v>
      </c>
      <c r="E375" s="1">
        <v>40934175</v>
      </c>
      <c r="F375" s="1">
        <v>116625798</v>
      </c>
      <c r="G375" s="11">
        <v>36105</v>
      </c>
      <c r="H375">
        <f t="shared" si="25"/>
        <v>0.58477392857142863</v>
      </c>
      <c r="I375">
        <f t="shared" si="26"/>
        <v>1.6660828285714286</v>
      </c>
      <c r="J375" s="12">
        <f t="shared" si="28"/>
        <v>1998</v>
      </c>
      <c r="K375" t="str">
        <f t="shared" si="29"/>
        <v>1990s</v>
      </c>
    </row>
    <row r="376" spans="1:11" x14ac:dyDescent="0.25">
      <c r="A376" s="2" t="s">
        <v>370</v>
      </c>
      <c r="B376" t="s">
        <v>20</v>
      </c>
      <c r="C376" t="str">
        <f t="shared" si="27"/>
        <v>Paramount Pictures</v>
      </c>
      <c r="D376" s="1">
        <v>70000000</v>
      </c>
      <c r="E376" s="1">
        <v>100614858</v>
      </c>
      <c r="F376" s="1">
        <v>202726605</v>
      </c>
      <c r="G376" s="11">
        <v>37239</v>
      </c>
      <c r="H376">
        <f t="shared" si="25"/>
        <v>1.4373551142857144</v>
      </c>
      <c r="I376">
        <f t="shared" si="26"/>
        <v>2.8960943571428572</v>
      </c>
      <c r="J376" s="12">
        <f t="shared" si="28"/>
        <v>2001</v>
      </c>
      <c r="K376" t="str">
        <f t="shared" si="29"/>
        <v>2000s</v>
      </c>
    </row>
    <row r="377" spans="1:11" x14ac:dyDescent="0.25">
      <c r="A377" s="2" t="s">
        <v>385</v>
      </c>
      <c r="B377" t="s">
        <v>20</v>
      </c>
      <c r="C377" t="str">
        <f t="shared" si="27"/>
        <v>Paramount Pictures</v>
      </c>
      <c r="D377" s="1">
        <v>70000000</v>
      </c>
      <c r="E377" s="1">
        <v>78120196</v>
      </c>
      <c r="F377" s="1">
        <v>114658262</v>
      </c>
      <c r="G377" s="11">
        <v>37316</v>
      </c>
      <c r="H377">
        <f t="shared" si="25"/>
        <v>1.1160028</v>
      </c>
      <c r="I377">
        <f t="shared" si="26"/>
        <v>1.6379751714285715</v>
      </c>
      <c r="J377" s="12">
        <f t="shared" si="28"/>
        <v>2002</v>
      </c>
      <c r="K377" t="str">
        <f t="shared" si="29"/>
        <v>2000s</v>
      </c>
    </row>
    <row r="378" spans="1:11" x14ac:dyDescent="0.25">
      <c r="A378" s="2" t="s">
        <v>394</v>
      </c>
      <c r="B378" t="s">
        <v>7</v>
      </c>
      <c r="C378" t="str">
        <f t="shared" si="27"/>
        <v>Buena Vista</v>
      </c>
      <c r="D378" s="1">
        <v>70000000</v>
      </c>
      <c r="E378" s="1">
        <v>154112492</v>
      </c>
      <c r="F378" s="1">
        <v>351500000</v>
      </c>
      <c r="G378" s="11">
        <v>32316</v>
      </c>
      <c r="H378">
        <f t="shared" si="25"/>
        <v>2.2016070285714284</v>
      </c>
      <c r="I378">
        <f t="shared" si="26"/>
        <v>5.0214285714285714</v>
      </c>
      <c r="J378" s="12">
        <f t="shared" si="28"/>
        <v>1988</v>
      </c>
      <c r="K378" t="str">
        <f t="shared" si="29"/>
        <v>1980s</v>
      </c>
    </row>
    <row r="379" spans="1:11" x14ac:dyDescent="0.25">
      <c r="A379" s="2" t="s">
        <v>380</v>
      </c>
      <c r="B379" t="s">
        <v>9</v>
      </c>
      <c r="C379" t="str">
        <f t="shared" si="27"/>
        <v>Sony</v>
      </c>
      <c r="D379" s="1">
        <v>70000000</v>
      </c>
      <c r="E379" s="1">
        <v>65011757</v>
      </c>
      <c r="F379" s="1">
        <v>131011757</v>
      </c>
      <c r="G379" s="11">
        <v>34502</v>
      </c>
      <c r="H379">
        <f t="shared" si="25"/>
        <v>0.92873938571428571</v>
      </c>
      <c r="I379">
        <f t="shared" si="26"/>
        <v>1.8715965285714287</v>
      </c>
      <c r="J379" s="12">
        <f t="shared" si="28"/>
        <v>1994</v>
      </c>
      <c r="K379" t="str">
        <f t="shared" si="29"/>
        <v>1990s</v>
      </c>
    </row>
    <row r="380" spans="1:11" x14ac:dyDescent="0.25">
      <c r="A380" s="2" t="s">
        <v>372</v>
      </c>
      <c r="B380" t="s">
        <v>9</v>
      </c>
      <c r="C380" t="str">
        <f t="shared" si="27"/>
        <v>Sony</v>
      </c>
      <c r="D380" s="1">
        <v>70000000</v>
      </c>
      <c r="E380" s="1">
        <v>141930000</v>
      </c>
      <c r="F380" s="1">
        <v>267200000</v>
      </c>
      <c r="G380" s="11">
        <v>37477</v>
      </c>
      <c r="H380">
        <f t="shared" si="25"/>
        <v>2.0275714285714286</v>
      </c>
      <c r="I380">
        <f t="shared" si="26"/>
        <v>3.8171428571428572</v>
      </c>
      <c r="J380" s="12">
        <f t="shared" si="28"/>
        <v>2002</v>
      </c>
      <c r="K380" t="str">
        <f t="shared" si="29"/>
        <v>2000s</v>
      </c>
    </row>
    <row r="381" spans="1:11" x14ac:dyDescent="0.25">
      <c r="A381" s="2" t="s">
        <v>402</v>
      </c>
      <c r="B381" t="s">
        <v>11</v>
      </c>
      <c r="C381" t="str">
        <f t="shared" si="27"/>
        <v>Warner Bros.</v>
      </c>
      <c r="D381" s="1">
        <v>68000000</v>
      </c>
      <c r="E381" s="1">
        <v>33685268</v>
      </c>
      <c r="F381" s="1">
        <v>75685268</v>
      </c>
      <c r="G381" s="11">
        <v>37701</v>
      </c>
      <c r="H381">
        <f t="shared" si="25"/>
        <v>0.49537158823529409</v>
      </c>
      <c r="I381">
        <f t="shared" si="26"/>
        <v>1.1130186470588235</v>
      </c>
      <c r="J381" s="12">
        <f t="shared" si="28"/>
        <v>2003</v>
      </c>
      <c r="K381" t="str">
        <f t="shared" si="29"/>
        <v>2000s</v>
      </c>
    </row>
    <row r="382" spans="1:11" x14ac:dyDescent="0.25">
      <c r="A382" s="2" t="s">
        <v>403</v>
      </c>
      <c r="B382" t="s">
        <v>9</v>
      </c>
      <c r="C382" t="str">
        <f t="shared" si="27"/>
        <v>Sony</v>
      </c>
      <c r="D382" s="1">
        <v>68000000</v>
      </c>
      <c r="E382" s="1">
        <v>35324232</v>
      </c>
      <c r="F382" s="1">
        <v>77224232</v>
      </c>
      <c r="G382" s="11">
        <v>35025</v>
      </c>
      <c r="H382">
        <f t="shared" si="25"/>
        <v>0.51947399999999999</v>
      </c>
      <c r="I382">
        <f t="shared" si="26"/>
        <v>1.1356504705882353</v>
      </c>
      <c r="J382" s="12">
        <f t="shared" si="28"/>
        <v>1995</v>
      </c>
      <c r="K382" t="str">
        <f t="shared" si="29"/>
        <v>1990s</v>
      </c>
    </row>
    <row r="383" spans="1:11" x14ac:dyDescent="0.25">
      <c r="A383" s="2" t="s">
        <v>404</v>
      </c>
      <c r="B383" t="s">
        <v>7</v>
      </c>
      <c r="C383" t="str">
        <f t="shared" si="27"/>
        <v>Buena Vista</v>
      </c>
      <c r="D383" s="1">
        <v>68000000</v>
      </c>
      <c r="E383" s="1">
        <v>28965197</v>
      </c>
      <c r="F383" s="1">
        <v>60265197</v>
      </c>
      <c r="G383" s="11">
        <v>36469</v>
      </c>
      <c r="H383">
        <f t="shared" si="25"/>
        <v>0.42595877941176469</v>
      </c>
      <c r="I383">
        <f t="shared" si="26"/>
        <v>0.88625289705882349</v>
      </c>
      <c r="J383" s="12">
        <f t="shared" si="28"/>
        <v>1999</v>
      </c>
      <c r="K383" t="str">
        <f t="shared" si="29"/>
        <v>1990s</v>
      </c>
    </row>
    <row r="384" spans="1:11" x14ac:dyDescent="0.25">
      <c r="A384" s="2" t="s">
        <v>405</v>
      </c>
      <c r="B384" t="s">
        <v>22</v>
      </c>
      <c r="C384" t="str">
        <f t="shared" si="27"/>
        <v>Universal</v>
      </c>
      <c r="D384" s="1">
        <v>68000000</v>
      </c>
      <c r="E384" s="1">
        <v>29762011</v>
      </c>
      <c r="F384" t="s">
        <v>66</v>
      </c>
      <c r="G384" s="11">
        <v>36378</v>
      </c>
      <c r="H384">
        <f t="shared" si="25"/>
        <v>0.43767663235294119</v>
      </c>
      <c r="I384" t="str">
        <f t="shared" si="26"/>
        <v/>
      </c>
      <c r="J384" s="12">
        <f t="shared" si="28"/>
        <v>1999</v>
      </c>
      <c r="K384" t="str">
        <f t="shared" si="29"/>
        <v>1990s</v>
      </c>
    </row>
    <row r="385" spans="1:11" x14ac:dyDescent="0.25">
      <c r="A385" s="2" t="s">
        <v>406</v>
      </c>
      <c r="B385" t="s">
        <v>20</v>
      </c>
      <c r="C385" t="str">
        <f t="shared" si="27"/>
        <v>Paramount Pictures</v>
      </c>
      <c r="D385" s="1">
        <v>68000000</v>
      </c>
      <c r="E385" s="1">
        <v>71069884</v>
      </c>
      <c r="F385" s="1">
        <v>113542091</v>
      </c>
      <c r="G385" s="11">
        <v>37085</v>
      </c>
      <c r="H385">
        <f t="shared" si="25"/>
        <v>1.0451453529411765</v>
      </c>
      <c r="I385">
        <f t="shared" si="26"/>
        <v>1.6697366323529412</v>
      </c>
      <c r="J385" s="12">
        <f t="shared" si="28"/>
        <v>2001</v>
      </c>
      <c r="K385" t="str">
        <f t="shared" si="29"/>
        <v>2000s</v>
      </c>
    </row>
    <row r="386" spans="1:11" x14ac:dyDescent="0.25">
      <c r="A386" s="2" t="s">
        <v>401</v>
      </c>
      <c r="B386" t="s">
        <v>20</v>
      </c>
      <c r="C386" t="str">
        <f t="shared" si="27"/>
        <v>Paramount Pictures</v>
      </c>
      <c r="D386" s="1">
        <v>68000000</v>
      </c>
      <c r="E386" s="1">
        <v>118471320</v>
      </c>
      <c r="F386" s="1">
        <v>193500000</v>
      </c>
      <c r="G386" s="11">
        <v>37407</v>
      </c>
      <c r="H386">
        <f t="shared" ref="H386:H449" si="30">IF(E386="Unknown","",E386/$D386)</f>
        <v>1.742225294117647</v>
      </c>
      <c r="I386">
        <f t="shared" ref="I386:I449" si="31">IF(F386="Unknown","",F386/$D386)</f>
        <v>2.8455882352941178</v>
      </c>
      <c r="J386" s="12">
        <f t="shared" si="28"/>
        <v>2002</v>
      </c>
      <c r="K386" t="str">
        <f t="shared" si="29"/>
        <v>2000s</v>
      </c>
    </row>
    <row r="387" spans="1:11" x14ac:dyDescent="0.25">
      <c r="A387" s="2" t="s">
        <v>407</v>
      </c>
      <c r="B387" t="s">
        <v>20</v>
      </c>
      <c r="C387" t="str">
        <f t="shared" ref="C387:C450" si="32">IF(B387="","Other",IF(VLOOKUP(B387,$N$2:$O$52,2,FALSE)&lt;30,"Other",B387))</f>
        <v>Paramount Pictures</v>
      </c>
      <c r="D387" s="1">
        <v>67500000</v>
      </c>
      <c r="E387" s="1">
        <v>39394666</v>
      </c>
      <c r="F387" s="1">
        <v>108394666</v>
      </c>
      <c r="G387" s="11">
        <v>39731</v>
      </c>
      <c r="H387">
        <f t="shared" si="30"/>
        <v>0.5836246814814815</v>
      </c>
      <c r="I387">
        <f t="shared" si="31"/>
        <v>1.6058469037037038</v>
      </c>
      <c r="J387" s="12">
        <f t="shared" ref="J387:J450" si="33">YEAR(G387)</f>
        <v>2008</v>
      </c>
      <c r="K387" t="str">
        <f t="shared" ref="K387:K450" si="34">VLOOKUP(J387,$R$2:$S$31,2,FALSE)</f>
        <v>2000s</v>
      </c>
    </row>
    <row r="388" spans="1:11" x14ac:dyDescent="0.25">
      <c r="A388" s="2" t="s">
        <v>408</v>
      </c>
      <c r="B388" t="s">
        <v>24</v>
      </c>
      <c r="C388" t="str">
        <f t="shared" si="32"/>
        <v>New Line</v>
      </c>
      <c r="D388" s="1">
        <v>67000000</v>
      </c>
      <c r="E388" s="1">
        <v>18115927</v>
      </c>
      <c r="F388" t="s">
        <v>66</v>
      </c>
      <c r="G388" s="11">
        <v>35328</v>
      </c>
      <c r="H388">
        <f t="shared" si="30"/>
        <v>0.27038697014925372</v>
      </c>
      <c r="I388" t="str">
        <f t="shared" si="31"/>
        <v/>
      </c>
      <c r="J388" s="12">
        <f t="shared" si="33"/>
        <v>1996</v>
      </c>
      <c r="K388" t="str">
        <f t="shared" si="34"/>
        <v>1990s</v>
      </c>
    </row>
    <row r="389" spans="1:11" x14ac:dyDescent="0.25">
      <c r="A389" s="2" t="s">
        <v>409</v>
      </c>
      <c r="B389" t="s">
        <v>278</v>
      </c>
      <c r="C389" t="str">
        <f t="shared" si="32"/>
        <v>Other</v>
      </c>
      <c r="D389" s="1">
        <v>67000000</v>
      </c>
      <c r="E389" s="1">
        <v>5932060</v>
      </c>
      <c r="F389" s="1">
        <v>21439015</v>
      </c>
      <c r="G389" s="11">
        <v>39311</v>
      </c>
      <c r="H389">
        <f t="shared" si="30"/>
        <v>8.8538208955223879E-2</v>
      </c>
      <c r="I389">
        <f t="shared" si="31"/>
        <v>0.31998529850746271</v>
      </c>
      <c r="J389" s="12">
        <f t="shared" si="33"/>
        <v>2007</v>
      </c>
      <c r="K389" t="str">
        <f t="shared" si="34"/>
        <v>2000s</v>
      </c>
    </row>
    <row r="390" spans="1:11" x14ac:dyDescent="0.25">
      <c r="A390" s="2" t="s">
        <v>411</v>
      </c>
      <c r="B390" t="s">
        <v>13</v>
      </c>
      <c r="C390" t="str">
        <f t="shared" si="32"/>
        <v>20th Century Fox</v>
      </c>
      <c r="D390" s="1">
        <v>66000000</v>
      </c>
      <c r="E390" s="1">
        <v>87707396</v>
      </c>
      <c r="F390" s="1">
        <v>211700000</v>
      </c>
      <c r="G390" s="11">
        <v>36280</v>
      </c>
      <c r="H390">
        <f t="shared" si="30"/>
        <v>1.3288999393939394</v>
      </c>
      <c r="I390">
        <f t="shared" si="31"/>
        <v>3.2075757575757575</v>
      </c>
      <c r="J390" s="12">
        <f t="shared" si="33"/>
        <v>1999</v>
      </c>
      <c r="K390" t="str">
        <f t="shared" si="34"/>
        <v>1990s</v>
      </c>
    </row>
    <row r="391" spans="1:11" x14ac:dyDescent="0.25">
      <c r="A391" s="2" t="s">
        <v>410</v>
      </c>
      <c r="B391" t="s">
        <v>13</v>
      </c>
      <c r="C391" t="str">
        <f t="shared" si="32"/>
        <v>20th Century Fox</v>
      </c>
      <c r="D391" s="1">
        <v>66000000</v>
      </c>
      <c r="E391" s="1">
        <v>83898313</v>
      </c>
      <c r="F391" s="1">
        <v>189176423</v>
      </c>
      <c r="G391" s="11">
        <v>35965</v>
      </c>
      <c r="H391">
        <f t="shared" si="30"/>
        <v>1.2711865606060606</v>
      </c>
      <c r="I391">
        <f t="shared" si="31"/>
        <v>2.8663094393939392</v>
      </c>
      <c r="J391" s="12">
        <f t="shared" si="33"/>
        <v>1998</v>
      </c>
      <c r="K391" t="str">
        <f t="shared" si="34"/>
        <v>1990s</v>
      </c>
    </row>
    <row r="392" spans="1:11" x14ac:dyDescent="0.25">
      <c r="A392" s="2" t="s">
        <v>440</v>
      </c>
      <c r="B392" t="s">
        <v>333</v>
      </c>
      <c r="C392" t="str">
        <f t="shared" si="32"/>
        <v>Other</v>
      </c>
      <c r="D392" s="1">
        <v>65000000</v>
      </c>
      <c r="E392" s="1">
        <v>172070496</v>
      </c>
      <c r="F392" s="1">
        <v>334100000</v>
      </c>
      <c r="G392" s="11">
        <v>34880</v>
      </c>
      <c r="H392">
        <f t="shared" si="30"/>
        <v>2.6472384</v>
      </c>
      <c r="I392">
        <f t="shared" si="31"/>
        <v>5.14</v>
      </c>
      <c r="J392" s="12">
        <f t="shared" si="33"/>
        <v>1995</v>
      </c>
      <c r="K392" t="str">
        <f t="shared" si="34"/>
        <v>1990s</v>
      </c>
    </row>
    <row r="393" spans="1:11" x14ac:dyDescent="0.25">
      <c r="A393" s="2" t="s">
        <v>443</v>
      </c>
      <c r="B393" t="s">
        <v>444</v>
      </c>
      <c r="C393" t="str">
        <f t="shared" si="32"/>
        <v>Other</v>
      </c>
      <c r="D393" s="1">
        <v>65000000</v>
      </c>
      <c r="E393" s="1">
        <v>19551067</v>
      </c>
      <c r="F393" s="1">
        <v>29151067</v>
      </c>
      <c r="G393" s="11">
        <v>40109</v>
      </c>
      <c r="H393">
        <f t="shared" si="30"/>
        <v>0.30078564615384618</v>
      </c>
      <c r="I393">
        <f t="shared" si="31"/>
        <v>0.44847795384615385</v>
      </c>
      <c r="J393" s="12">
        <f t="shared" si="33"/>
        <v>2009</v>
      </c>
      <c r="K393" t="str">
        <f t="shared" si="34"/>
        <v>2000s</v>
      </c>
    </row>
    <row r="394" spans="1:11" x14ac:dyDescent="0.25">
      <c r="A394" s="2" t="s">
        <v>445</v>
      </c>
      <c r="B394" t="s">
        <v>24</v>
      </c>
      <c r="C394" t="str">
        <f t="shared" si="32"/>
        <v>New Line</v>
      </c>
      <c r="D394" s="1">
        <v>65000000</v>
      </c>
      <c r="E394" s="1">
        <v>52397389</v>
      </c>
      <c r="F394" s="1">
        <v>132397389</v>
      </c>
      <c r="G394" s="11">
        <v>38329</v>
      </c>
      <c r="H394">
        <f t="shared" si="30"/>
        <v>0.80611367692307689</v>
      </c>
      <c r="I394">
        <f t="shared" si="31"/>
        <v>2.0368829076923078</v>
      </c>
      <c r="J394" s="12">
        <f t="shared" si="33"/>
        <v>2004</v>
      </c>
      <c r="K394" t="str">
        <f t="shared" si="34"/>
        <v>2000s</v>
      </c>
    </row>
    <row r="395" spans="1:11" x14ac:dyDescent="0.25">
      <c r="A395" s="2" t="s">
        <v>438</v>
      </c>
      <c r="B395" t="s">
        <v>13</v>
      </c>
      <c r="C395" t="str">
        <f t="shared" si="32"/>
        <v>20th Century Fox</v>
      </c>
      <c r="D395" s="1">
        <v>65000000</v>
      </c>
      <c r="E395" s="1">
        <v>70645997</v>
      </c>
      <c r="F395" s="1">
        <v>148345997</v>
      </c>
      <c r="G395" s="11">
        <v>35104</v>
      </c>
      <c r="H395">
        <f t="shared" si="30"/>
        <v>1.0868614923076922</v>
      </c>
      <c r="I395">
        <f t="shared" si="31"/>
        <v>2.2822461076923077</v>
      </c>
      <c r="J395" s="12">
        <f t="shared" si="33"/>
        <v>1996</v>
      </c>
      <c r="K395" t="str">
        <f t="shared" si="34"/>
        <v>1990s</v>
      </c>
    </row>
    <row r="396" spans="1:11" x14ac:dyDescent="0.25">
      <c r="A396" s="2" t="s">
        <v>414</v>
      </c>
      <c r="B396" t="s">
        <v>9</v>
      </c>
      <c r="C396" t="str">
        <f t="shared" si="32"/>
        <v>Sony</v>
      </c>
      <c r="D396" s="1">
        <v>65000000</v>
      </c>
      <c r="E396" s="1">
        <v>84049211</v>
      </c>
      <c r="F396" s="1">
        <v>255000000</v>
      </c>
      <c r="G396" s="11">
        <v>34117</v>
      </c>
      <c r="H396">
        <f t="shared" si="30"/>
        <v>1.2930647846153847</v>
      </c>
      <c r="I396">
        <f t="shared" si="31"/>
        <v>3.9230769230769229</v>
      </c>
      <c r="J396" s="12">
        <f t="shared" si="33"/>
        <v>1993</v>
      </c>
      <c r="K396" t="str">
        <f t="shared" si="34"/>
        <v>1990s</v>
      </c>
    </row>
    <row r="397" spans="1:11" x14ac:dyDescent="0.25">
      <c r="A397" s="2" t="s">
        <v>435</v>
      </c>
      <c r="B397" t="s">
        <v>20</v>
      </c>
      <c r="C397" t="str">
        <f t="shared" si="32"/>
        <v>Paramount Pictures</v>
      </c>
      <c r="D397" s="1">
        <v>65000000</v>
      </c>
      <c r="E397" s="1">
        <v>36316032</v>
      </c>
      <c r="F397" s="1">
        <v>72516819</v>
      </c>
      <c r="G397" s="11">
        <v>39682</v>
      </c>
      <c r="H397">
        <f t="shared" si="30"/>
        <v>0.55870818461538463</v>
      </c>
      <c r="I397">
        <f t="shared" si="31"/>
        <v>1.1156433692307692</v>
      </c>
      <c r="J397" s="12">
        <f t="shared" si="33"/>
        <v>2008</v>
      </c>
      <c r="K397" t="str">
        <f t="shared" si="34"/>
        <v>2000s</v>
      </c>
    </row>
    <row r="398" spans="1:11" x14ac:dyDescent="0.25">
      <c r="A398" s="2" t="s">
        <v>423</v>
      </c>
      <c r="B398" t="s">
        <v>13</v>
      </c>
      <c r="C398" t="str">
        <f t="shared" si="32"/>
        <v>20th Century Fox</v>
      </c>
      <c r="D398" s="1">
        <v>65000000</v>
      </c>
      <c r="E398" s="1">
        <v>24409722</v>
      </c>
      <c r="F398" s="1">
        <v>56409722</v>
      </c>
      <c r="G398" s="11">
        <v>38366</v>
      </c>
      <c r="H398">
        <f t="shared" si="30"/>
        <v>0.37553418461538463</v>
      </c>
      <c r="I398">
        <f t="shared" si="31"/>
        <v>0.8678418769230769</v>
      </c>
      <c r="J398" s="12">
        <f t="shared" si="33"/>
        <v>2005</v>
      </c>
      <c r="K398" t="str">
        <f t="shared" si="34"/>
        <v>2000s</v>
      </c>
    </row>
    <row r="399" spans="1:11" x14ac:dyDescent="0.25">
      <c r="A399" s="2" t="s">
        <v>417</v>
      </c>
      <c r="B399" t="s">
        <v>11</v>
      </c>
      <c r="C399" t="str">
        <f t="shared" si="32"/>
        <v>Warner Bros.</v>
      </c>
      <c r="D399" s="1">
        <v>65000000</v>
      </c>
      <c r="E399" s="1">
        <v>55691208</v>
      </c>
      <c r="F399" s="1">
        <v>86257553</v>
      </c>
      <c r="G399" s="11">
        <v>36357</v>
      </c>
      <c r="H399">
        <f t="shared" si="30"/>
        <v>0.85678781538461535</v>
      </c>
      <c r="I399">
        <f t="shared" si="31"/>
        <v>1.327039276923077</v>
      </c>
      <c r="J399" s="12">
        <f t="shared" si="33"/>
        <v>1999</v>
      </c>
      <c r="K399" t="str">
        <f t="shared" si="34"/>
        <v>1990s</v>
      </c>
    </row>
    <row r="400" spans="1:11" x14ac:dyDescent="0.25">
      <c r="A400" s="2" t="s">
        <v>432</v>
      </c>
      <c r="B400" t="s">
        <v>13</v>
      </c>
      <c r="C400" t="str">
        <f t="shared" si="32"/>
        <v>20th Century Fox</v>
      </c>
      <c r="D400" s="1">
        <v>65000000</v>
      </c>
      <c r="E400" s="1">
        <v>37030102</v>
      </c>
      <c r="F400" s="1">
        <v>100853753</v>
      </c>
      <c r="G400" s="11">
        <v>36448</v>
      </c>
      <c r="H400">
        <f t="shared" si="30"/>
        <v>0.56969387692307694</v>
      </c>
      <c r="I400">
        <f t="shared" si="31"/>
        <v>1.5515962000000001</v>
      </c>
      <c r="J400" s="12">
        <f t="shared" si="33"/>
        <v>1999</v>
      </c>
      <c r="K400" t="str">
        <f t="shared" si="34"/>
        <v>1990s</v>
      </c>
    </row>
    <row r="401" spans="1:11" x14ac:dyDescent="0.25">
      <c r="A401" s="2" t="s">
        <v>426</v>
      </c>
      <c r="B401" t="s">
        <v>427</v>
      </c>
      <c r="C401" t="str">
        <f t="shared" si="32"/>
        <v>Other</v>
      </c>
      <c r="D401" s="1">
        <v>65000000</v>
      </c>
      <c r="E401" t="s">
        <v>66</v>
      </c>
      <c r="F401" t="s">
        <v>66</v>
      </c>
      <c r="G401" s="11">
        <v>40178</v>
      </c>
      <c r="H401" t="str">
        <f t="shared" si="30"/>
        <v/>
      </c>
      <c r="I401" t="str">
        <f t="shared" si="31"/>
        <v/>
      </c>
      <c r="J401" s="12">
        <f t="shared" si="33"/>
        <v>2009</v>
      </c>
      <c r="K401" t="str">
        <f t="shared" si="34"/>
        <v>2000s</v>
      </c>
    </row>
    <row r="402" spans="1:11" x14ac:dyDescent="0.25">
      <c r="A402" s="2" t="s">
        <v>413</v>
      </c>
      <c r="B402" t="s">
        <v>9</v>
      </c>
      <c r="C402" t="str">
        <f t="shared" si="32"/>
        <v>Sony</v>
      </c>
      <c r="D402" s="1">
        <v>65000000</v>
      </c>
      <c r="E402" s="1">
        <v>17218916</v>
      </c>
      <c r="F402" t="s">
        <v>66</v>
      </c>
      <c r="G402" s="11">
        <v>33382</v>
      </c>
      <c r="H402">
        <f t="shared" si="30"/>
        <v>0.26490639999999999</v>
      </c>
      <c r="I402" t="str">
        <f t="shared" si="31"/>
        <v/>
      </c>
      <c r="J402" s="12">
        <f t="shared" si="33"/>
        <v>1991</v>
      </c>
      <c r="K402" t="str">
        <f t="shared" si="34"/>
        <v>1990s</v>
      </c>
    </row>
    <row r="403" spans="1:11" x14ac:dyDescent="0.25">
      <c r="A403" s="2" t="s">
        <v>420</v>
      </c>
      <c r="B403" t="s">
        <v>13</v>
      </c>
      <c r="C403" t="str">
        <f t="shared" si="32"/>
        <v>20th Century Fox</v>
      </c>
      <c r="D403" s="1">
        <v>65000000</v>
      </c>
      <c r="E403" s="1">
        <v>176387405</v>
      </c>
      <c r="F403" s="1">
        <v>383257136</v>
      </c>
      <c r="G403" s="11">
        <v>37330</v>
      </c>
      <c r="H403">
        <f t="shared" si="30"/>
        <v>2.7136523846153846</v>
      </c>
      <c r="I403">
        <f t="shared" si="31"/>
        <v>5.8962636307692309</v>
      </c>
      <c r="J403" s="12">
        <f t="shared" si="33"/>
        <v>2002</v>
      </c>
      <c r="K403" t="str">
        <f t="shared" si="34"/>
        <v>2000s</v>
      </c>
    </row>
    <row r="404" spans="1:11" x14ac:dyDescent="0.25">
      <c r="A404" s="2" t="s">
        <v>434</v>
      </c>
      <c r="B404" t="s">
        <v>9</v>
      </c>
      <c r="C404" t="str">
        <f t="shared" si="32"/>
        <v>Sony</v>
      </c>
      <c r="D404" s="1">
        <v>65000000</v>
      </c>
      <c r="E404" s="1">
        <v>100458310</v>
      </c>
      <c r="F404" s="1">
        <v>262758310</v>
      </c>
      <c r="G404" s="11">
        <v>35048</v>
      </c>
      <c r="H404">
        <f t="shared" si="30"/>
        <v>1.5455124615384614</v>
      </c>
      <c r="I404">
        <f t="shared" si="31"/>
        <v>4.0424355384615387</v>
      </c>
      <c r="J404" s="12">
        <f t="shared" si="33"/>
        <v>1995</v>
      </c>
      <c r="K404" t="str">
        <f t="shared" si="34"/>
        <v>1990s</v>
      </c>
    </row>
    <row r="405" spans="1:11" x14ac:dyDescent="0.25">
      <c r="A405" s="2" t="s">
        <v>430</v>
      </c>
      <c r="B405" t="s">
        <v>20</v>
      </c>
      <c r="C405" t="str">
        <f t="shared" si="32"/>
        <v>Paramount Pictures</v>
      </c>
      <c r="D405" s="1">
        <v>65000000</v>
      </c>
      <c r="E405" s="1">
        <v>10014234</v>
      </c>
      <c r="F405" t="s">
        <v>66</v>
      </c>
      <c r="G405" s="11">
        <v>36826</v>
      </c>
      <c r="H405">
        <f t="shared" si="30"/>
        <v>0.15406513846153846</v>
      </c>
      <c r="I405" t="str">
        <f t="shared" si="31"/>
        <v/>
      </c>
      <c r="J405" s="12">
        <f t="shared" si="33"/>
        <v>2000</v>
      </c>
      <c r="K405" t="str">
        <f t="shared" si="34"/>
        <v>2000s</v>
      </c>
    </row>
    <row r="406" spans="1:11" x14ac:dyDescent="0.25">
      <c r="A406" s="2" t="s">
        <v>431</v>
      </c>
      <c r="B406" t="s">
        <v>9</v>
      </c>
      <c r="C406" t="str">
        <f t="shared" si="32"/>
        <v>Sony</v>
      </c>
      <c r="D406" s="1">
        <v>65000000</v>
      </c>
      <c r="E406" s="1">
        <v>63803100</v>
      </c>
      <c r="F406" s="1">
        <v>121598309</v>
      </c>
      <c r="G406" s="11">
        <v>37974</v>
      </c>
      <c r="H406">
        <f t="shared" si="30"/>
        <v>0.98158615384615389</v>
      </c>
      <c r="I406">
        <f t="shared" si="31"/>
        <v>1.8707432153846153</v>
      </c>
      <c r="J406" s="12">
        <f t="shared" si="33"/>
        <v>2003</v>
      </c>
      <c r="K406" t="str">
        <f t="shared" si="34"/>
        <v>2000s</v>
      </c>
    </row>
    <row r="407" spans="1:11" x14ac:dyDescent="0.25">
      <c r="A407" s="2" t="s">
        <v>416</v>
      </c>
      <c r="B407" t="s">
        <v>9</v>
      </c>
      <c r="C407" t="str">
        <f t="shared" si="32"/>
        <v>Sony</v>
      </c>
      <c r="D407" s="1">
        <v>65000000</v>
      </c>
      <c r="E407" s="1">
        <v>2070920</v>
      </c>
      <c r="F407" s="1">
        <v>26670920</v>
      </c>
      <c r="G407" s="11">
        <v>38618</v>
      </c>
      <c r="H407">
        <f t="shared" si="30"/>
        <v>3.1860307692307695E-2</v>
      </c>
      <c r="I407">
        <f t="shared" si="31"/>
        <v>0.41032184615384615</v>
      </c>
      <c r="J407" s="12">
        <f t="shared" si="33"/>
        <v>2005</v>
      </c>
      <c r="K407" t="str">
        <f t="shared" si="34"/>
        <v>2000s</v>
      </c>
    </row>
    <row r="408" spans="1:11" x14ac:dyDescent="0.25">
      <c r="A408" s="2" t="s">
        <v>433</v>
      </c>
      <c r="B408" t="s">
        <v>22</v>
      </c>
      <c r="C408" t="str">
        <f t="shared" si="32"/>
        <v>Universal</v>
      </c>
      <c r="D408" s="1">
        <v>65000000</v>
      </c>
      <c r="E408" s="1">
        <v>39017984</v>
      </c>
      <c r="F408" t="s">
        <v>66</v>
      </c>
      <c r="G408" s="11">
        <v>35874</v>
      </c>
      <c r="H408">
        <f t="shared" si="30"/>
        <v>0.60027667692307696</v>
      </c>
      <c r="I408" t="str">
        <f t="shared" si="31"/>
        <v/>
      </c>
      <c r="J408" s="12">
        <f t="shared" si="33"/>
        <v>1998</v>
      </c>
      <c r="K408" t="str">
        <f t="shared" si="34"/>
        <v>1990s</v>
      </c>
    </row>
    <row r="409" spans="1:11" x14ac:dyDescent="0.25">
      <c r="A409" s="2" t="s">
        <v>421</v>
      </c>
      <c r="B409" t="s">
        <v>11</v>
      </c>
      <c r="C409" t="str">
        <f t="shared" si="32"/>
        <v>Warner Bros.</v>
      </c>
      <c r="D409" s="1">
        <v>65000000</v>
      </c>
      <c r="E409" s="1">
        <v>32598931</v>
      </c>
      <c r="F409" s="1">
        <v>62761005</v>
      </c>
      <c r="G409" s="11">
        <v>36868</v>
      </c>
      <c r="H409">
        <f t="shared" si="30"/>
        <v>0.50152201538461538</v>
      </c>
      <c r="I409">
        <f t="shared" si="31"/>
        <v>0.96555392307692312</v>
      </c>
      <c r="J409" s="12">
        <f t="shared" si="33"/>
        <v>2000</v>
      </c>
      <c r="K409" t="str">
        <f t="shared" si="34"/>
        <v>2000s</v>
      </c>
    </row>
    <row r="410" spans="1:11" x14ac:dyDescent="0.25">
      <c r="A410" s="2" t="s">
        <v>429</v>
      </c>
      <c r="B410" t="s">
        <v>46</v>
      </c>
      <c r="C410" t="str">
        <f t="shared" si="32"/>
        <v>DreamWorks SKG</v>
      </c>
      <c r="D410" s="1">
        <v>65000000</v>
      </c>
      <c r="E410" s="1">
        <v>216335085</v>
      </c>
      <c r="F410" s="1">
        <v>481635085</v>
      </c>
      <c r="G410" s="11">
        <v>36000</v>
      </c>
      <c r="H410">
        <f t="shared" si="30"/>
        <v>3.3282320769230771</v>
      </c>
      <c r="I410">
        <f t="shared" si="31"/>
        <v>7.4097705384615384</v>
      </c>
      <c r="J410" s="12">
        <f t="shared" si="33"/>
        <v>1998</v>
      </c>
      <c r="K410" t="str">
        <f t="shared" si="34"/>
        <v>1990s</v>
      </c>
    </row>
    <row r="411" spans="1:11" x14ac:dyDescent="0.25">
      <c r="A411" s="2" t="s">
        <v>439</v>
      </c>
      <c r="B411" t="s">
        <v>11</v>
      </c>
      <c r="C411" t="str">
        <f t="shared" si="32"/>
        <v>Warner Bros.</v>
      </c>
      <c r="D411" s="1">
        <v>65000000</v>
      </c>
      <c r="E411" s="1">
        <v>90454043</v>
      </c>
      <c r="F411" s="1">
        <v>128874043</v>
      </c>
      <c r="G411" s="11">
        <v>36742</v>
      </c>
      <c r="H411">
        <f t="shared" si="30"/>
        <v>1.3916006615384615</v>
      </c>
      <c r="I411">
        <f t="shared" si="31"/>
        <v>1.9826775846153846</v>
      </c>
      <c r="J411" s="12">
        <f t="shared" si="33"/>
        <v>2000</v>
      </c>
      <c r="K411" t="str">
        <f t="shared" si="34"/>
        <v>2000s</v>
      </c>
    </row>
    <row r="412" spans="1:11" x14ac:dyDescent="0.25">
      <c r="A412" s="2" t="s">
        <v>441</v>
      </c>
      <c r="B412" t="s">
        <v>7</v>
      </c>
      <c r="C412" t="str">
        <f t="shared" si="32"/>
        <v>Buena Vista</v>
      </c>
      <c r="D412" s="1">
        <v>65000000</v>
      </c>
      <c r="E412" s="1">
        <v>69688384</v>
      </c>
      <c r="F412" t="s">
        <v>66</v>
      </c>
      <c r="G412" s="11">
        <v>36714</v>
      </c>
      <c r="H412">
        <f t="shared" si="30"/>
        <v>1.0721289846153845</v>
      </c>
      <c r="I412" t="str">
        <f t="shared" si="31"/>
        <v/>
      </c>
      <c r="J412" s="12">
        <f t="shared" si="33"/>
        <v>2000</v>
      </c>
      <c r="K412" t="str">
        <f t="shared" si="34"/>
        <v>2000s</v>
      </c>
    </row>
    <row r="413" spans="1:11" x14ac:dyDescent="0.25">
      <c r="A413" s="2" t="s">
        <v>437</v>
      </c>
      <c r="B413" t="s">
        <v>24</v>
      </c>
      <c r="C413" t="str">
        <f t="shared" si="32"/>
        <v>New Line</v>
      </c>
      <c r="D413" s="1">
        <v>65000000</v>
      </c>
      <c r="E413" s="1">
        <v>33447612</v>
      </c>
      <c r="F413" t="s">
        <v>66</v>
      </c>
      <c r="G413" s="11">
        <v>35349</v>
      </c>
      <c r="H413">
        <f t="shared" si="30"/>
        <v>0.51457864615384619</v>
      </c>
      <c r="I413" t="str">
        <f t="shared" si="31"/>
        <v/>
      </c>
      <c r="J413" s="12">
        <f t="shared" si="33"/>
        <v>1996</v>
      </c>
      <c r="K413" t="str">
        <f t="shared" si="34"/>
        <v>1990s</v>
      </c>
    </row>
    <row r="414" spans="1:11" x14ac:dyDescent="0.25">
      <c r="A414" s="2" t="s">
        <v>422</v>
      </c>
      <c r="B414" t="s">
        <v>46</v>
      </c>
      <c r="C414" t="str">
        <f t="shared" si="32"/>
        <v>DreamWorks SKG</v>
      </c>
      <c r="D414" s="1">
        <v>65000000</v>
      </c>
      <c r="E414" s="1">
        <v>38647080</v>
      </c>
      <c r="F414" s="1">
        <v>46507330</v>
      </c>
      <c r="G414" s="11">
        <v>40158</v>
      </c>
      <c r="H414">
        <f t="shared" si="30"/>
        <v>0.59457046153846149</v>
      </c>
      <c r="I414">
        <f t="shared" si="31"/>
        <v>0.71549738461538459</v>
      </c>
      <c r="J414" s="12">
        <f t="shared" si="33"/>
        <v>2009</v>
      </c>
      <c r="K414" t="str">
        <f t="shared" si="34"/>
        <v>2000s</v>
      </c>
    </row>
    <row r="415" spans="1:11" x14ac:dyDescent="0.25">
      <c r="A415" s="2" t="s">
        <v>436</v>
      </c>
      <c r="B415" t="s">
        <v>9</v>
      </c>
      <c r="C415" t="str">
        <f t="shared" si="32"/>
        <v>Sony</v>
      </c>
      <c r="D415" s="1">
        <v>65000000</v>
      </c>
      <c r="E415" s="1">
        <v>93828745</v>
      </c>
      <c r="F415" s="1">
        <v>233700000</v>
      </c>
      <c r="G415" s="11">
        <v>35993</v>
      </c>
      <c r="H415">
        <f t="shared" si="30"/>
        <v>1.4435191538461538</v>
      </c>
      <c r="I415">
        <f t="shared" si="31"/>
        <v>3.5953846153846154</v>
      </c>
      <c r="J415" s="12">
        <f t="shared" si="33"/>
        <v>1998</v>
      </c>
      <c r="K415" t="str">
        <f t="shared" si="34"/>
        <v>1990s</v>
      </c>
    </row>
    <row r="416" spans="1:11" x14ac:dyDescent="0.25">
      <c r="A416" s="2" t="s">
        <v>412</v>
      </c>
      <c r="B416" t="s">
        <v>11</v>
      </c>
      <c r="C416" t="str">
        <f t="shared" si="32"/>
        <v>Warner Bros.</v>
      </c>
      <c r="D416" s="1">
        <v>65000000</v>
      </c>
      <c r="E416" s="1">
        <v>171479930</v>
      </c>
      <c r="F416" s="1">
        <v>460279930</v>
      </c>
      <c r="G416" s="11">
        <v>36250</v>
      </c>
      <c r="H416">
        <f t="shared" si="30"/>
        <v>2.6381527692307691</v>
      </c>
      <c r="I416">
        <f t="shared" si="31"/>
        <v>7.0812296923076925</v>
      </c>
      <c r="J416" s="12">
        <f t="shared" si="33"/>
        <v>1999</v>
      </c>
      <c r="K416" t="str">
        <f t="shared" si="34"/>
        <v>1990s</v>
      </c>
    </row>
    <row r="417" spans="1:11" x14ac:dyDescent="0.25">
      <c r="A417" s="2" t="s">
        <v>424</v>
      </c>
      <c r="B417" t="s">
        <v>16</v>
      </c>
      <c r="C417" t="str">
        <f t="shared" si="32"/>
        <v>Other</v>
      </c>
      <c r="D417" s="1">
        <v>65000000</v>
      </c>
      <c r="E417" s="1">
        <v>26900336</v>
      </c>
      <c r="F417" s="1">
        <v>38253433</v>
      </c>
      <c r="G417" s="11">
        <v>37951</v>
      </c>
      <c r="H417">
        <f t="shared" si="30"/>
        <v>0.41385132307692307</v>
      </c>
      <c r="I417">
        <f t="shared" si="31"/>
        <v>0.5885143538461538</v>
      </c>
      <c r="J417" s="12">
        <f t="shared" si="33"/>
        <v>2003</v>
      </c>
      <c r="K417" t="str">
        <f t="shared" si="34"/>
        <v>2000s</v>
      </c>
    </row>
    <row r="418" spans="1:11" x14ac:dyDescent="0.25">
      <c r="A418" s="2" t="s">
        <v>442</v>
      </c>
      <c r="B418" t="s">
        <v>7</v>
      </c>
      <c r="C418" t="str">
        <f t="shared" si="32"/>
        <v>Buena Vista</v>
      </c>
      <c r="D418" s="1">
        <v>65000000</v>
      </c>
      <c r="E418" s="1">
        <v>139225854</v>
      </c>
      <c r="F418" s="1">
        <v>172825854</v>
      </c>
      <c r="G418" s="11">
        <v>37561</v>
      </c>
      <c r="H418">
        <f t="shared" si="30"/>
        <v>2.1419362153846153</v>
      </c>
      <c r="I418">
        <f t="shared" si="31"/>
        <v>2.6588592923076924</v>
      </c>
      <c r="J418" s="12">
        <f t="shared" si="33"/>
        <v>2002</v>
      </c>
      <c r="K418" t="str">
        <f t="shared" si="34"/>
        <v>2000s</v>
      </c>
    </row>
    <row r="419" spans="1:11" x14ac:dyDescent="0.25">
      <c r="A419" s="2" t="s">
        <v>415</v>
      </c>
      <c r="B419" t="s">
        <v>9</v>
      </c>
      <c r="C419" t="str">
        <f t="shared" si="32"/>
        <v>Sony</v>
      </c>
      <c r="D419" s="1">
        <v>65000000</v>
      </c>
      <c r="E419" s="1">
        <v>119394839</v>
      </c>
      <c r="F419" s="1">
        <v>261400000</v>
      </c>
      <c r="G419" s="11">
        <v>33025</v>
      </c>
      <c r="H419">
        <f t="shared" si="30"/>
        <v>1.8368436769230769</v>
      </c>
      <c r="I419">
        <f t="shared" si="31"/>
        <v>4.0215384615384613</v>
      </c>
      <c r="J419" s="12">
        <f t="shared" si="33"/>
        <v>1990</v>
      </c>
      <c r="K419" t="str">
        <f t="shared" si="34"/>
        <v>1990s</v>
      </c>
    </row>
    <row r="420" spans="1:11" x14ac:dyDescent="0.25">
      <c r="A420" s="2" t="s">
        <v>419</v>
      </c>
      <c r="B420" t="s">
        <v>20</v>
      </c>
      <c r="C420" t="str">
        <f t="shared" si="32"/>
        <v>Paramount Pictures</v>
      </c>
      <c r="D420" s="1">
        <v>65000000</v>
      </c>
      <c r="E420" s="1">
        <v>182805123</v>
      </c>
      <c r="F420" s="1">
        <v>372100000</v>
      </c>
      <c r="G420" s="11">
        <v>36875</v>
      </c>
      <c r="H420">
        <f t="shared" si="30"/>
        <v>2.8123865076923078</v>
      </c>
      <c r="I420">
        <f t="shared" si="31"/>
        <v>5.7246153846153849</v>
      </c>
      <c r="J420" s="12">
        <f t="shared" si="33"/>
        <v>2000</v>
      </c>
      <c r="K420" t="str">
        <f t="shared" si="34"/>
        <v>2000s</v>
      </c>
    </row>
    <row r="421" spans="1:11" x14ac:dyDescent="0.25">
      <c r="A421" s="2" t="s">
        <v>418</v>
      </c>
      <c r="B421" t="s">
        <v>20</v>
      </c>
      <c r="C421" t="str">
        <f t="shared" si="32"/>
        <v>Paramount Pictures</v>
      </c>
      <c r="D421" s="1">
        <v>65000000</v>
      </c>
      <c r="E421" s="1">
        <v>70278893</v>
      </c>
      <c r="F421" s="1">
        <v>163278893</v>
      </c>
      <c r="G421" s="11">
        <v>38938</v>
      </c>
      <c r="H421">
        <f t="shared" si="30"/>
        <v>1.0812137384615386</v>
      </c>
      <c r="I421">
        <f t="shared" si="31"/>
        <v>2.5119829692307691</v>
      </c>
      <c r="J421" s="12">
        <f t="shared" si="33"/>
        <v>2006</v>
      </c>
      <c r="K421" t="str">
        <f t="shared" si="34"/>
        <v>2000s</v>
      </c>
    </row>
    <row r="422" spans="1:11" x14ac:dyDescent="0.25">
      <c r="A422" s="2" t="s">
        <v>428</v>
      </c>
      <c r="B422" t="s">
        <v>11</v>
      </c>
      <c r="C422" t="str">
        <f t="shared" si="32"/>
        <v>Warner Bros.</v>
      </c>
      <c r="D422" s="1">
        <v>65000000</v>
      </c>
      <c r="E422" s="1">
        <v>115821495</v>
      </c>
      <c r="F422" s="1">
        <v>250800000</v>
      </c>
      <c r="G422" s="11">
        <v>36147</v>
      </c>
      <c r="H422">
        <f t="shared" si="30"/>
        <v>1.7818691538461537</v>
      </c>
      <c r="I422">
        <f t="shared" si="31"/>
        <v>3.8584615384615386</v>
      </c>
      <c r="J422" s="12">
        <f t="shared" si="33"/>
        <v>1998</v>
      </c>
      <c r="K422" t="str">
        <f t="shared" si="34"/>
        <v>1990s</v>
      </c>
    </row>
    <row r="423" spans="1:11" x14ac:dyDescent="0.25">
      <c r="A423" s="2" t="s">
        <v>425</v>
      </c>
      <c r="B423" t="s">
        <v>26</v>
      </c>
      <c r="C423" t="str">
        <f t="shared" si="32"/>
        <v>Other</v>
      </c>
      <c r="D423" s="1">
        <v>65000000</v>
      </c>
      <c r="E423" s="1">
        <v>28045540</v>
      </c>
      <c r="F423" s="1">
        <v>58545540</v>
      </c>
      <c r="G423" s="11">
        <v>38667</v>
      </c>
      <c r="H423">
        <f t="shared" si="30"/>
        <v>0.43146984615384615</v>
      </c>
      <c r="I423">
        <f t="shared" si="31"/>
        <v>0.90070061538461543</v>
      </c>
      <c r="J423" s="12">
        <f t="shared" si="33"/>
        <v>2005</v>
      </c>
      <c r="K423" t="str">
        <f t="shared" si="34"/>
        <v>2000s</v>
      </c>
    </row>
    <row r="424" spans="1:11" x14ac:dyDescent="0.25">
      <c r="A424" s="2" t="s">
        <v>446</v>
      </c>
      <c r="B424" t="s">
        <v>9</v>
      </c>
      <c r="C424" t="str">
        <f t="shared" si="32"/>
        <v>Sony</v>
      </c>
      <c r="D424" s="1">
        <v>64000000</v>
      </c>
      <c r="E424" s="1">
        <v>58636047</v>
      </c>
      <c r="F424" s="1">
        <v>101636047</v>
      </c>
      <c r="G424" s="11">
        <v>38912</v>
      </c>
      <c r="H424">
        <f t="shared" si="30"/>
        <v>0.91618823437499997</v>
      </c>
      <c r="I424">
        <f t="shared" si="31"/>
        <v>1.5880632343750001</v>
      </c>
      <c r="J424" s="12">
        <f t="shared" si="33"/>
        <v>2006</v>
      </c>
      <c r="K424" t="str">
        <f t="shared" si="34"/>
        <v>2000s</v>
      </c>
    </row>
    <row r="425" spans="1:11" x14ac:dyDescent="0.25">
      <c r="A425" s="2" t="s">
        <v>447</v>
      </c>
      <c r="B425" t="s">
        <v>9</v>
      </c>
      <c r="C425" t="str">
        <f t="shared" si="32"/>
        <v>Sony</v>
      </c>
      <c r="D425" s="1">
        <v>64000000</v>
      </c>
      <c r="E425" s="1">
        <v>31054924</v>
      </c>
      <c r="F425" s="1">
        <v>63200000</v>
      </c>
      <c r="G425" s="11">
        <v>36441</v>
      </c>
      <c r="H425">
        <f t="shared" si="30"/>
        <v>0.4852331875</v>
      </c>
      <c r="I425">
        <f t="shared" si="31"/>
        <v>0.98750000000000004</v>
      </c>
      <c r="J425" s="12">
        <f t="shared" si="33"/>
        <v>1999</v>
      </c>
      <c r="K425" t="str">
        <f t="shared" si="34"/>
        <v>1990s</v>
      </c>
    </row>
    <row r="426" spans="1:11" x14ac:dyDescent="0.25">
      <c r="A426" s="2" t="s">
        <v>448</v>
      </c>
      <c r="B426" t="s">
        <v>46</v>
      </c>
      <c r="C426" t="str">
        <f t="shared" si="32"/>
        <v>DreamWorks SKG</v>
      </c>
      <c r="D426" s="1">
        <v>63700000</v>
      </c>
      <c r="E426" s="1">
        <v>2223293</v>
      </c>
      <c r="F426" s="1">
        <v>132180323</v>
      </c>
      <c r="G426" s="11">
        <v>39078</v>
      </c>
      <c r="H426">
        <f t="shared" si="30"/>
        <v>3.4902558869701727E-2</v>
      </c>
      <c r="I426">
        <f t="shared" si="31"/>
        <v>2.0750443171114599</v>
      </c>
      <c r="J426" s="12">
        <f t="shared" si="33"/>
        <v>2006</v>
      </c>
      <c r="K426" t="str">
        <f t="shared" si="34"/>
        <v>2000s</v>
      </c>
    </row>
    <row r="427" spans="1:11" x14ac:dyDescent="0.25">
      <c r="A427" s="2" t="s">
        <v>451</v>
      </c>
      <c r="B427" t="s">
        <v>24</v>
      </c>
      <c r="C427" t="str">
        <f t="shared" si="32"/>
        <v>New Line</v>
      </c>
      <c r="D427" s="1">
        <v>63000000</v>
      </c>
      <c r="E427" s="1">
        <v>213117789</v>
      </c>
      <c r="F427" s="1">
        <v>292738626</v>
      </c>
      <c r="G427" s="11">
        <v>37462</v>
      </c>
      <c r="H427">
        <f t="shared" si="30"/>
        <v>3.3828220476190478</v>
      </c>
      <c r="I427">
        <f t="shared" si="31"/>
        <v>4.6466448571428574</v>
      </c>
      <c r="J427" s="12">
        <f t="shared" si="33"/>
        <v>2002</v>
      </c>
      <c r="K427" t="str">
        <f t="shared" si="34"/>
        <v>2000s</v>
      </c>
    </row>
    <row r="428" spans="1:11" x14ac:dyDescent="0.25">
      <c r="A428" s="2" t="s">
        <v>449</v>
      </c>
      <c r="B428" t="s">
        <v>22</v>
      </c>
      <c r="C428" t="str">
        <f t="shared" si="32"/>
        <v>Universal</v>
      </c>
      <c r="D428" s="1">
        <v>63000000</v>
      </c>
      <c r="E428" s="1">
        <v>357067947</v>
      </c>
      <c r="F428" s="1">
        <v>923067947</v>
      </c>
      <c r="G428" s="11">
        <v>34131</v>
      </c>
      <c r="H428">
        <f t="shared" si="30"/>
        <v>5.6677451904761904</v>
      </c>
      <c r="I428">
        <f t="shared" si="31"/>
        <v>14.651872174603175</v>
      </c>
      <c r="J428" s="12">
        <f t="shared" si="33"/>
        <v>1993</v>
      </c>
      <c r="K428" t="str">
        <f t="shared" si="34"/>
        <v>1990s</v>
      </c>
    </row>
    <row r="429" spans="1:11" x14ac:dyDescent="0.25">
      <c r="A429" s="2" t="s">
        <v>450</v>
      </c>
      <c r="B429" t="s">
        <v>11</v>
      </c>
      <c r="C429" t="str">
        <f t="shared" si="32"/>
        <v>Warner Bros.</v>
      </c>
      <c r="D429" s="1">
        <v>63000000</v>
      </c>
      <c r="E429" s="1">
        <v>25052000</v>
      </c>
      <c r="F429" t="s">
        <v>66</v>
      </c>
      <c r="G429" s="11">
        <v>34509</v>
      </c>
      <c r="H429">
        <f t="shared" si="30"/>
        <v>0.39765079365079364</v>
      </c>
      <c r="I429" t="str">
        <f t="shared" si="31"/>
        <v/>
      </c>
      <c r="J429" s="12">
        <f t="shared" si="33"/>
        <v>1994</v>
      </c>
      <c r="K429" t="str">
        <f t="shared" si="34"/>
        <v>1990s</v>
      </c>
    </row>
    <row r="430" spans="1:11" x14ac:dyDescent="0.25">
      <c r="A430" s="2" t="s">
        <v>454</v>
      </c>
      <c r="B430" t="s">
        <v>11</v>
      </c>
      <c r="C430" t="str">
        <f t="shared" si="32"/>
        <v>Warner Bros.</v>
      </c>
      <c r="D430" s="1">
        <v>62000000</v>
      </c>
      <c r="E430" s="1">
        <v>15738632</v>
      </c>
      <c r="F430" s="1">
        <v>18708848</v>
      </c>
      <c r="G430" s="11">
        <v>36945</v>
      </c>
      <c r="H430">
        <f t="shared" si="30"/>
        <v>0.25384890322580644</v>
      </c>
      <c r="I430">
        <f t="shared" si="31"/>
        <v>0.30175561290322583</v>
      </c>
      <c r="J430" s="12">
        <f t="shared" si="33"/>
        <v>2001</v>
      </c>
      <c r="K430" t="str">
        <f t="shared" si="34"/>
        <v>2000s</v>
      </c>
    </row>
    <row r="431" spans="1:11" x14ac:dyDescent="0.25">
      <c r="A431" s="2" t="s">
        <v>452</v>
      </c>
      <c r="B431" t="s">
        <v>20</v>
      </c>
      <c r="C431" t="str">
        <f t="shared" si="32"/>
        <v>Paramount Pictures</v>
      </c>
      <c r="D431" s="1">
        <v>62000000</v>
      </c>
      <c r="E431" s="1">
        <v>122012656</v>
      </c>
      <c r="F431" s="1">
        <v>207500000</v>
      </c>
      <c r="G431" s="11">
        <v>34549</v>
      </c>
      <c r="H431">
        <f t="shared" si="30"/>
        <v>1.9679460645161291</v>
      </c>
      <c r="I431">
        <f t="shared" si="31"/>
        <v>3.346774193548387</v>
      </c>
      <c r="J431" s="12">
        <f t="shared" si="33"/>
        <v>1994</v>
      </c>
      <c r="K431" t="str">
        <f t="shared" si="34"/>
        <v>1990s</v>
      </c>
    </row>
    <row r="432" spans="1:11" x14ac:dyDescent="0.25">
      <c r="A432" s="2" t="s">
        <v>453</v>
      </c>
      <c r="B432" t="s">
        <v>9</v>
      </c>
      <c r="C432" t="str">
        <f t="shared" si="32"/>
        <v>Sony</v>
      </c>
      <c r="D432" s="1">
        <v>62000000</v>
      </c>
      <c r="E432" s="1">
        <v>60022813</v>
      </c>
      <c r="F432" s="1">
        <v>107822813</v>
      </c>
      <c r="G432" s="11">
        <v>35020</v>
      </c>
      <c r="H432">
        <f t="shared" si="30"/>
        <v>0.96810988709677415</v>
      </c>
      <c r="I432">
        <f t="shared" si="31"/>
        <v>1.739077629032258</v>
      </c>
      <c r="J432" s="12">
        <f t="shared" si="33"/>
        <v>1995</v>
      </c>
      <c r="K432" t="str">
        <f t="shared" si="34"/>
        <v>1990s</v>
      </c>
    </row>
    <row r="433" spans="1:11" x14ac:dyDescent="0.25">
      <c r="A433" s="2" t="s">
        <v>455</v>
      </c>
      <c r="B433" t="s">
        <v>22</v>
      </c>
      <c r="C433" t="str">
        <f t="shared" si="32"/>
        <v>Universal</v>
      </c>
      <c r="D433" s="1">
        <v>62000000</v>
      </c>
      <c r="E433" s="1">
        <v>77086030</v>
      </c>
      <c r="F433" s="1">
        <v>127630030</v>
      </c>
      <c r="G433" s="11">
        <v>36637</v>
      </c>
      <c r="H433">
        <f t="shared" si="30"/>
        <v>1.2433230645161291</v>
      </c>
      <c r="I433">
        <f t="shared" si="31"/>
        <v>2.058548870967742</v>
      </c>
      <c r="J433" s="12">
        <f t="shared" si="33"/>
        <v>2000</v>
      </c>
      <c r="K433" t="str">
        <f t="shared" si="34"/>
        <v>2000s</v>
      </c>
    </row>
    <row r="434" spans="1:11" x14ac:dyDescent="0.25">
      <c r="A434" s="2" t="s">
        <v>456</v>
      </c>
      <c r="B434" t="s">
        <v>46</v>
      </c>
      <c r="C434" t="str">
        <f t="shared" si="32"/>
        <v>DreamWorks SKG</v>
      </c>
      <c r="D434" s="1">
        <v>61000000</v>
      </c>
      <c r="E434" s="1">
        <v>118594548</v>
      </c>
      <c r="F434" s="1">
        <v>145594548</v>
      </c>
      <c r="G434" s="11">
        <v>39171</v>
      </c>
      <c r="H434">
        <f t="shared" si="30"/>
        <v>1.9441729180327869</v>
      </c>
      <c r="I434">
        <f t="shared" si="31"/>
        <v>2.3867958688524591</v>
      </c>
      <c r="J434" s="12">
        <f t="shared" si="33"/>
        <v>2007</v>
      </c>
      <c r="K434" t="str">
        <f t="shared" si="34"/>
        <v>2000s</v>
      </c>
    </row>
    <row r="435" spans="1:11" x14ac:dyDescent="0.25">
      <c r="A435" s="2">
        <v>300</v>
      </c>
      <c r="B435" t="s">
        <v>11</v>
      </c>
      <c r="C435" t="str">
        <f t="shared" si="32"/>
        <v>Warner Bros.</v>
      </c>
      <c r="D435" s="1">
        <v>60000000</v>
      </c>
      <c r="E435" s="1">
        <v>210614939</v>
      </c>
      <c r="F435" s="1">
        <v>456068181</v>
      </c>
      <c r="G435" s="11">
        <v>39150</v>
      </c>
      <c r="H435">
        <f t="shared" si="30"/>
        <v>3.5102489833333332</v>
      </c>
      <c r="I435">
        <f t="shared" si="31"/>
        <v>7.60113635</v>
      </c>
      <c r="J435" s="12">
        <f t="shared" si="33"/>
        <v>2007</v>
      </c>
      <c r="K435" t="str">
        <f t="shared" si="34"/>
        <v>2000s</v>
      </c>
    </row>
    <row r="436" spans="1:11" x14ac:dyDescent="0.25">
      <c r="A436" s="2" t="s">
        <v>484</v>
      </c>
      <c r="B436" t="s">
        <v>7</v>
      </c>
      <c r="C436" t="str">
        <f t="shared" si="32"/>
        <v>Buena Vista</v>
      </c>
      <c r="D436" s="1">
        <v>60000000</v>
      </c>
      <c r="E436" s="1">
        <v>56709981</v>
      </c>
      <c r="F436" t="s">
        <v>66</v>
      </c>
      <c r="G436" s="11">
        <v>36154</v>
      </c>
      <c r="H436">
        <f t="shared" si="30"/>
        <v>0.94516635000000004</v>
      </c>
      <c r="I436" t="str">
        <f t="shared" si="31"/>
        <v/>
      </c>
      <c r="J436" s="12">
        <f t="shared" si="33"/>
        <v>1998</v>
      </c>
      <c r="K436" t="str">
        <f t="shared" si="34"/>
        <v>1990s</v>
      </c>
    </row>
    <row r="437" spans="1:11" x14ac:dyDescent="0.25">
      <c r="A437" s="2" t="s">
        <v>470</v>
      </c>
      <c r="B437" t="s">
        <v>13</v>
      </c>
      <c r="C437" t="str">
        <f t="shared" si="32"/>
        <v>20th Century Fox</v>
      </c>
      <c r="D437" s="1">
        <v>60000000</v>
      </c>
      <c r="E437" s="1">
        <v>47795018</v>
      </c>
      <c r="F437" s="1">
        <v>160700000</v>
      </c>
      <c r="G437" s="11">
        <v>35762</v>
      </c>
      <c r="H437">
        <f t="shared" si="30"/>
        <v>0.79658363333333337</v>
      </c>
      <c r="I437">
        <f t="shared" si="31"/>
        <v>2.6783333333333332</v>
      </c>
      <c r="J437" s="12">
        <f t="shared" si="33"/>
        <v>1997</v>
      </c>
      <c r="K437" t="str">
        <f t="shared" si="34"/>
        <v>1990s</v>
      </c>
    </row>
    <row r="438" spans="1:11" x14ac:dyDescent="0.25">
      <c r="A438" s="2" t="s">
        <v>497</v>
      </c>
      <c r="B438" t="s">
        <v>46</v>
      </c>
      <c r="C438" t="str">
        <f t="shared" si="32"/>
        <v>DreamWorks SKG</v>
      </c>
      <c r="D438" s="1">
        <v>60000000</v>
      </c>
      <c r="E438" s="1">
        <v>32522352</v>
      </c>
      <c r="F438" s="1">
        <v>47371191</v>
      </c>
      <c r="G438" s="11">
        <v>36784</v>
      </c>
      <c r="H438">
        <f t="shared" si="30"/>
        <v>0.54203920000000005</v>
      </c>
      <c r="I438">
        <f t="shared" si="31"/>
        <v>0.78951985000000002</v>
      </c>
      <c r="J438" s="12">
        <f t="shared" si="33"/>
        <v>2000</v>
      </c>
      <c r="K438" t="str">
        <f t="shared" si="34"/>
        <v>2000s</v>
      </c>
    </row>
    <row r="439" spans="1:11" x14ac:dyDescent="0.25">
      <c r="A439" s="2" t="s">
        <v>513</v>
      </c>
      <c r="B439" t="s">
        <v>11</v>
      </c>
      <c r="C439" t="str">
        <f t="shared" si="32"/>
        <v>Warner Bros.</v>
      </c>
      <c r="D439" s="1">
        <v>60000000</v>
      </c>
      <c r="E439" s="1">
        <v>32122249</v>
      </c>
      <c r="F439" s="1">
        <v>54994757</v>
      </c>
      <c r="G439" s="11">
        <v>37596</v>
      </c>
      <c r="H439">
        <f t="shared" si="30"/>
        <v>0.53537081666666664</v>
      </c>
      <c r="I439">
        <f t="shared" si="31"/>
        <v>0.91657928333333338</v>
      </c>
      <c r="J439" s="12">
        <f t="shared" si="33"/>
        <v>2002</v>
      </c>
      <c r="K439" t="str">
        <f t="shared" si="34"/>
        <v>2000s</v>
      </c>
    </row>
    <row r="440" spans="1:11" x14ac:dyDescent="0.25">
      <c r="A440" s="2" t="s">
        <v>516</v>
      </c>
      <c r="B440" t="s">
        <v>46</v>
      </c>
      <c r="C440" t="str">
        <f t="shared" si="32"/>
        <v>DreamWorks SKG</v>
      </c>
      <c r="D440" s="1">
        <v>60000000</v>
      </c>
      <c r="E440" s="1">
        <v>90757863</v>
      </c>
      <c r="F440" s="1">
        <v>152457863</v>
      </c>
      <c r="G440" s="11">
        <v>36070</v>
      </c>
      <c r="H440">
        <f t="shared" si="30"/>
        <v>1.51263105</v>
      </c>
      <c r="I440">
        <f t="shared" si="31"/>
        <v>2.5409643833333333</v>
      </c>
      <c r="J440" s="12">
        <f t="shared" si="33"/>
        <v>1998</v>
      </c>
      <c r="K440" t="str">
        <f t="shared" si="34"/>
        <v>1990s</v>
      </c>
    </row>
    <row r="441" spans="1:11" x14ac:dyDescent="0.25">
      <c r="A441" s="2" t="s">
        <v>489</v>
      </c>
      <c r="B441" t="s">
        <v>11</v>
      </c>
      <c r="C441" t="str">
        <f t="shared" si="32"/>
        <v>Warner Bros.</v>
      </c>
      <c r="D441" s="1">
        <v>60000000</v>
      </c>
      <c r="E441" s="1">
        <v>75530832</v>
      </c>
      <c r="F441" s="1">
        <v>100230832</v>
      </c>
      <c r="G441" s="11">
        <v>36516</v>
      </c>
      <c r="H441">
        <f t="shared" si="30"/>
        <v>1.2588471999999999</v>
      </c>
      <c r="I441">
        <f t="shared" si="31"/>
        <v>1.6705138666666666</v>
      </c>
      <c r="J441" s="12">
        <f t="shared" si="33"/>
        <v>1999</v>
      </c>
      <c r="K441" t="str">
        <f t="shared" si="34"/>
        <v>1990s</v>
      </c>
    </row>
    <row r="442" spans="1:11" x14ac:dyDescent="0.25">
      <c r="A442" s="2" t="s">
        <v>512</v>
      </c>
      <c r="B442" t="s">
        <v>20</v>
      </c>
      <c r="C442" t="str">
        <f t="shared" si="32"/>
        <v>Paramount Pictures</v>
      </c>
      <c r="D442" s="1">
        <v>60000000</v>
      </c>
      <c r="E442" s="1">
        <v>4426297</v>
      </c>
      <c r="F442" s="1">
        <v>11427090</v>
      </c>
      <c r="G442" s="11">
        <v>37918</v>
      </c>
      <c r="H442">
        <f t="shared" si="30"/>
        <v>7.3771616666666665E-2</v>
      </c>
      <c r="I442">
        <f t="shared" si="31"/>
        <v>0.1904515</v>
      </c>
      <c r="J442" s="12">
        <f t="shared" si="33"/>
        <v>2003</v>
      </c>
      <c r="K442" t="str">
        <f t="shared" si="34"/>
        <v>2000s</v>
      </c>
    </row>
    <row r="443" spans="1:11" x14ac:dyDescent="0.25">
      <c r="A443" s="2" t="s">
        <v>520</v>
      </c>
      <c r="B443" t="s">
        <v>11</v>
      </c>
      <c r="C443" t="str">
        <f t="shared" si="32"/>
        <v>Warner Bros.</v>
      </c>
      <c r="D443" s="1">
        <v>60000000</v>
      </c>
      <c r="E443" s="1">
        <v>93375151</v>
      </c>
      <c r="F443" s="1">
        <v>200700000</v>
      </c>
      <c r="G443" s="11">
        <v>37076</v>
      </c>
      <c r="H443">
        <f t="shared" si="30"/>
        <v>1.5562525166666668</v>
      </c>
      <c r="I443">
        <f t="shared" si="31"/>
        <v>3.3450000000000002</v>
      </c>
      <c r="J443" s="12">
        <f t="shared" si="33"/>
        <v>2001</v>
      </c>
      <c r="K443" t="str">
        <f t="shared" si="34"/>
        <v>2000s</v>
      </c>
    </row>
    <row r="444" spans="1:11" x14ac:dyDescent="0.25">
      <c r="A444" s="2" t="s">
        <v>522</v>
      </c>
      <c r="B444" t="s">
        <v>13</v>
      </c>
      <c r="C444" t="str">
        <f t="shared" si="32"/>
        <v>20th Century Fox</v>
      </c>
      <c r="D444" s="1">
        <v>60000000</v>
      </c>
      <c r="E444" s="1">
        <v>82571173</v>
      </c>
      <c r="F444" s="1">
        <v>135015330</v>
      </c>
      <c r="G444" s="11">
        <v>38707</v>
      </c>
      <c r="H444">
        <f t="shared" si="30"/>
        <v>1.3761862166666667</v>
      </c>
      <c r="I444">
        <f t="shared" si="31"/>
        <v>2.2502555000000002</v>
      </c>
      <c r="J444" s="12">
        <f t="shared" si="33"/>
        <v>2005</v>
      </c>
      <c r="K444" t="str">
        <f t="shared" si="34"/>
        <v>2000s</v>
      </c>
    </row>
    <row r="445" spans="1:11" x14ac:dyDescent="0.25">
      <c r="A445" s="2" t="s">
        <v>525</v>
      </c>
      <c r="B445" t="s">
        <v>7</v>
      </c>
      <c r="C445" t="str">
        <f t="shared" si="32"/>
        <v>Buena Vista</v>
      </c>
      <c r="D445" s="1">
        <v>60000000</v>
      </c>
      <c r="E445" s="1">
        <v>135386665</v>
      </c>
      <c r="F445" s="1">
        <v>314432738</v>
      </c>
      <c r="G445" s="11">
        <v>38660</v>
      </c>
      <c r="H445">
        <f t="shared" si="30"/>
        <v>2.2564444166666666</v>
      </c>
      <c r="I445">
        <f t="shared" si="31"/>
        <v>5.2405456333333333</v>
      </c>
      <c r="J445" s="12">
        <f t="shared" si="33"/>
        <v>2005</v>
      </c>
      <c r="K445" t="str">
        <f t="shared" si="34"/>
        <v>2000s</v>
      </c>
    </row>
    <row r="446" spans="1:11" x14ac:dyDescent="0.25">
      <c r="A446" s="2" t="s">
        <v>494</v>
      </c>
      <c r="B446" t="s">
        <v>46</v>
      </c>
      <c r="C446" t="str">
        <f t="shared" si="32"/>
        <v>DreamWorks SKG</v>
      </c>
      <c r="D446" s="1">
        <v>60000000</v>
      </c>
      <c r="E446" s="1">
        <v>100170152</v>
      </c>
      <c r="F446" s="1">
        <v>217670152</v>
      </c>
      <c r="G446" s="11">
        <v>38205</v>
      </c>
      <c r="H446">
        <f t="shared" si="30"/>
        <v>1.6695025333333333</v>
      </c>
      <c r="I446">
        <f t="shared" si="31"/>
        <v>3.6278358666666666</v>
      </c>
      <c r="J446" s="12">
        <f t="shared" si="33"/>
        <v>2004</v>
      </c>
      <c r="K446" t="str">
        <f t="shared" si="34"/>
        <v>2000s</v>
      </c>
    </row>
    <row r="447" spans="1:11" x14ac:dyDescent="0.25">
      <c r="A447" s="2" t="s">
        <v>461</v>
      </c>
      <c r="C447" t="str">
        <f t="shared" si="32"/>
        <v>Other</v>
      </c>
      <c r="D447" s="1">
        <v>60000000</v>
      </c>
      <c r="E447" s="1">
        <v>75286229</v>
      </c>
      <c r="F447" s="1">
        <v>124062750</v>
      </c>
      <c r="G447" s="11">
        <v>39850</v>
      </c>
      <c r="H447">
        <f t="shared" si="30"/>
        <v>1.2547704833333333</v>
      </c>
      <c r="I447">
        <f t="shared" si="31"/>
        <v>2.0677124999999998</v>
      </c>
      <c r="J447" s="12">
        <f t="shared" si="33"/>
        <v>2009</v>
      </c>
      <c r="K447" t="str">
        <f t="shared" si="34"/>
        <v>2000s</v>
      </c>
    </row>
    <row r="448" spans="1:11" x14ac:dyDescent="0.25">
      <c r="A448" s="2" t="s">
        <v>524</v>
      </c>
      <c r="C448" t="str">
        <f t="shared" si="32"/>
        <v>Other</v>
      </c>
      <c r="D448" s="1">
        <v>60000000</v>
      </c>
      <c r="E448" s="1">
        <v>109189890</v>
      </c>
      <c r="F448" s="1">
        <v>167737699</v>
      </c>
      <c r="G448" s="11">
        <v>40095</v>
      </c>
      <c r="H448">
        <f t="shared" si="30"/>
        <v>1.8198315</v>
      </c>
      <c r="I448">
        <f t="shared" si="31"/>
        <v>2.7956283166666664</v>
      </c>
      <c r="J448" s="12">
        <f t="shared" si="33"/>
        <v>2009</v>
      </c>
      <c r="K448" t="str">
        <f t="shared" si="34"/>
        <v>2000s</v>
      </c>
    </row>
    <row r="449" spans="1:11" x14ac:dyDescent="0.25">
      <c r="A449" s="2" t="s">
        <v>507</v>
      </c>
      <c r="B449" t="s">
        <v>9</v>
      </c>
      <c r="C449" t="str">
        <f t="shared" si="32"/>
        <v>Sony</v>
      </c>
      <c r="D449" s="1">
        <v>60000000</v>
      </c>
      <c r="E449" s="1">
        <v>104148781</v>
      </c>
      <c r="F449" s="1">
        <v>164285587</v>
      </c>
      <c r="G449" s="11">
        <v>37750</v>
      </c>
      <c r="H449">
        <f t="shared" si="30"/>
        <v>1.7358130166666668</v>
      </c>
      <c r="I449">
        <f t="shared" si="31"/>
        <v>2.7380931166666667</v>
      </c>
      <c r="J449" s="12">
        <f t="shared" si="33"/>
        <v>2003</v>
      </c>
      <c r="K449" t="str">
        <f t="shared" si="34"/>
        <v>2000s</v>
      </c>
    </row>
    <row r="450" spans="1:11" x14ac:dyDescent="0.25">
      <c r="A450" s="2" t="s">
        <v>487</v>
      </c>
      <c r="B450" t="s">
        <v>7</v>
      </c>
      <c r="C450" t="str">
        <f t="shared" si="32"/>
        <v>Buena Vista</v>
      </c>
      <c r="D450" s="1">
        <v>60000000</v>
      </c>
      <c r="E450" s="1">
        <v>25473093</v>
      </c>
      <c r="F450" s="1">
        <v>49473093</v>
      </c>
      <c r="G450" s="11">
        <v>38541</v>
      </c>
      <c r="H450">
        <f t="shared" ref="H450:H513" si="35">IF(E450="Unknown","",E450/$D450)</f>
        <v>0.42455155</v>
      </c>
      <c r="I450">
        <f t="shared" ref="I450:I513" si="36">IF(F450="Unknown","",F450/$D450)</f>
        <v>0.82455155000000002</v>
      </c>
      <c r="J450" s="12">
        <f t="shared" si="33"/>
        <v>2005</v>
      </c>
      <c r="K450" t="str">
        <f t="shared" si="34"/>
        <v>2000s</v>
      </c>
    </row>
    <row r="451" spans="1:11" x14ac:dyDescent="0.25">
      <c r="A451" s="2" t="s">
        <v>506</v>
      </c>
      <c r="B451" t="s">
        <v>20</v>
      </c>
      <c r="C451" t="str">
        <f t="shared" ref="C451:C514" si="37">IF(B451="","Other",IF(VLOOKUP(B451,$N$2:$O$52,2,FALSE)&lt;30,"Other",B451))</f>
        <v>Paramount Pictures</v>
      </c>
      <c r="D451" s="1">
        <v>60000000</v>
      </c>
      <c r="E451" s="1">
        <v>82670733</v>
      </c>
      <c r="F451" s="1">
        <v>157670733</v>
      </c>
      <c r="G451" s="11">
        <v>33051</v>
      </c>
      <c r="H451">
        <f t="shared" si="35"/>
        <v>1.37784555</v>
      </c>
      <c r="I451">
        <f t="shared" si="36"/>
        <v>2.62784555</v>
      </c>
      <c r="J451" s="12">
        <f t="shared" ref="J451:J514" si="38">YEAR(G451)</f>
        <v>1990</v>
      </c>
      <c r="K451" t="str">
        <f t="shared" ref="K451:K514" si="39">VLOOKUP(J451,$R$2:$S$31,2,FALSE)</f>
        <v>1990s</v>
      </c>
    </row>
    <row r="452" spans="1:11" x14ac:dyDescent="0.25">
      <c r="A452" s="2" t="s">
        <v>510</v>
      </c>
      <c r="B452" t="s">
        <v>11</v>
      </c>
      <c r="C452" t="str">
        <f t="shared" si="37"/>
        <v>Warner Bros.</v>
      </c>
      <c r="D452" s="1">
        <v>60000000</v>
      </c>
      <c r="E452" s="1">
        <v>73648228</v>
      </c>
      <c r="F452" s="1">
        <v>165048228</v>
      </c>
      <c r="G452" s="11">
        <v>36369</v>
      </c>
      <c r="H452">
        <f t="shared" si="35"/>
        <v>1.2274704666666667</v>
      </c>
      <c r="I452">
        <f t="shared" si="36"/>
        <v>2.7508037999999999</v>
      </c>
      <c r="J452" s="12">
        <f t="shared" si="38"/>
        <v>1999</v>
      </c>
      <c r="K452" t="str">
        <f t="shared" si="39"/>
        <v>1990s</v>
      </c>
    </row>
    <row r="453" spans="1:11" x14ac:dyDescent="0.25">
      <c r="A453" s="2" t="s">
        <v>498</v>
      </c>
      <c r="B453" t="s">
        <v>22</v>
      </c>
      <c r="C453" t="str">
        <f t="shared" si="37"/>
        <v>Universal</v>
      </c>
      <c r="D453" s="1">
        <v>60000000</v>
      </c>
      <c r="E453" s="1">
        <v>30063805</v>
      </c>
      <c r="F453" t="s">
        <v>66</v>
      </c>
      <c r="G453" s="11">
        <v>37309</v>
      </c>
      <c r="H453">
        <f t="shared" si="35"/>
        <v>0.50106341666666665</v>
      </c>
      <c r="I453" t="str">
        <f t="shared" si="36"/>
        <v/>
      </c>
      <c r="J453" s="12">
        <f t="shared" si="38"/>
        <v>2002</v>
      </c>
      <c r="K453" t="str">
        <f t="shared" si="39"/>
        <v>2000s</v>
      </c>
    </row>
    <row r="454" spans="1:11" x14ac:dyDescent="0.25">
      <c r="A454" s="2" t="s">
        <v>515</v>
      </c>
      <c r="C454" t="str">
        <f t="shared" si="37"/>
        <v>Other</v>
      </c>
      <c r="D454" s="1">
        <v>60000000</v>
      </c>
      <c r="E454" s="1">
        <v>19917124</v>
      </c>
      <c r="F454" t="s">
        <v>66</v>
      </c>
      <c r="G454" s="11">
        <v>40207</v>
      </c>
      <c r="H454">
        <f t="shared" si="35"/>
        <v>0.33195206666666666</v>
      </c>
      <c r="I454" t="str">
        <f t="shared" si="36"/>
        <v/>
      </c>
      <c r="J454" s="12">
        <f t="shared" si="38"/>
        <v>2010</v>
      </c>
      <c r="K454" t="e">
        <f t="shared" si="39"/>
        <v>#N/A</v>
      </c>
    </row>
    <row r="455" spans="1:11" x14ac:dyDescent="0.25">
      <c r="A455" s="2" t="s">
        <v>463</v>
      </c>
      <c r="B455" t="s">
        <v>22</v>
      </c>
      <c r="C455" t="str">
        <f t="shared" si="37"/>
        <v>Universal</v>
      </c>
      <c r="D455" s="1">
        <v>60000000</v>
      </c>
      <c r="E455" s="1">
        <v>22508689</v>
      </c>
      <c r="F455" s="1">
        <v>35319689</v>
      </c>
      <c r="G455" s="11">
        <v>36245</v>
      </c>
      <c r="H455">
        <f t="shared" si="35"/>
        <v>0.37514481666666666</v>
      </c>
      <c r="I455">
        <f t="shared" si="36"/>
        <v>0.58866148333333335</v>
      </c>
      <c r="J455" s="12">
        <f t="shared" si="38"/>
        <v>1999</v>
      </c>
      <c r="K455" t="str">
        <f t="shared" si="39"/>
        <v>1990s</v>
      </c>
    </row>
    <row r="456" spans="1:11" x14ac:dyDescent="0.25">
      <c r="A456" s="2" t="s">
        <v>521</v>
      </c>
      <c r="B456" t="s">
        <v>20</v>
      </c>
      <c r="C456" t="str">
        <f t="shared" si="37"/>
        <v>Paramount Pictures</v>
      </c>
      <c r="D456" s="1">
        <v>60000000</v>
      </c>
      <c r="E456" s="1">
        <v>26673242</v>
      </c>
      <c r="F456" t="s">
        <v>66</v>
      </c>
      <c r="G456" s="11">
        <v>35657</v>
      </c>
      <c r="H456">
        <f t="shared" si="35"/>
        <v>0.44455403333333332</v>
      </c>
      <c r="I456" t="str">
        <f t="shared" si="36"/>
        <v/>
      </c>
      <c r="J456" s="12">
        <f t="shared" si="38"/>
        <v>1997</v>
      </c>
      <c r="K456" t="str">
        <f t="shared" si="39"/>
        <v>1990s</v>
      </c>
    </row>
    <row r="457" spans="1:11" x14ac:dyDescent="0.25">
      <c r="A457" s="2" t="s">
        <v>473</v>
      </c>
      <c r="B457" t="s">
        <v>75</v>
      </c>
      <c r="C457" t="str">
        <f t="shared" si="37"/>
        <v>MGM/UA</v>
      </c>
      <c r="D457" s="1">
        <v>60000000</v>
      </c>
      <c r="E457" s="1">
        <v>13090630</v>
      </c>
      <c r="F457" s="1">
        <v>14816379</v>
      </c>
      <c r="G457" s="11">
        <v>38982</v>
      </c>
      <c r="H457">
        <f t="shared" si="35"/>
        <v>0.21817716666666667</v>
      </c>
      <c r="I457">
        <f t="shared" si="36"/>
        <v>0.24693965000000001</v>
      </c>
      <c r="J457" s="12">
        <f t="shared" si="38"/>
        <v>2006</v>
      </c>
      <c r="K457" t="str">
        <f t="shared" si="39"/>
        <v>2000s</v>
      </c>
    </row>
    <row r="458" spans="1:11" x14ac:dyDescent="0.25">
      <c r="A458" s="2" t="s">
        <v>500</v>
      </c>
      <c r="B458" t="s">
        <v>75</v>
      </c>
      <c r="C458" t="str">
        <f t="shared" si="37"/>
        <v>MGM/UA</v>
      </c>
      <c r="D458" s="1">
        <v>60000000</v>
      </c>
      <c r="E458" s="1">
        <v>106429941</v>
      </c>
      <c r="F458" s="1">
        <v>356429941</v>
      </c>
      <c r="G458" s="11">
        <v>35020</v>
      </c>
      <c r="H458">
        <f t="shared" si="35"/>
        <v>1.7738323499999999</v>
      </c>
      <c r="I458">
        <f t="shared" si="36"/>
        <v>5.9404990166666662</v>
      </c>
      <c r="J458" s="12">
        <f t="shared" si="38"/>
        <v>1995</v>
      </c>
      <c r="K458" t="str">
        <f t="shared" si="39"/>
        <v>1990s</v>
      </c>
    </row>
    <row r="459" spans="1:11" x14ac:dyDescent="0.25">
      <c r="A459" s="2" t="s">
        <v>490</v>
      </c>
      <c r="B459" t="s">
        <v>9</v>
      </c>
      <c r="C459" t="str">
        <f t="shared" si="37"/>
        <v>Sony</v>
      </c>
      <c r="D459" s="1">
        <v>60000000</v>
      </c>
      <c r="E459" s="1">
        <v>59623958</v>
      </c>
      <c r="F459" s="1">
        <v>99823958</v>
      </c>
      <c r="G459" s="11">
        <v>38079</v>
      </c>
      <c r="H459">
        <f t="shared" si="35"/>
        <v>0.99373263333333328</v>
      </c>
      <c r="I459">
        <f t="shared" si="36"/>
        <v>1.6637326333333333</v>
      </c>
      <c r="J459" s="12">
        <f t="shared" si="38"/>
        <v>2004</v>
      </c>
      <c r="K459" t="str">
        <f t="shared" si="39"/>
        <v>2000s</v>
      </c>
    </row>
    <row r="460" spans="1:11" x14ac:dyDescent="0.25">
      <c r="A460" s="2" t="s">
        <v>472</v>
      </c>
      <c r="B460" t="s">
        <v>7</v>
      </c>
      <c r="C460" t="str">
        <f t="shared" si="37"/>
        <v>Buena Vista</v>
      </c>
      <c r="D460" s="1">
        <v>60000000</v>
      </c>
      <c r="E460" s="1">
        <v>12069719</v>
      </c>
      <c r="F460" t="s">
        <v>66</v>
      </c>
      <c r="G460" s="11">
        <v>36077</v>
      </c>
      <c r="H460">
        <f t="shared" si="35"/>
        <v>0.20116198333333332</v>
      </c>
      <c r="I460" t="str">
        <f t="shared" si="36"/>
        <v/>
      </c>
      <c r="J460" s="12">
        <f t="shared" si="38"/>
        <v>1998</v>
      </c>
      <c r="K460" t="str">
        <f t="shared" si="39"/>
        <v>1990s</v>
      </c>
    </row>
    <row r="461" spans="1:11" x14ac:dyDescent="0.25">
      <c r="A461" s="2" t="s">
        <v>496</v>
      </c>
      <c r="B461" t="s">
        <v>24</v>
      </c>
      <c r="C461" t="str">
        <f t="shared" si="37"/>
        <v>New Line</v>
      </c>
      <c r="D461" s="1">
        <v>60000000</v>
      </c>
      <c r="E461" s="1">
        <v>17303424</v>
      </c>
      <c r="F461" s="1">
        <v>58051454</v>
      </c>
      <c r="G461" s="11">
        <v>39836</v>
      </c>
      <c r="H461">
        <f t="shared" si="35"/>
        <v>0.28839039999999999</v>
      </c>
      <c r="I461">
        <f t="shared" si="36"/>
        <v>0.96752423333333337</v>
      </c>
      <c r="J461" s="12">
        <f t="shared" si="38"/>
        <v>2009</v>
      </c>
      <c r="K461" t="str">
        <f t="shared" si="39"/>
        <v>2000s</v>
      </c>
    </row>
    <row r="462" spans="1:11" x14ac:dyDescent="0.25">
      <c r="A462" s="2" t="s">
        <v>517</v>
      </c>
      <c r="B462" t="s">
        <v>22</v>
      </c>
      <c r="C462" t="str">
        <f t="shared" si="37"/>
        <v>Universal</v>
      </c>
      <c r="D462" s="1">
        <v>60000000</v>
      </c>
      <c r="E462" s="1">
        <v>35327628</v>
      </c>
      <c r="F462" s="1">
        <v>121327628</v>
      </c>
      <c r="G462" s="11">
        <v>37904</v>
      </c>
      <c r="H462">
        <f t="shared" si="35"/>
        <v>0.58879380000000003</v>
      </c>
      <c r="I462">
        <f t="shared" si="36"/>
        <v>2.0221271333333335</v>
      </c>
      <c r="J462" s="12">
        <f t="shared" si="38"/>
        <v>2003</v>
      </c>
      <c r="K462" t="str">
        <f t="shared" si="39"/>
        <v>2000s</v>
      </c>
    </row>
    <row r="463" spans="1:11" x14ac:dyDescent="0.25">
      <c r="A463" s="2" t="s">
        <v>464</v>
      </c>
      <c r="B463" t="s">
        <v>13</v>
      </c>
      <c r="C463" t="str">
        <f t="shared" si="37"/>
        <v>20th Century Fox</v>
      </c>
      <c r="D463" s="1">
        <v>60000000</v>
      </c>
      <c r="E463" s="1">
        <v>60592389</v>
      </c>
      <c r="F463" s="1">
        <v>129832389</v>
      </c>
      <c r="G463" s="11">
        <v>35391</v>
      </c>
      <c r="H463">
        <f t="shared" si="35"/>
        <v>1.00987315</v>
      </c>
      <c r="I463">
        <f t="shared" si="36"/>
        <v>2.1638731500000001</v>
      </c>
      <c r="J463" s="12">
        <f t="shared" si="38"/>
        <v>1996</v>
      </c>
      <c r="K463" t="str">
        <f t="shared" si="39"/>
        <v>1990s</v>
      </c>
    </row>
    <row r="464" spans="1:11" x14ac:dyDescent="0.25">
      <c r="A464" s="2" t="s">
        <v>475</v>
      </c>
      <c r="B464" t="s">
        <v>11</v>
      </c>
      <c r="C464" t="str">
        <f t="shared" si="37"/>
        <v>Warner Bros.</v>
      </c>
      <c r="D464" s="1">
        <v>60000000</v>
      </c>
      <c r="E464" s="1">
        <v>66723216</v>
      </c>
      <c r="F464" s="1">
        <v>90723216</v>
      </c>
      <c r="G464" s="11">
        <v>37638</v>
      </c>
      <c r="H464">
        <f t="shared" si="35"/>
        <v>1.1120536000000001</v>
      </c>
      <c r="I464">
        <f t="shared" si="36"/>
        <v>1.5120536</v>
      </c>
      <c r="J464" s="12">
        <f t="shared" si="38"/>
        <v>2003</v>
      </c>
      <c r="K464" t="str">
        <f t="shared" si="39"/>
        <v>2000s</v>
      </c>
    </row>
    <row r="465" spans="1:11" x14ac:dyDescent="0.25">
      <c r="A465" s="2" t="s">
        <v>478</v>
      </c>
      <c r="B465" t="s">
        <v>7</v>
      </c>
      <c r="C465" t="str">
        <f t="shared" si="37"/>
        <v>Buena Vista</v>
      </c>
      <c r="D465" s="1">
        <v>60000000</v>
      </c>
      <c r="E465" s="1">
        <v>74541707</v>
      </c>
      <c r="F465" s="1">
        <v>102332848</v>
      </c>
      <c r="G465" s="11">
        <v>38261</v>
      </c>
      <c r="H465">
        <f t="shared" si="35"/>
        <v>1.2423617833333334</v>
      </c>
      <c r="I465">
        <f t="shared" si="36"/>
        <v>1.7055474666666666</v>
      </c>
      <c r="J465" s="12">
        <f t="shared" si="38"/>
        <v>2004</v>
      </c>
      <c r="K465" t="str">
        <f t="shared" si="39"/>
        <v>2000s</v>
      </c>
    </row>
    <row r="466" spans="1:11" x14ac:dyDescent="0.25">
      <c r="A466" s="2" t="s">
        <v>480</v>
      </c>
      <c r="B466" t="s">
        <v>13</v>
      </c>
      <c r="C466" t="str">
        <f t="shared" si="37"/>
        <v>20th Century Fox</v>
      </c>
      <c r="D466" s="1">
        <v>60000000</v>
      </c>
      <c r="E466" s="1">
        <v>77906816</v>
      </c>
      <c r="F466" s="1">
        <v>118706816</v>
      </c>
      <c r="G466" s="11">
        <v>38100</v>
      </c>
      <c r="H466">
        <f t="shared" si="35"/>
        <v>1.2984469333333333</v>
      </c>
      <c r="I466">
        <f t="shared" si="36"/>
        <v>1.9784469333333334</v>
      </c>
      <c r="J466" s="12">
        <f t="shared" si="38"/>
        <v>2004</v>
      </c>
      <c r="K466" t="str">
        <f t="shared" si="39"/>
        <v>2000s</v>
      </c>
    </row>
    <row r="467" spans="1:11" x14ac:dyDescent="0.25">
      <c r="A467" s="2" t="s">
        <v>460</v>
      </c>
      <c r="B467" t="s">
        <v>13</v>
      </c>
      <c r="C467" t="str">
        <f t="shared" si="37"/>
        <v>20th Century Fox</v>
      </c>
      <c r="D467" s="1">
        <v>60000000</v>
      </c>
      <c r="E467" s="1">
        <v>11803254</v>
      </c>
      <c r="F467" s="1">
        <v>50648806</v>
      </c>
      <c r="G467" s="11">
        <v>39640</v>
      </c>
      <c r="H467">
        <f t="shared" si="35"/>
        <v>0.1967209</v>
      </c>
      <c r="I467">
        <f t="shared" si="36"/>
        <v>0.84414676666666666</v>
      </c>
      <c r="J467" s="12">
        <f t="shared" si="38"/>
        <v>2008</v>
      </c>
      <c r="K467" t="str">
        <f t="shared" si="39"/>
        <v>2000s</v>
      </c>
    </row>
    <row r="468" spans="1:11" x14ac:dyDescent="0.25">
      <c r="A468" s="2" t="s">
        <v>518</v>
      </c>
      <c r="B468" t="s">
        <v>22</v>
      </c>
      <c r="C468" t="str">
        <f t="shared" si="37"/>
        <v>Universal</v>
      </c>
      <c r="D468" s="1">
        <v>60000000</v>
      </c>
      <c r="E468" s="1">
        <v>279167575</v>
      </c>
      <c r="F468" s="1">
        <v>516567575</v>
      </c>
      <c r="G468" s="11">
        <v>38343</v>
      </c>
      <c r="H468">
        <f t="shared" si="35"/>
        <v>4.6527929166666668</v>
      </c>
      <c r="I468">
        <f t="shared" si="36"/>
        <v>8.6094595833333329</v>
      </c>
      <c r="J468" s="12">
        <f t="shared" si="38"/>
        <v>2004</v>
      </c>
      <c r="K468" t="str">
        <f t="shared" si="39"/>
        <v>2000s</v>
      </c>
    </row>
    <row r="469" spans="1:11" x14ac:dyDescent="0.25">
      <c r="A469" s="2" t="s">
        <v>486</v>
      </c>
      <c r="B469" t="s">
        <v>22</v>
      </c>
      <c r="C469" t="str">
        <f t="shared" si="37"/>
        <v>Universal</v>
      </c>
      <c r="D469" s="1">
        <v>60000000</v>
      </c>
      <c r="E469" s="1">
        <v>32983332</v>
      </c>
      <c r="F469" t="s">
        <v>66</v>
      </c>
      <c r="G469" s="11">
        <v>35888</v>
      </c>
      <c r="H469">
        <f t="shared" si="35"/>
        <v>0.54972220000000005</v>
      </c>
      <c r="I469" t="str">
        <f t="shared" si="36"/>
        <v/>
      </c>
      <c r="J469" s="12">
        <f t="shared" si="38"/>
        <v>1998</v>
      </c>
      <c r="K469" t="str">
        <f t="shared" si="39"/>
        <v>1990s</v>
      </c>
    </row>
    <row r="470" spans="1:11" x14ac:dyDescent="0.25">
      <c r="A470" s="2" t="s">
        <v>462</v>
      </c>
      <c r="B470" t="s">
        <v>11</v>
      </c>
      <c r="C470" t="str">
        <f t="shared" si="37"/>
        <v>Warner Bros.</v>
      </c>
      <c r="D470" s="1">
        <v>60000000</v>
      </c>
      <c r="E470" s="1">
        <v>48478006</v>
      </c>
      <c r="F470" s="1">
        <v>101382396</v>
      </c>
      <c r="G470" s="11">
        <v>38435</v>
      </c>
      <c r="H470">
        <f t="shared" si="35"/>
        <v>0.80796676666666667</v>
      </c>
      <c r="I470">
        <f t="shared" si="36"/>
        <v>1.6897066000000001</v>
      </c>
      <c r="J470" s="12">
        <f t="shared" si="38"/>
        <v>2005</v>
      </c>
      <c r="K470" t="str">
        <f t="shared" si="39"/>
        <v>2000s</v>
      </c>
    </row>
    <row r="471" spans="1:11" x14ac:dyDescent="0.25">
      <c r="A471" s="2" t="s">
        <v>491</v>
      </c>
      <c r="B471" t="s">
        <v>7</v>
      </c>
      <c r="C471" t="str">
        <f t="shared" si="37"/>
        <v>Buena Vista</v>
      </c>
      <c r="D471" s="1">
        <v>60000000</v>
      </c>
      <c r="E471" s="1">
        <v>36850101</v>
      </c>
      <c r="F471" t="s">
        <v>66</v>
      </c>
      <c r="G471" s="11">
        <v>36203</v>
      </c>
      <c r="H471">
        <f t="shared" si="35"/>
        <v>0.61416835000000003</v>
      </c>
      <c r="I471" t="str">
        <f t="shared" si="36"/>
        <v/>
      </c>
      <c r="J471" s="12">
        <f t="shared" si="38"/>
        <v>1999</v>
      </c>
      <c r="K471" t="str">
        <f t="shared" si="39"/>
        <v>1990s</v>
      </c>
    </row>
    <row r="472" spans="1:11" x14ac:dyDescent="0.25">
      <c r="A472" s="2" t="s">
        <v>469</v>
      </c>
      <c r="B472" t="s">
        <v>20</v>
      </c>
      <c r="C472" t="str">
        <f t="shared" si="37"/>
        <v>Paramount Pictures</v>
      </c>
      <c r="D472" s="1">
        <v>60000000</v>
      </c>
      <c r="E472" s="1">
        <v>53789313</v>
      </c>
      <c r="F472" s="1">
        <v>89350576</v>
      </c>
      <c r="G472" s="11">
        <v>37980</v>
      </c>
      <c r="H472">
        <f t="shared" si="35"/>
        <v>0.89648855000000005</v>
      </c>
      <c r="I472">
        <f t="shared" si="36"/>
        <v>1.4891762666666666</v>
      </c>
      <c r="J472" s="12">
        <f t="shared" si="38"/>
        <v>2003</v>
      </c>
      <c r="K472" t="str">
        <f t="shared" si="39"/>
        <v>2000s</v>
      </c>
    </row>
    <row r="473" spans="1:11" x14ac:dyDescent="0.25">
      <c r="A473" s="2" t="s">
        <v>495</v>
      </c>
      <c r="B473" t="s">
        <v>11</v>
      </c>
      <c r="C473" t="str">
        <f t="shared" si="37"/>
        <v>Warner Bros.</v>
      </c>
      <c r="D473" s="1">
        <v>60000000</v>
      </c>
      <c r="E473" s="1">
        <v>46850558</v>
      </c>
      <c r="F473" s="1">
        <v>68336997</v>
      </c>
      <c r="G473" s="11">
        <v>36084</v>
      </c>
      <c r="H473">
        <f t="shared" si="35"/>
        <v>0.78084263333333337</v>
      </c>
      <c r="I473">
        <f t="shared" si="36"/>
        <v>1.13894995</v>
      </c>
      <c r="J473" s="12">
        <f t="shared" si="38"/>
        <v>1998</v>
      </c>
      <c r="K473" t="str">
        <f t="shared" si="39"/>
        <v>1990s</v>
      </c>
    </row>
    <row r="474" spans="1:11" x14ac:dyDescent="0.25">
      <c r="A474" s="2" t="s">
        <v>505</v>
      </c>
      <c r="B474" t="s">
        <v>7</v>
      </c>
      <c r="C474" t="str">
        <f t="shared" si="37"/>
        <v>Buena Vista</v>
      </c>
      <c r="D474" s="1">
        <v>60000000</v>
      </c>
      <c r="E474" s="1">
        <v>43061982</v>
      </c>
      <c r="F474" s="1">
        <v>82150183</v>
      </c>
      <c r="G474" s="11">
        <v>37449</v>
      </c>
      <c r="H474">
        <f t="shared" si="35"/>
        <v>0.71769970000000005</v>
      </c>
      <c r="I474">
        <f t="shared" si="36"/>
        <v>1.3691697166666668</v>
      </c>
      <c r="J474" s="12">
        <f t="shared" si="38"/>
        <v>2002</v>
      </c>
      <c r="K474" t="str">
        <f t="shared" si="39"/>
        <v>2000s</v>
      </c>
    </row>
    <row r="475" spans="1:11" x14ac:dyDescent="0.25">
      <c r="A475" s="2" t="s">
        <v>471</v>
      </c>
      <c r="C475" t="str">
        <f t="shared" si="37"/>
        <v>Other</v>
      </c>
      <c r="D475" s="1">
        <v>60000000</v>
      </c>
      <c r="E475" s="1">
        <v>40081410</v>
      </c>
      <c r="F475" s="1">
        <v>76781410</v>
      </c>
      <c r="G475" s="11">
        <v>39703</v>
      </c>
      <c r="H475">
        <f t="shared" si="35"/>
        <v>0.66802349999999999</v>
      </c>
      <c r="I475">
        <f t="shared" si="36"/>
        <v>1.2796901666666667</v>
      </c>
      <c r="J475" s="12">
        <f t="shared" si="38"/>
        <v>2008</v>
      </c>
      <c r="K475" t="str">
        <f t="shared" si="39"/>
        <v>2000s</v>
      </c>
    </row>
    <row r="476" spans="1:11" x14ac:dyDescent="0.25">
      <c r="A476" s="2" t="s">
        <v>502</v>
      </c>
      <c r="B476" t="s">
        <v>20</v>
      </c>
      <c r="C476" t="str">
        <f t="shared" si="37"/>
        <v>Paramount Pictures</v>
      </c>
      <c r="D476" s="1">
        <v>60000000</v>
      </c>
      <c r="E476" s="1">
        <v>61322858</v>
      </c>
      <c r="F476" s="1">
        <v>71719931</v>
      </c>
      <c r="G476" s="11">
        <v>36623</v>
      </c>
      <c r="H476">
        <f t="shared" si="35"/>
        <v>1.0220476333333333</v>
      </c>
      <c r="I476">
        <f t="shared" si="36"/>
        <v>1.1953321833333332</v>
      </c>
      <c r="J476" s="12">
        <f t="shared" si="38"/>
        <v>2000</v>
      </c>
      <c r="K476" t="str">
        <f t="shared" si="39"/>
        <v>2000s</v>
      </c>
    </row>
    <row r="477" spans="1:11" x14ac:dyDescent="0.25">
      <c r="A477" s="2" t="s">
        <v>503</v>
      </c>
      <c r="B477" t="s">
        <v>20</v>
      </c>
      <c r="C477" t="str">
        <f t="shared" si="37"/>
        <v>Paramount Pictures</v>
      </c>
      <c r="D477" s="1">
        <v>60000000</v>
      </c>
      <c r="E477" s="1">
        <v>47003582</v>
      </c>
      <c r="F477" s="1">
        <v>95203582</v>
      </c>
      <c r="G477" s="11">
        <v>39164</v>
      </c>
      <c r="H477">
        <f t="shared" si="35"/>
        <v>0.78339303333333332</v>
      </c>
      <c r="I477">
        <f t="shared" si="36"/>
        <v>1.5867263666666667</v>
      </c>
      <c r="J477" s="12">
        <f t="shared" si="38"/>
        <v>2007</v>
      </c>
      <c r="K477" t="str">
        <f t="shared" si="39"/>
        <v>2000s</v>
      </c>
    </row>
    <row r="478" spans="1:11" x14ac:dyDescent="0.25">
      <c r="A478" s="2" t="s">
        <v>479</v>
      </c>
      <c r="B478" t="s">
        <v>46</v>
      </c>
      <c r="C478" t="str">
        <f t="shared" si="37"/>
        <v>DreamWorks SKG</v>
      </c>
      <c r="D478" s="1">
        <v>60000000</v>
      </c>
      <c r="E478" s="1">
        <v>26483452</v>
      </c>
      <c r="F478" s="1">
        <v>80767884</v>
      </c>
      <c r="G478" s="11">
        <v>37804</v>
      </c>
      <c r="H478">
        <f t="shared" si="35"/>
        <v>0.44139086666666666</v>
      </c>
      <c r="I478">
        <f t="shared" si="36"/>
        <v>1.3461314</v>
      </c>
      <c r="J478" s="12">
        <f t="shared" si="38"/>
        <v>2003</v>
      </c>
      <c r="K478" t="str">
        <f t="shared" si="39"/>
        <v>2000s</v>
      </c>
    </row>
    <row r="479" spans="1:11" x14ac:dyDescent="0.25">
      <c r="A479" s="2" t="s">
        <v>457</v>
      </c>
      <c r="B479" t="s">
        <v>7</v>
      </c>
      <c r="C479" t="str">
        <f t="shared" si="37"/>
        <v>Buena Vista</v>
      </c>
      <c r="D479" s="1">
        <v>60000000</v>
      </c>
      <c r="E479" s="1">
        <v>63939454</v>
      </c>
      <c r="F479" s="1">
        <v>81627454</v>
      </c>
      <c r="G479" s="11">
        <v>38562</v>
      </c>
      <c r="H479">
        <f t="shared" si="35"/>
        <v>1.0656575666666666</v>
      </c>
      <c r="I479">
        <f t="shared" si="36"/>
        <v>1.3604575666666667</v>
      </c>
      <c r="J479" s="12">
        <f t="shared" si="38"/>
        <v>2005</v>
      </c>
      <c r="K479" t="str">
        <f t="shared" si="39"/>
        <v>2000s</v>
      </c>
    </row>
    <row r="480" spans="1:11" x14ac:dyDescent="0.25">
      <c r="A480" s="2" t="s">
        <v>528</v>
      </c>
      <c r="B480" t="s">
        <v>20</v>
      </c>
      <c r="C480" t="str">
        <f t="shared" si="37"/>
        <v>Paramount Pictures</v>
      </c>
      <c r="D480" s="1">
        <v>60000000</v>
      </c>
      <c r="E480" s="1">
        <v>43254409</v>
      </c>
      <c r="F480" s="1">
        <v>67312826</v>
      </c>
      <c r="G480" s="11">
        <v>37603</v>
      </c>
      <c r="H480">
        <f t="shared" si="35"/>
        <v>0.72090681666666667</v>
      </c>
      <c r="I480">
        <f t="shared" si="36"/>
        <v>1.1218804333333334</v>
      </c>
      <c r="J480" s="12">
        <f t="shared" si="38"/>
        <v>2002</v>
      </c>
      <c r="K480" t="str">
        <f t="shared" si="39"/>
        <v>2000s</v>
      </c>
    </row>
    <row r="481" spans="1:11" x14ac:dyDescent="0.25">
      <c r="A481" s="2" t="s">
        <v>511</v>
      </c>
      <c r="B481" t="s">
        <v>11</v>
      </c>
      <c r="C481" t="str">
        <f t="shared" si="37"/>
        <v>Warner Bros.</v>
      </c>
      <c r="D481" s="1">
        <v>60000000</v>
      </c>
      <c r="E481" s="1">
        <v>88200225</v>
      </c>
      <c r="F481" s="1">
        <v>170200225</v>
      </c>
      <c r="G481" s="11">
        <v>38051</v>
      </c>
      <c r="H481">
        <f t="shared" si="35"/>
        <v>1.4700037500000001</v>
      </c>
      <c r="I481">
        <f t="shared" si="36"/>
        <v>2.8366704166666667</v>
      </c>
      <c r="J481" s="12">
        <f t="shared" si="38"/>
        <v>2004</v>
      </c>
      <c r="K481" t="str">
        <f t="shared" si="39"/>
        <v>2000s</v>
      </c>
    </row>
    <row r="482" spans="1:11" x14ac:dyDescent="0.25">
      <c r="A482" s="2" t="s">
        <v>527</v>
      </c>
      <c r="B482" t="s">
        <v>22</v>
      </c>
      <c r="C482" t="str">
        <f t="shared" si="37"/>
        <v>Universal</v>
      </c>
      <c r="D482" s="1">
        <v>60000000</v>
      </c>
      <c r="E482" s="1">
        <v>37017955</v>
      </c>
      <c r="F482" s="1">
        <v>88336552</v>
      </c>
      <c r="G482" s="11">
        <v>39920</v>
      </c>
      <c r="H482">
        <f t="shared" si="35"/>
        <v>0.61696591666666667</v>
      </c>
      <c r="I482">
        <f t="shared" si="36"/>
        <v>1.4722758666666667</v>
      </c>
      <c r="J482" s="12">
        <f t="shared" si="38"/>
        <v>2009</v>
      </c>
      <c r="K482" t="str">
        <f t="shared" si="39"/>
        <v>2000s</v>
      </c>
    </row>
    <row r="483" spans="1:11" x14ac:dyDescent="0.25">
      <c r="A483" s="2" t="s">
        <v>474</v>
      </c>
      <c r="B483" t="s">
        <v>75</v>
      </c>
      <c r="C483" t="str">
        <f t="shared" si="37"/>
        <v>MGM/UA</v>
      </c>
      <c r="D483" s="1">
        <v>60000000</v>
      </c>
      <c r="E483" s="1">
        <v>14218868</v>
      </c>
      <c r="F483" t="s">
        <v>66</v>
      </c>
      <c r="G483" s="11">
        <v>36539</v>
      </c>
      <c r="H483">
        <f t="shared" si="35"/>
        <v>0.23698113333333334</v>
      </c>
      <c r="I483" t="str">
        <f t="shared" si="36"/>
        <v/>
      </c>
      <c r="J483" s="12">
        <f t="shared" si="38"/>
        <v>2000</v>
      </c>
      <c r="K483" t="str">
        <f t="shared" si="39"/>
        <v>2000s</v>
      </c>
    </row>
    <row r="484" spans="1:11" x14ac:dyDescent="0.25">
      <c r="A484" s="2" t="s">
        <v>523</v>
      </c>
      <c r="B484" t="s">
        <v>11</v>
      </c>
      <c r="C484" t="str">
        <f t="shared" si="37"/>
        <v>Warner Bros.</v>
      </c>
      <c r="D484" s="1">
        <v>60000000</v>
      </c>
      <c r="E484" s="1">
        <v>23385416</v>
      </c>
      <c r="F484" s="1">
        <v>48585416</v>
      </c>
      <c r="G484" s="11">
        <v>36021</v>
      </c>
      <c r="H484">
        <f t="shared" si="35"/>
        <v>0.38975693333333333</v>
      </c>
      <c r="I484">
        <f t="shared" si="36"/>
        <v>0.80975693333333332</v>
      </c>
      <c r="J484" s="12">
        <f t="shared" si="38"/>
        <v>1998</v>
      </c>
      <c r="K484" t="str">
        <f t="shared" si="39"/>
        <v>1990s</v>
      </c>
    </row>
    <row r="485" spans="1:11" x14ac:dyDescent="0.25">
      <c r="A485" s="2" t="s">
        <v>488</v>
      </c>
      <c r="B485" t="s">
        <v>22</v>
      </c>
      <c r="C485" t="str">
        <f t="shared" si="37"/>
        <v>Universal</v>
      </c>
      <c r="D485" s="1">
        <v>60000000</v>
      </c>
      <c r="E485" s="1">
        <v>22672813</v>
      </c>
      <c r="F485" s="1">
        <v>46672813</v>
      </c>
      <c r="G485" s="11">
        <v>38975</v>
      </c>
      <c r="H485">
        <f t="shared" si="35"/>
        <v>0.37788021666666666</v>
      </c>
      <c r="I485">
        <f t="shared" si="36"/>
        <v>0.77788021666666662</v>
      </c>
      <c r="J485" s="12">
        <f t="shared" si="38"/>
        <v>2006</v>
      </c>
      <c r="K485" t="str">
        <f t="shared" si="39"/>
        <v>2000s</v>
      </c>
    </row>
    <row r="486" spans="1:11" x14ac:dyDescent="0.25">
      <c r="A486" s="2" t="s">
        <v>501</v>
      </c>
      <c r="B486" t="s">
        <v>22</v>
      </c>
      <c r="C486" t="str">
        <f t="shared" si="37"/>
        <v>Universal</v>
      </c>
      <c r="D486" s="1">
        <v>60000000</v>
      </c>
      <c r="E486" s="1">
        <v>121468960</v>
      </c>
      <c r="F486" s="1">
        <v>213300000</v>
      </c>
      <c r="G486" s="11">
        <v>37421</v>
      </c>
      <c r="H486">
        <f t="shared" si="35"/>
        <v>2.0244826666666667</v>
      </c>
      <c r="I486">
        <f t="shared" si="36"/>
        <v>3.5550000000000002</v>
      </c>
      <c r="J486" s="12">
        <f t="shared" si="38"/>
        <v>2002</v>
      </c>
      <c r="K486" t="str">
        <f t="shared" si="39"/>
        <v>2000s</v>
      </c>
    </row>
    <row r="487" spans="1:11" x14ac:dyDescent="0.25">
      <c r="A487" s="2" t="s">
        <v>519</v>
      </c>
      <c r="B487" t="s">
        <v>22</v>
      </c>
      <c r="C487" t="str">
        <f t="shared" si="37"/>
        <v>Universal</v>
      </c>
      <c r="D487" s="1">
        <v>60000000</v>
      </c>
      <c r="E487" s="1">
        <v>75764085</v>
      </c>
      <c r="F487" s="1">
        <v>124715863</v>
      </c>
      <c r="G487" s="11">
        <v>36882</v>
      </c>
      <c r="H487">
        <f t="shared" si="35"/>
        <v>1.2627347499999999</v>
      </c>
      <c r="I487">
        <f t="shared" si="36"/>
        <v>2.0785977166666667</v>
      </c>
      <c r="J487" s="12">
        <f t="shared" si="38"/>
        <v>2000</v>
      </c>
      <c r="K487" t="str">
        <f t="shared" si="39"/>
        <v>2000s</v>
      </c>
    </row>
    <row r="488" spans="1:11" x14ac:dyDescent="0.25">
      <c r="A488" s="2" t="s">
        <v>458</v>
      </c>
      <c r="B488" t="s">
        <v>20</v>
      </c>
      <c r="C488" t="str">
        <f t="shared" si="37"/>
        <v>Paramount Pictures</v>
      </c>
      <c r="D488" s="1">
        <v>60000000</v>
      </c>
      <c r="E488" s="1">
        <v>102705852</v>
      </c>
      <c r="F488" s="1">
        <v>149705852</v>
      </c>
      <c r="G488" s="11">
        <v>36329</v>
      </c>
      <c r="H488">
        <f t="shared" si="35"/>
        <v>1.7117642</v>
      </c>
      <c r="I488">
        <f t="shared" si="36"/>
        <v>2.4950975333333334</v>
      </c>
      <c r="J488" s="12">
        <f t="shared" si="38"/>
        <v>1999</v>
      </c>
      <c r="K488" t="str">
        <f t="shared" si="39"/>
        <v>1990s</v>
      </c>
    </row>
    <row r="489" spans="1:11" x14ac:dyDescent="0.25">
      <c r="A489" s="2" t="s">
        <v>493</v>
      </c>
      <c r="B489" t="s">
        <v>131</v>
      </c>
      <c r="C489" t="str">
        <f t="shared" si="37"/>
        <v>Miramax</v>
      </c>
      <c r="D489" s="1">
        <v>60000000</v>
      </c>
      <c r="E489" s="1">
        <v>10166502</v>
      </c>
      <c r="F489" s="1">
        <v>10597070</v>
      </c>
      <c r="G489" s="11">
        <v>38576</v>
      </c>
      <c r="H489">
        <f t="shared" si="35"/>
        <v>0.1694417</v>
      </c>
      <c r="I489">
        <f t="shared" si="36"/>
        <v>0.17661783333333334</v>
      </c>
      <c r="J489" s="12">
        <f t="shared" si="38"/>
        <v>2005</v>
      </c>
      <c r="K489" t="str">
        <f t="shared" si="39"/>
        <v>2000s</v>
      </c>
    </row>
    <row r="490" spans="1:11" x14ac:dyDescent="0.25">
      <c r="A490" s="2" t="s">
        <v>482</v>
      </c>
      <c r="B490" t="s">
        <v>11</v>
      </c>
      <c r="C490" t="str">
        <f t="shared" si="37"/>
        <v>Warner Bros.</v>
      </c>
      <c r="D490" s="1">
        <v>60000000</v>
      </c>
      <c r="E490" s="1">
        <v>136801374</v>
      </c>
      <c r="F490" s="1">
        <v>286601374</v>
      </c>
      <c r="G490" s="11">
        <v>36504</v>
      </c>
      <c r="H490">
        <f t="shared" si="35"/>
        <v>2.2800229000000001</v>
      </c>
      <c r="I490">
        <f t="shared" si="36"/>
        <v>4.7766895666666667</v>
      </c>
      <c r="J490" s="12">
        <f t="shared" si="38"/>
        <v>1999</v>
      </c>
      <c r="K490" t="str">
        <f t="shared" si="39"/>
        <v>1990s</v>
      </c>
    </row>
    <row r="491" spans="1:11" x14ac:dyDescent="0.25">
      <c r="A491" s="2" t="s">
        <v>526</v>
      </c>
      <c r="B491" t="s">
        <v>13</v>
      </c>
      <c r="C491" t="str">
        <f t="shared" si="37"/>
        <v>20th Century Fox</v>
      </c>
      <c r="D491" s="1">
        <v>60000000</v>
      </c>
      <c r="E491" s="1">
        <v>64506874</v>
      </c>
      <c r="F491" s="1">
        <v>163403799</v>
      </c>
      <c r="G491" s="11">
        <v>39612</v>
      </c>
      <c r="H491">
        <f t="shared" si="35"/>
        <v>1.0751145666666666</v>
      </c>
      <c r="I491">
        <f t="shared" si="36"/>
        <v>2.7233966500000002</v>
      </c>
      <c r="J491" s="12">
        <f t="shared" si="38"/>
        <v>2008</v>
      </c>
      <c r="K491" t="str">
        <f t="shared" si="39"/>
        <v>2000s</v>
      </c>
    </row>
    <row r="492" spans="1:11" x14ac:dyDescent="0.25">
      <c r="A492" s="2" t="s">
        <v>465</v>
      </c>
      <c r="B492" t="s">
        <v>7</v>
      </c>
      <c r="C492" t="str">
        <f t="shared" si="37"/>
        <v>Buena Vista</v>
      </c>
      <c r="D492" s="1">
        <v>60000000</v>
      </c>
      <c r="E492" s="1">
        <v>75383563</v>
      </c>
      <c r="F492" t="s">
        <v>66</v>
      </c>
      <c r="G492" s="11">
        <v>35930</v>
      </c>
      <c r="H492">
        <f t="shared" si="35"/>
        <v>1.2563927166666666</v>
      </c>
      <c r="I492" t="str">
        <f t="shared" si="36"/>
        <v/>
      </c>
      <c r="J492" s="12">
        <f t="shared" si="38"/>
        <v>1998</v>
      </c>
      <c r="K492" t="str">
        <f t="shared" si="39"/>
        <v>1990s</v>
      </c>
    </row>
    <row r="493" spans="1:11" x14ac:dyDescent="0.25">
      <c r="A493" s="2" t="s">
        <v>466</v>
      </c>
      <c r="B493" t="s">
        <v>20</v>
      </c>
      <c r="C493" t="str">
        <f t="shared" si="37"/>
        <v>Paramount Pictures</v>
      </c>
      <c r="D493" s="1">
        <v>60000000</v>
      </c>
      <c r="E493" s="1">
        <v>106126012</v>
      </c>
      <c r="F493" s="1">
        <v>175826012</v>
      </c>
      <c r="G493" s="11">
        <v>37771</v>
      </c>
      <c r="H493">
        <f t="shared" si="35"/>
        <v>1.7687668666666667</v>
      </c>
      <c r="I493">
        <f t="shared" si="36"/>
        <v>2.9304335333333333</v>
      </c>
      <c r="J493" s="12">
        <f t="shared" si="38"/>
        <v>2003</v>
      </c>
      <c r="K493" t="str">
        <f t="shared" si="39"/>
        <v>2000s</v>
      </c>
    </row>
    <row r="494" spans="1:11" x14ac:dyDescent="0.25">
      <c r="A494" s="2" t="s">
        <v>483</v>
      </c>
      <c r="B494" t="s">
        <v>22</v>
      </c>
      <c r="C494" t="str">
        <f t="shared" si="37"/>
        <v>Universal</v>
      </c>
      <c r="D494" s="1">
        <v>60000000</v>
      </c>
      <c r="E494" s="1">
        <v>54956941</v>
      </c>
      <c r="F494" s="1">
        <v>159356941</v>
      </c>
      <c r="G494" s="11">
        <v>35748</v>
      </c>
      <c r="H494">
        <f t="shared" si="35"/>
        <v>0.91594901666666662</v>
      </c>
      <c r="I494">
        <f t="shared" si="36"/>
        <v>2.6559490166666668</v>
      </c>
      <c r="J494" s="12">
        <f t="shared" si="38"/>
        <v>1997</v>
      </c>
      <c r="K494" t="str">
        <f t="shared" si="39"/>
        <v>1990s</v>
      </c>
    </row>
    <row r="495" spans="1:11" x14ac:dyDescent="0.25">
      <c r="A495" s="2" t="s">
        <v>459</v>
      </c>
      <c r="B495" t="s">
        <v>46</v>
      </c>
      <c r="C495" t="str">
        <f t="shared" si="37"/>
        <v>DreamWorks SKG</v>
      </c>
      <c r="D495" s="1">
        <v>60000000</v>
      </c>
      <c r="E495" s="1">
        <v>18208078</v>
      </c>
      <c r="F495" s="1">
        <v>20541668</v>
      </c>
      <c r="G495" s="11">
        <v>37183</v>
      </c>
      <c r="H495">
        <f t="shared" si="35"/>
        <v>0.30346796666666664</v>
      </c>
      <c r="I495">
        <f t="shared" si="36"/>
        <v>0.34236113333333335</v>
      </c>
      <c r="J495" s="12">
        <f t="shared" si="38"/>
        <v>2001</v>
      </c>
      <c r="K495" t="str">
        <f t="shared" si="39"/>
        <v>2000s</v>
      </c>
    </row>
    <row r="496" spans="1:11" x14ac:dyDescent="0.25">
      <c r="A496" s="2" t="s">
        <v>509</v>
      </c>
      <c r="B496" t="s">
        <v>46</v>
      </c>
      <c r="C496" t="str">
        <f t="shared" si="37"/>
        <v>DreamWorks SKG</v>
      </c>
      <c r="D496" s="1">
        <v>60000000</v>
      </c>
      <c r="E496" s="1">
        <v>30695227</v>
      </c>
      <c r="F496" s="1">
        <v>39235486</v>
      </c>
      <c r="G496" s="11">
        <v>36833</v>
      </c>
      <c r="H496">
        <f t="shared" si="35"/>
        <v>0.51158711666666667</v>
      </c>
      <c r="I496">
        <f t="shared" si="36"/>
        <v>0.65392476666666666</v>
      </c>
      <c r="J496" s="12">
        <f t="shared" si="38"/>
        <v>2000</v>
      </c>
      <c r="K496" t="str">
        <f t="shared" si="39"/>
        <v>2000s</v>
      </c>
    </row>
    <row r="497" spans="1:11" x14ac:dyDescent="0.25">
      <c r="A497" s="2" t="s">
        <v>504</v>
      </c>
      <c r="B497" t="s">
        <v>46</v>
      </c>
      <c r="C497" t="str">
        <f t="shared" si="37"/>
        <v>DreamWorks SKG</v>
      </c>
      <c r="D497" s="1">
        <v>60000000</v>
      </c>
      <c r="E497" s="1">
        <v>101413188</v>
      </c>
      <c r="F497" s="1">
        <v>218600000</v>
      </c>
      <c r="G497" s="11">
        <v>36147</v>
      </c>
      <c r="H497">
        <f t="shared" si="35"/>
        <v>1.6902197999999999</v>
      </c>
      <c r="I497">
        <f t="shared" si="36"/>
        <v>3.6433333333333335</v>
      </c>
      <c r="J497" s="12">
        <f t="shared" si="38"/>
        <v>1998</v>
      </c>
      <c r="K497" t="str">
        <f t="shared" si="39"/>
        <v>1990s</v>
      </c>
    </row>
    <row r="498" spans="1:11" x14ac:dyDescent="0.25">
      <c r="A498" s="2" t="s">
        <v>492</v>
      </c>
      <c r="B498" t="s">
        <v>20</v>
      </c>
      <c r="C498" t="str">
        <f t="shared" si="37"/>
        <v>Paramount Pictures</v>
      </c>
      <c r="D498" s="1">
        <v>60000000</v>
      </c>
      <c r="E498" s="1">
        <v>33956608</v>
      </c>
      <c r="F498" t="s">
        <v>66</v>
      </c>
      <c r="G498" s="11">
        <v>35440</v>
      </c>
      <c r="H498">
        <f t="shared" si="35"/>
        <v>0.56594346666666662</v>
      </c>
      <c r="I498" t="str">
        <f t="shared" si="36"/>
        <v/>
      </c>
      <c r="J498" s="12">
        <f t="shared" si="38"/>
        <v>1997</v>
      </c>
      <c r="K498" t="str">
        <f t="shared" si="39"/>
        <v>1990s</v>
      </c>
    </row>
    <row r="499" spans="1:11" x14ac:dyDescent="0.25">
      <c r="A499" s="2" t="s">
        <v>529</v>
      </c>
      <c r="B499" t="s">
        <v>22</v>
      </c>
      <c r="C499" t="str">
        <f t="shared" si="37"/>
        <v>Universal</v>
      </c>
      <c r="D499" s="1">
        <v>60000000</v>
      </c>
      <c r="E499" s="1">
        <v>90580000</v>
      </c>
      <c r="F499" s="1">
        <v>164529000</v>
      </c>
      <c r="G499" s="11">
        <v>37365</v>
      </c>
      <c r="H499">
        <f t="shared" si="35"/>
        <v>1.5096666666666667</v>
      </c>
      <c r="I499">
        <f t="shared" si="36"/>
        <v>2.7421500000000001</v>
      </c>
      <c r="J499" s="12">
        <f t="shared" si="38"/>
        <v>2002</v>
      </c>
      <c r="K499" t="str">
        <f t="shared" si="39"/>
        <v>2000s</v>
      </c>
    </row>
    <row r="500" spans="1:11" x14ac:dyDescent="0.25">
      <c r="A500" s="2" t="s">
        <v>477</v>
      </c>
      <c r="B500" t="s">
        <v>13</v>
      </c>
      <c r="C500" t="str">
        <f t="shared" si="37"/>
        <v>20th Century Fox</v>
      </c>
      <c r="D500" s="1">
        <v>60000000</v>
      </c>
      <c r="E500" s="1">
        <v>36280697</v>
      </c>
      <c r="F500" s="1">
        <v>77280697</v>
      </c>
      <c r="G500" s="11">
        <v>38828</v>
      </c>
      <c r="H500">
        <f t="shared" si="35"/>
        <v>0.60467828333333329</v>
      </c>
      <c r="I500">
        <f t="shared" si="36"/>
        <v>1.2880116166666666</v>
      </c>
      <c r="J500" s="12">
        <f t="shared" si="38"/>
        <v>2006</v>
      </c>
      <c r="K500" t="str">
        <f t="shared" si="39"/>
        <v>2000s</v>
      </c>
    </row>
    <row r="501" spans="1:11" x14ac:dyDescent="0.25">
      <c r="A501" s="2" t="s">
        <v>514</v>
      </c>
      <c r="B501" t="s">
        <v>7</v>
      </c>
      <c r="C501" t="str">
        <f t="shared" si="37"/>
        <v>Buena Vista</v>
      </c>
      <c r="D501" s="1">
        <v>60000000</v>
      </c>
      <c r="E501" s="1">
        <v>61123569</v>
      </c>
      <c r="F501" s="1">
        <v>87123569</v>
      </c>
      <c r="G501" s="11">
        <v>38786</v>
      </c>
      <c r="H501">
        <f t="shared" si="35"/>
        <v>1.01872615</v>
      </c>
      <c r="I501">
        <f t="shared" si="36"/>
        <v>1.4520594833333333</v>
      </c>
      <c r="J501" s="12">
        <f t="shared" si="38"/>
        <v>2006</v>
      </c>
      <c r="K501" t="str">
        <f t="shared" si="39"/>
        <v>2000s</v>
      </c>
    </row>
    <row r="502" spans="1:11" x14ac:dyDescent="0.25">
      <c r="A502" s="2" t="s">
        <v>467</v>
      </c>
      <c r="B502" t="s">
        <v>20</v>
      </c>
      <c r="C502" t="str">
        <f t="shared" si="37"/>
        <v>Paramount Pictures</v>
      </c>
      <c r="D502" s="1">
        <v>60000000</v>
      </c>
      <c r="E502" s="1">
        <v>125618201</v>
      </c>
      <c r="F502" s="1">
        <v>248400000</v>
      </c>
      <c r="G502" s="11">
        <v>35951</v>
      </c>
      <c r="H502">
        <f t="shared" si="35"/>
        <v>2.0936366833333335</v>
      </c>
      <c r="I502">
        <f t="shared" si="36"/>
        <v>4.1399999999999997</v>
      </c>
      <c r="J502" s="12">
        <f t="shared" si="38"/>
        <v>1998</v>
      </c>
      <c r="K502" t="str">
        <f t="shared" si="39"/>
        <v>1990s</v>
      </c>
    </row>
    <row r="503" spans="1:11" x14ac:dyDescent="0.25">
      <c r="A503" s="2" t="s">
        <v>481</v>
      </c>
      <c r="B503" t="s">
        <v>46</v>
      </c>
      <c r="C503" t="str">
        <f t="shared" si="37"/>
        <v>DreamWorks SKG</v>
      </c>
      <c r="D503" s="1">
        <v>60000000</v>
      </c>
      <c r="E503" s="1">
        <v>50586000</v>
      </c>
      <c r="F503" t="s">
        <v>66</v>
      </c>
      <c r="G503" s="11">
        <v>37526</v>
      </c>
      <c r="H503">
        <f t="shared" si="35"/>
        <v>0.84309999999999996</v>
      </c>
      <c r="I503" t="str">
        <f t="shared" si="36"/>
        <v/>
      </c>
      <c r="J503" s="12">
        <f t="shared" si="38"/>
        <v>2002</v>
      </c>
      <c r="K503" t="str">
        <f t="shared" si="39"/>
        <v>2000s</v>
      </c>
    </row>
    <row r="504" spans="1:11" x14ac:dyDescent="0.25">
      <c r="A504" s="2" t="s">
        <v>499</v>
      </c>
      <c r="B504" t="s">
        <v>11</v>
      </c>
      <c r="C504" t="str">
        <f t="shared" si="37"/>
        <v>Warner Bros.</v>
      </c>
      <c r="D504" s="1">
        <v>60000000</v>
      </c>
      <c r="E504" s="1">
        <v>93354918</v>
      </c>
      <c r="F504" s="1">
        <v>199043309</v>
      </c>
      <c r="G504" s="11">
        <v>37610</v>
      </c>
      <c r="H504">
        <f t="shared" si="35"/>
        <v>1.5559152999999999</v>
      </c>
      <c r="I504">
        <f t="shared" si="36"/>
        <v>3.3173884833333331</v>
      </c>
      <c r="J504" s="12">
        <f t="shared" si="38"/>
        <v>2002</v>
      </c>
      <c r="K504" t="str">
        <f t="shared" si="39"/>
        <v>2000s</v>
      </c>
    </row>
    <row r="505" spans="1:11" x14ac:dyDescent="0.25">
      <c r="A505" s="2" t="s">
        <v>485</v>
      </c>
      <c r="B505" t="s">
        <v>11</v>
      </c>
      <c r="C505" t="str">
        <f t="shared" si="37"/>
        <v>Warner Bros.</v>
      </c>
      <c r="D505" s="1">
        <v>60000000</v>
      </c>
      <c r="E505" s="1">
        <v>50024083</v>
      </c>
      <c r="F505" s="1">
        <v>104324083</v>
      </c>
      <c r="G505" s="11">
        <v>34894</v>
      </c>
      <c r="H505">
        <f t="shared" si="35"/>
        <v>0.83373471666666665</v>
      </c>
      <c r="I505">
        <f t="shared" si="36"/>
        <v>1.7387347166666667</v>
      </c>
      <c r="J505" s="12">
        <f t="shared" si="38"/>
        <v>1995</v>
      </c>
      <c r="K505" t="str">
        <f t="shared" si="39"/>
        <v>1990s</v>
      </c>
    </row>
    <row r="506" spans="1:11" x14ac:dyDescent="0.25">
      <c r="A506" s="2" t="s">
        <v>468</v>
      </c>
      <c r="B506" t="s">
        <v>7</v>
      </c>
      <c r="C506" t="str">
        <f t="shared" si="37"/>
        <v>Buena Vista</v>
      </c>
      <c r="D506" s="1">
        <v>60000000</v>
      </c>
      <c r="E506" s="1">
        <v>51045801</v>
      </c>
      <c r="F506" s="1">
        <v>100645801</v>
      </c>
      <c r="G506" s="11">
        <v>35125</v>
      </c>
      <c r="H506">
        <f t="shared" si="35"/>
        <v>0.85076335000000003</v>
      </c>
      <c r="I506">
        <f t="shared" si="36"/>
        <v>1.6774300166666667</v>
      </c>
      <c r="J506" s="12">
        <f t="shared" si="38"/>
        <v>1996</v>
      </c>
      <c r="K506" t="str">
        <f t="shared" si="39"/>
        <v>1990s</v>
      </c>
    </row>
    <row r="507" spans="1:11" x14ac:dyDescent="0.25">
      <c r="A507" s="2" t="s">
        <v>476</v>
      </c>
      <c r="B507" t="s">
        <v>9</v>
      </c>
      <c r="C507" t="str">
        <f t="shared" si="37"/>
        <v>Sony</v>
      </c>
      <c r="D507" s="1">
        <v>60000000</v>
      </c>
      <c r="E507" s="1">
        <v>26873932</v>
      </c>
      <c r="F507" s="1">
        <v>71073932</v>
      </c>
      <c r="G507" s="11">
        <v>38471</v>
      </c>
      <c r="H507">
        <f t="shared" si="35"/>
        <v>0.44789886666666667</v>
      </c>
      <c r="I507">
        <f t="shared" si="36"/>
        <v>1.1845655333333334</v>
      </c>
      <c r="J507" s="12">
        <f t="shared" si="38"/>
        <v>2005</v>
      </c>
      <c r="K507" t="str">
        <f t="shared" si="39"/>
        <v>2000s</v>
      </c>
    </row>
    <row r="508" spans="1:11" x14ac:dyDescent="0.25">
      <c r="A508" s="2" t="s">
        <v>508</v>
      </c>
      <c r="B508" t="s">
        <v>9</v>
      </c>
      <c r="C508" t="str">
        <f t="shared" si="37"/>
        <v>Sony</v>
      </c>
      <c r="D508" s="1">
        <v>60000000</v>
      </c>
      <c r="E508" s="1">
        <v>43337279</v>
      </c>
      <c r="F508" s="1">
        <v>57604723</v>
      </c>
      <c r="G508" s="11">
        <v>39983</v>
      </c>
      <c r="H508">
        <f t="shared" si="35"/>
        <v>0.72228798333333333</v>
      </c>
      <c r="I508">
        <f t="shared" si="36"/>
        <v>0.96007871666666666</v>
      </c>
      <c r="J508" s="12">
        <f t="shared" si="38"/>
        <v>2009</v>
      </c>
      <c r="K508" t="str">
        <f t="shared" si="39"/>
        <v>2000s</v>
      </c>
    </row>
    <row r="509" spans="1:11" x14ac:dyDescent="0.25">
      <c r="A509" s="2" t="s">
        <v>530</v>
      </c>
      <c r="B509" t="s">
        <v>46</v>
      </c>
      <c r="C509" t="str">
        <f t="shared" si="37"/>
        <v>DreamWorks SKG</v>
      </c>
      <c r="D509" s="1">
        <v>58000000</v>
      </c>
      <c r="E509" s="1">
        <v>48318130</v>
      </c>
      <c r="F509" s="1">
        <v>100687083</v>
      </c>
      <c r="G509" s="11">
        <v>38611</v>
      </c>
      <c r="H509">
        <f t="shared" si="35"/>
        <v>0.83307120689655167</v>
      </c>
      <c r="I509">
        <f t="shared" si="36"/>
        <v>1.7359841896551724</v>
      </c>
      <c r="J509" s="12">
        <f t="shared" si="38"/>
        <v>2005</v>
      </c>
      <c r="K509" t="str">
        <f t="shared" si="39"/>
        <v>2000s</v>
      </c>
    </row>
    <row r="510" spans="1:11" x14ac:dyDescent="0.25">
      <c r="A510" s="2" t="s">
        <v>535</v>
      </c>
      <c r="B510" t="s">
        <v>22</v>
      </c>
      <c r="C510" t="str">
        <f t="shared" si="37"/>
        <v>Universal</v>
      </c>
      <c r="D510" s="1">
        <v>58000000</v>
      </c>
      <c r="E510" s="1">
        <v>31373938</v>
      </c>
      <c r="F510" s="1">
        <v>40830862</v>
      </c>
      <c r="G510" s="11">
        <v>39542</v>
      </c>
      <c r="H510">
        <f t="shared" si="35"/>
        <v>0.54092996551724137</v>
      </c>
      <c r="I510">
        <f t="shared" si="36"/>
        <v>0.70398037931034485</v>
      </c>
      <c r="J510" s="12">
        <f t="shared" si="38"/>
        <v>2008</v>
      </c>
      <c r="K510" t="str">
        <f t="shared" si="39"/>
        <v>2000s</v>
      </c>
    </row>
    <row r="511" spans="1:11" x14ac:dyDescent="0.25">
      <c r="A511" s="2" t="s">
        <v>533</v>
      </c>
      <c r="B511" t="s">
        <v>534</v>
      </c>
      <c r="C511" t="str">
        <f t="shared" si="37"/>
        <v>Other</v>
      </c>
      <c r="D511" s="1">
        <v>58000000</v>
      </c>
      <c r="E511" s="1">
        <v>53715611</v>
      </c>
      <c r="F511" s="1">
        <v>188715611</v>
      </c>
      <c r="G511" s="11">
        <v>32288</v>
      </c>
      <c r="H511">
        <f t="shared" si="35"/>
        <v>0.92613122413793103</v>
      </c>
      <c r="I511">
        <f t="shared" si="36"/>
        <v>3.2537174310344827</v>
      </c>
      <c r="J511" s="12">
        <f t="shared" si="38"/>
        <v>1988</v>
      </c>
      <c r="K511" t="str">
        <f t="shared" si="39"/>
        <v>1980s</v>
      </c>
    </row>
    <row r="512" spans="1:11" x14ac:dyDescent="0.25">
      <c r="A512" s="2" t="s">
        <v>531</v>
      </c>
      <c r="B512" t="s">
        <v>20</v>
      </c>
      <c r="C512" t="str">
        <f t="shared" si="37"/>
        <v>Paramount Pictures</v>
      </c>
      <c r="D512" s="1">
        <v>58000000</v>
      </c>
      <c r="E512" s="1">
        <v>53458319</v>
      </c>
      <c r="F512" s="1">
        <v>87100000</v>
      </c>
      <c r="G512" s="11">
        <v>35048</v>
      </c>
      <c r="H512">
        <f t="shared" si="35"/>
        <v>0.92169515517241374</v>
      </c>
      <c r="I512">
        <f t="shared" si="36"/>
        <v>1.5017241379310344</v>
      </c>
      <c r="J512" s="12">
        <f t="shared" si="38"/>
        <v>1995</v>
      </c>
      <c r="K512" t="str">
        <f t="shared" si="39"/>
        <v>1990s</v>
      </c>
    </row>
    <row r="513" spans="1:11" x14ac:dyDescent="0.25">
      <c r="A513" s="2" t="s">
        <v>532</v>
      </c>
      <c r="B513" t="s">
        <v>22</v>
      </c>
      <c r="C513" t="str">
        <f t="shared" si="37"/>
        <v>Universal</v>
      </c>
      <c r="D513" s="1">
        <v>58000000</v>
      </c>
      <c r="E513" s="1">
        <v>35231365</v>
      </c>
      <c r="F513" s="1">
        <v>59431365</v>
      </c>
      <c r="G513" s="11">
        <v>36644</v>
      </c>
      <c r="H513">
        <f t="shared" si="35"/>
        <v>0.60743732758620694</v>
      </c>
      <c r="I513">
        <f t="shared" si="36"/>
        <v>1.0246787068965517</v>
      </c>
      <c r="J513" s="12">
        <f t="shared" si="38"/>
        <v>2000</v>
      </c>
      <c r="K513" t="str">
        <f t="shared" si="39"/>
        <v>2000s</v>
      </c>
    </row>
    <row r="514" spans="1:11" x14ac:dyDescent="0.25">
      <c r="A514" s="2" t="s">
        <v>536</v>
      </c>
      <c r="B514" t="s">
        <v>24</v>
      </c>
      <c r="C514" t="str">
        <f t="shared" si="37"/>
        <v>New Line</v>
      </c>
      <c r="D514" s="1">
        <v>57500000</v>
      </c>
      <c r="E514" s="1">
        <v>152647258</v>
      </c>
      <c r="F514" s="1">
        <v>415247258</v>
      </c>
      <c r="G514" s="11">
        <v>39598</v>
      </c>
      <c r="H514">
        <f t="shared" ref="H514:H577" si="40">IF(E514="Unknown","",E514/$D514)</f>
        <v>2.6547349217391303</v>
      </c>
      <c r="I514">
        <f t="shared" ref="I514:I577" si="41">IF(F514="Unknown","",F514/$D514)</f>
        <v>7.2216914434782611</v>
      </c>
      <c r="J514" s="12">
        <f t="shared" si="38"/>
        <v>2008</v>
      </c>
      <c r="K514" t="str">
        <f t="shared" si="39"/>
        <v>2000s</v>
      </c>
    </row>
    <row r="515" spans="1:11" x14ac:dyDescent="0.25">
      <c r="A515" s="2" t="s">
        <v>539</v>
      </c>
      <c r="B515" t="s">
        <v>24</v>
      </c>
      <c r="C515" t="str">
        <f t="shared" ref="C515:C578" si="42">IF(B515="","Other",IF(VLOOKUP(B515,$N$2:$O$52,2,FALSE)&lt;30,"Other",B515))</f>
        <v>New Line</v>
      </c>
      <c r="D515" s="1">
        <v>57000000</v>
      </c>
      <c r="E515" s="1">
        <v>28328132</v>
      </c>
      <c r="F515" s="1">
        <v>38329114</v>
      </c>
      <c r="G515" s="11">
        <v>38303</v>
      </c>
      <c r="H515">
        <f t="shared" si="40"/>
        <v>0.49698477192982454</v>
      </c>
      <c r="I515">
        <f t="shared" si="41"/>
        <v>0.67244059649122812</v>
      </c>
      <c r="J515" s="12">
        <f t="shared" ref="J515:J578" si="43">YEAR(G515)</f>
        <v>2004</v>
      </c>
      <c r="K515" t="str">
        <f t="shared" ref="K515:K578" si="44">VLOOKUP(J515,$R$2:$S$31,2,FALSE)</f>
        <v>2000s</v>
      </c>
    </row>
    <row r="516" spans="1:11" x14ac:dyDescent="0.25">
      <c r="A516" s="2" t="s">
        <v>538</v>
      </c>
      <c r="B516" t="s">
        <v>131</v>
      </c>
      <c r="C516" t="str">
        <f t="shared" si="42"/>
        <v>Miramax</v>
      </c>
      <c r="D516" s="1">
        <v>57000000</v>
      </c>
      <c r="E516" s="1">
        <v>25528495</v>
      </c>
      <c r="F516" s="1">
        <v>62528495</v>
      </c>
      <c r="G516" s="11">
        <v>37120</v>
      </c>
      <c r="H516">
        <f t="shared" si="40"/>
        <v>0.44786833333333331</v>
      </c>
      <c r="I516">
        <f t="shared" si="41"/>
        <v>1.0969911403508772</v>
      </c>
      <c r="J516" s="12">
        <f t="shared" si="43"/>
        <v>2001</v>
      </c>
      <c r="K516" t="str">
        <f t="shared" si="44"/>
        <v>2000s</v>
      </c>
    </row>
    <row r="517" spans="1:11" x14ac:dyDescent="0.25">
      <c r="A517" s="2" t="s">
        <v>540</v>
      </c>
      <c r="B517" t="s">
        <v>11</v>
      </c>
      <c r="C517" t="str">
        <f t="shared" si="42"/>
        <v>Warner Bros.</v>
      </c>
      <c r="D517" s="1">
        <v>57000000</v>
      </c>
      <c r="E517" s="1">
        <v>61007424</v>
      </c>
      <c r="F517" s="1">
        <v>153007424</v>
      </c>
      <c r="G517" s="11">
        <v>35720</v>
      </c>
      <c r="H517">
        <f t="shared" si="40"/>
        <v>1.0703056842105263</v>
      </c>
      <c r="I517">
        <f t="shared" si="41"/>
        <v>2.6843407719298247</v>
      </c>
      <c r="J517" s="12">
        <f t="shared" si="43"/>
        <v>1997</v>
      </c>
      <c r="K517" t="str">
        <f t="shared" si="44"/>
        <v>1990s</v>
      </c>
    </row>
    <row r="518" spans="1:11" x14ac:dyDescent="0.25">
      <c r="A518" s="2" t="s">
        <v>537</v>
      </c>
      <c r="B518" t="s">
        <v>22</v>
      </c>
      <c r="C518" t="str">
        <f t="shared" si="42"/>
        <v>Universal</v>
      </c>
      <c r="D518" s="1">
        <v>57000000</v>
      </c>
      <c r="E518" s="1">
        <v>51364680</v>
      </c>
      <c r="F518" s="1">
        <v>104364680</v>
      </c>
      <c r="G518" s="11">
        <v>35216</v>
      </c>
      <c r="H518">
        <f t="shared" si="40"/>
        <v>0.90113473684210521</v>
      </c>
      <c r="I518">
        <f t="shared" si="41"/>
        <v>1.830959298245614</v>
      </c>
      <c r="J518" s="12">
        <f t="shared" si="43"/>
        <v>1996</v>
      </c>
      <c r="K518" t="str">
        <f t="shared" si="44"/>
        <v>1990s</v>
      </c>
    </row>
    <row r="519" spans="1:11" x14ac:dyDescent="0.25">
      <c r="A519" s="2" t="s">
        <v>541</v>
      </c>
      <c r="B519" t="s">
        <v>9</v>
      </c>
      <c r="C519" t="str">
        <f t="shared" si="42"/>
        <v>Sony</v>
      </c>
      <c r="D519" s="1">
        <v>56000000</v>
      </c>
      <c r="E519" s="1">
        <v>135560942</v>
      </c>
      <c r="F519" s="1">
        <v>195660942</v>
      </c>
      <c r="G519" s="11">
        <v>37722</v>
      </c>
      <c r="H519">
        <f t="shared" si="40"/>
        <v>2.4207311071428572</v>
      </c>
      <c r="I519">
        <f t="shared" si="41"/>
        <v>3.4939453928571429</v>
      </c>
      <c r="J519" s="12">
        <f t="shared" si="43"/>
        <v>2003</v>
      </c>
      <c r="K519" t="str">
        <f t="shared" si="44"/>
        <v>2000s</v>
      </c>
    </row>
    <row r="520" spans="1:11" x14ac:dyDescent="0.25">
      <c r="A520" s="2" t="s">
        <v>542</v>
      </c>
      <c r="B520" t="s">
        <v>7</v>
      </c>
      <c r="C520" t="str">
        <f t="shared" si="42"/>
        <v>Buena Vista</v>
      </c>
      <c r="D520" s="1">
        <v>56000000</v>
      </c>
      <c r="E520" s="1">
        <v>113006880</v>
      </c>
      <c r="F520" s="1">
        <v>198006880</v>
      </c>
      <c r="G520" s="11">
        <v>38415</v>
      </c>
      <c r="H520">
        <f t="shared" si="40"/>
        <v>2.0179800000000001</v>
      </c>
      <c r="I520">
        <f t="shared" si="41"/>
        <v>3.5358371428571429</v>
      </c>
      <c r="J520" s="12">
        <f t="shared" si="43"/>
        <v>2005</v>
      </c>
      <c r="K520" t="str">
        <f t="shared" si="44"/>
        <v>2000s</v>
      </c>
    </row>
    <row r="521" spans="1:11" x14ac:dyDescent="0.25">
      <c r="A521" s="2" t="s">
        <v>543</v>
      </c>
      <c r="B521" t="s">
        <v>75</v>
      </c>
      <c r="C521" t="str">
        <f t="shared" si="42"/>
        <v>MGM/UA</v>
      </c>
      <c r="D521" s="1">
        <v>56000000</v>
      </c>
      <c r="E521" s="1">
        <v>46213824</v>
      </c>
      <c r="F521" s="1">
        <v>47313824</v>
      </c>
      <c r="G521" s="11">
        <v>38079</v>
      </c>
      <c r="H521">
        <f t="shared" si="40"/>
        <v>0.82524685714285717</v>
      </c>
      <c r="I521">
        <f t="shared" si="41"/>
        <v>0.84488971428571424</v>
      </c>
      <c r="J521" s="12">
        <f t="shared" si="43"/>
        <v>2004</v>
      </c>
      <c r="K521" t="str">
        <f t="shared" si="44"/>
        <v>2000s</v>
      </c>
    </row>
    <row r="522" spans="1:11" x14ac:dyDescent="0.25">
      <c r="A522" s="2" t="s">
        <v>584</v>
      </c>
      <c r="B522" t="s">
        <v>585</v>
      </c>
      <c r="C522" t="str">
        <f t="shared" si="42"/>
        <v>Other</v>
      </c>
      <c r="D522" s="1">
        <v>55000000</v>
      </c>
      <c r="E522" s="1">
        <v>6167817</v>
      </c>
      <c r="F522" s="1">
        <v>59606587</v>
      </c>
      <c r="G522" s="11">
        <v>38317</v>
      </c>
      <c r="H522">
        <f t="shared" si="40"/>
        <v>0.11214212727272728</v>
      </c>
      <c r="I522">
        <f t="shared" si="41"/>
        <v>1.0837561272727272</v>
      </c>
      <c r="J522" s="12">
        <f t="shared" si="43"/>
        <v>2004</v>
      </c>
      <c r="K522" t="str">
        <f t="shared" si="44"/>
        <v>2000s</v>
      </c>
    </row>
    <row r="523" spans="1:11" x14ac:dyDescent="0.25">
      <c r="A523" s="2" t="s">
        <v>545</v>
      </c>
      <c r="B523" t="s">
        <v>20</v>
      </c>
      <c r="C523" t="str">
        <f t="shared" si="42"/>
        <v>Paramount Pictures</v>
      </c>
      <c r="D523" s="1">
        <v>55000000</v>
      </c>
      <c r="E523" s="1">
        <v>25857987</v>
      </c>
      <c r="F523" s="1">
        <v>47953341</v>
      </c>
      <c r="G523" s="11">
        <v>38688</v>
      </c>
      <c r="H523">
        <f t="shared" si="40"/>
        <v>0.4701452181818182</v>
      </c>
      <c r="I523">
        <f t="shared" si="41"/>
        <v>0.87187892727272731</v>
      </c>
      <c r="J523" s="12">
        <f t="shared" si="43"/>
        <v>2005</v>
      </c>
      <c r="K523" t="str">
        <f t="shared" si="44"/>
        <v>2000s</v>
      </c>
    </row>
    <row r="524" spans="1:11" x14ac:dyDescent="0.25">
      <c r="A524" s="2" t="s">
        <v>555</v>
      </c>
      <c r="B524" t="s">
        <v>13</v>
      </c>
      <c r="C524" t="str">
        <f t="shared" si="42"/>
        <v>20th Century Fox</v>
      </c>
      <c r="D524" s="1">
        <v>55000000</v>
      </c>
      <c r="E524" s="1">
        <v>54927174</v>
      </c>
      <c r="F524" s="1">
        <v>158500000</v>
      </c>
      <c r="G524" s="11">
        <v>33746</v>
      </c>
      <c r="H524">
        <f t="shared" si="40"/>
        <v>0.99867589090909092</v>
      </c>
      <c r="I524">
        <f t="shared" si="41"/>
        <v>2.8818181818181818</v>
      </c>
      <c r="J524" s="12">
        <f t="shared" si="43"/>
        <v>1992</v>
      </c>
      <c r="K524" t="str">
        <f t="shared" si="44"/>
        <v>1990s</v>
      </c>
    </row>
    <row r="525" spans="1:11" x14ac:dyDescent="0.25">
      <c r="A525" s="2" t="s">
        <v>554</v>
      </c>
      <c r="B525" t="s">
        <v>9</v>
      </c>
      <c r="C525" t="str">
        <f t="shared" si="42"/>
        <v>Sony</v>
      </c>
      <c r="D525" s="1">
        <v>55000000</v>
      </c>
      <c r="E525" s="1">
        <v>7221458</v>
      </c>
      <c r="F525" s="1">
        <v>9521458</v>
      </c>
      <c r="G525" s="11">
        <v>38982</v>
      </c>
      <c r="H525">
        <f t="shared" si="40"/>
        <v>0.13129923636363636</v>
      </c>
      <c r="I525">
        <f t="shared" si="41"/>
        <v>0.17311741818181819</v>
      </c>
      <c r="J525" s="12">
        <f t="shared" si="43"/>
        <v>2006</v>
      </c>
      <c r="K525" t="str">
        <f t="shared" si="44"/>
        <v>2000s</v>
      </c>
    </row>
    <row r="526" spans="1:11" x14ac:dyDescent="0.25">
      <c r="A526" s="2" t="s">
        <v>558</v>
      </c>
      <c r="B526" t="s">
        <v>13</v>
      </c>
      <c r="C526" t="str">
        <f t="shared" si="42"/>
        <v>20th Century Fox</v>
      </c>
      <c r="D526" s="1">
        <v>55000000</v>
      </c>
      <c r="E526" s="1">
        <v>217326974</v>
      </c>
      <c r="F526" s="1">
        <v>360578644</v>
      </c>
      <c r="G526" s="11">
        <v>39430</v>
      </c>
      <c r="H526">
        <f t="shared" si="40"/>
        <v>3.9513995272727271</v>
      </c>
      <c r="I526">
        <f t="shared" si="41"/>
        <v>6.5559753454545451</v>
      </c>
      <c r="J526" s="12">
        <f t="shared" si="43"/>
        <v>2007</v>
      </c>
      <c r="K526" t="str">
        <f t="shared" si="44"/>
        <v>2000s</v>
      </c>
    </row>
    <row r="527" spans="1:11" x14ac:dyDescent="0.25">
      <c r="A527" s="2" t="s">
        <v>582</v>
      </c>
      <c r="B527" t="s">
        <v>22</v>
      </c>
      <c r="C527" t="str">
        <f t="shared" si="42"/>
        <v>Universal</v>
      </c>
      <c r="D527" s="1">
        <v>55000000</v>
      </c>
      <c r="E527" s="1">
        <v>104354205</v>
      </c>
      <c r="F527" s="1">
        <v>126425115</v>
      </c>
      <c r="G527" s="11">
        <v>37834</v>
      </c>
      <c r="H527">
        <f t="shared" si="40"/>
        <v>1.8973491818181818</v>
      </c>
      <c r="I527">
        <f t="shared" si="41"/>
        <v>2.2986384545454546</v>
      </c>
      <c r="J527" s="12">
        <f t="shared" si="43"/>
        <v>2003</v>
      </c>
      <c r="K527" t="str">
        <f t="shared" si="44"/>
        <v>2000s</v>
      </c>
    </row>
    <row r="528" spans="1:11" x14ac:dyDescent="0.25">
      <c r="A528" s="2" t="s">
        <v>588</v>
      </c>
      <c r="B528" t="s">
        <v>22</v>
      </c>
      <c r="C528" t="str">
        <f t="shared" si="42"/>
        <v>Universal</v>
      </c>
      <c r="D528" s="1">
        <v>55000000</v>
      </c>
      <c r="E528" s="1">
        <v>66458769</v>
      </c>
      <c r="F528" s="1">
        <v>98699769</v>
      </c>
      <c r="G528" s="11">
        <v>36385</v>
      </c>
      <c r="H528">
        <f t="shared" si="40"/>
        <v>1.2083412545454546</v>
      </c>
      <c r="I528">
        <f t="shared" si="41"/>
        <v>1.7945412545454547</v>
      </c>
      <c r="J528" s="12">
        <f t="shared" si="43"/>
        <v>1999</v>
      </c>
      <c r="K528" t="str">
        <f t="shared" si="44"/>
        <v>1990s</v>
      </c>
    </row>
    <row r="529" spans="1:11" x14ac:dyDescent="0.25">
      <c r="A529" s="2" t="s">
        <v>553</v>
      </c>
      <c r="B529" t="s">
        <v>22</v>
      </c>
      <c r="C529" t="str">
        <f t="shared" si="42"/>
        <v>Universal</v>
      </c>
      <c r="D529" s="1">
        <v>55000000</v>
      </c>
      <c r="E529" s="1">
        <v>100328194</v>
      </c>
      <c r="F529" s="1">
        <v>282300000</v>
      </c>
      <c r="G529" s="11">
        <v>34845</v>
      </c>
      <c r="H529">
        <f t="shared" si="40"/>
        <v>1.8241489818181817</v>
      </c>
      <c r="I529">
        <f t="shared" si="41"/>
        <v>5.1327272727272728</v>
      </c>
      <c r="J529" s="12">
        <f t="shared" si="43"/>
        <v>1995</v>
      </c>
      <c r="K529" t="str">
        <f t="shared" si="44"/>
        <v>1990s</v>
      </c>
    </row>
    <row r="530" spans="1:11" x14ac:dyDescent="0.25">
      <c r="A530" s="2" t="s">
        <v>562</v>
      </c>
      <c r="B530" t="s">
        <v>13</v>
      </c>
      <c r="C530" t="str">
        <f t="shared" si="42"/>
        <v>20th Century Fox</v>
      </c>
      <c r="D530" s="1">
        <v>55000000</v>
      </c>
      <c r="E530" s="1">
        <v>21226204</v>
      </c>
      <c r="F530" s="1">
        <v>60209334</v>
      </c>
      <c r="G530" s="11">
        <v>35279</v>
      </c>
      <c r="H530">
        <f t="shared" si="40"/>
        <v>0.38593098181818181</v>
      </c>
      <c r="I530">
        <f t="shared" si="41"/>
        <v>1.0947151636363637</v>
      </c>
      <c r="J530" s="12">
        <f t="shared" si="43"/>
        <v>1996</v>
      </c>
      <c r="K530" t="str">
        <f t="shared" si="44"/>
        <v>1990s</v>
      </c>
    </row>
    <row r="531" spans="1:11" x14ac:dyDescent="0.25">
      <c r="A531" s="2" t="s">
        <v>578</v>
      </c>
      <c r="B531" t="s">
        <v>11</v>
      </c>
      <c r="C531" t="str">
        <f t="shared" si="42"/>
        <v>Warner Bros.</v>
      </c>
      <c r="D531" s="1">
        <v>55000000</v>
      </c>
      <c r="E531" s="1">
        <v>78750909</v>
      </c>
      <c r="F531" s="1">
        <v>198750909</v>
      </c>
      <c r="G531" s="11">
        <v>35895</v>
      </c>
      <c r="H531">
        <f t="shared" si="40"/>
        <v>1.4318347090909092</v>
      </c>
      <c r="I531">
        <f t="shared" si="41"/>
        <v>3.613652890909091</v>
      </c>
      <c r="J531" s="12">
        <f t="shared" si="43"/>
        <v>1998</v>
      </c>
      <c r="K531" t="str">
        <f t="shared" si="44"/>
        <v>1990s</v>
      </c>
    </row>
    <row r="532" spans="1:11" x14ac:dyDescent="0.25">
      <c r="A532" s="2" t="s">
        <v>560</v>
      </c>
      <c r="B532" t="s">
        <v>7</v>
      </c>
      <c r="C532" t="str">
        <f t="shared" si="42"/>
        <v>Buena Vista</v>
      </c>
      <c r="D532" s="1">
        <v>55000000</v>
      </c>
      <c r="E532" s="1">
        <v>91387195</v>
      </c>
      <c r="F532" s="1">
        <v>159387195</v>
      </c>
      <c r="G532" s="11">
        <v>34831</v>
      </c>
      <c r="H532">
        <f t="shared" si="40"/>
        <v>1.6615853636363636</v>
      </c>
      <c r="I532">
        <f t="shared" si="41"/>
        <v>2.8979490000000001</v>
      </c>
      <c r="J532" s="12">
        <f t="shared" si="43"/>
        <v>1995</v>
      </c>
      <c r="K532" t="str">
        <f t="shared" si="44"/>
        <v>1990s</v>
      </c>
    </row>
    <row r="533" spans="1:11" x14ac:dyDescent="0.25">
      <c r="A533" s="2" t="s">
        <v>566</v>
      </c>
      <c r="B533" t="s">
        <v>22</v>
      </c>
      <c r="C533" t="str">
        <f t="shared" si="42"/>
        <v>Universal</v>
      </c>
      <c r="D533" s="1">
        <v>55000000</v>
      </c>
      <c r="E533" s="1">
        <v>58422650</v>
      </c>
      <c r="F533" s="1">
        <v>149022650</v>
      </c>
      <c r="G533" s="11">
        <v>33816</v>
      </c>
      <c r="H533">
        <f t="shared" si="40"/>
        <v>1.06223</v>
      </c>
      <c r="I533">
        <f t="shared" si="41"/>
        <v>2.7095027272727275</v>
      </c>
      <c r="J533" s="12">
        <f t="shared" si="43"/>
        <v>1992</v>
      </c>
      <c r="K533" t="str">
        <f t="shared" si="44"/>
        <v>1990s</v>
      </c>
    </row>
    <row r="534" spans="1:11" x14ac:dyDescent="0.25">
      <c r="A534" s="2" t="s">
        <v>564</v>
      </c>
      <c r="B534" t="s">
        <v>7</v>
      </c>
      <c r="C534" t="str">
        <f t="shared" si="42"/>
        <v>Buena Vista</v>
      </c>
      <c r="D534" s="1">
        <v>55000000</v>
      </c>
      <c r="E534" s="1">
        <v>50047179</v>
      </c>
      <c r="F534" s="1">
        <v>151947179</v>
      </c>
      <c r="G534" s="11">
        <v>35424</v>
      </c>
      <c r="H534">
        <f t="shared" si="40"/>
        <v>0.90994870909090908</v>
      </c>
      <c r="I534">
        <f t="shared" si="41"/>
        <v>2.7626759818181816</v>
      </c>
      <c r="J534" s="12">
        <f t="shared" si="43"/>
        <v>1996</v>
      </c>
      <c r="K534" t="str">
        <f t="shared" si="44"/>
        <v>1990s</v>
      </c>
    </row>
    <row r="535" spans="1:11" x14ac:dyDescent="0.25">
      <c r="A535" s="2" t="s">
        <v>567</v>
      </c>
      <c r="B535" t="s">
        <v>11</v>
      </c>
      <c r="C535" t="str">
        <f t="shared" si="42"/>
        <v>Warner Bros.</v>
      </c>
      <c r="D535" s="1">
        <v>55000000</v>
      </c>
      <c r="E535" s="1">
        <v>56679192</v>
      </c>
      <c r="F535" s="1">
        <v>122079192</v>
      </c>
      <c r="G535" s="11">
        <v>35139</v>
      </c>
      <c r="H535">
        <f t="shared" si="40"/>
        <v>1.0305307636363636</v>
      </c>
      <c r="I535">
        <f t="shared" si="41"/>
        <v>2.2196216727272726</v>
      </c>
      <c r="J535" s="12">
        <f t="shared" si="43"/>
        <v>1996</v>
      </c>
      <c r="K535" t="str">
        <f t="shared" si="44"/>
        <v>1990s</v>
      </c>
    </row>
    <row r="536" spans="1:11" x14ac:dyDescent="0.25">
      <c r="A536" s="2" t="s">
        <v>556</v>
      </c>
      <c r="B536" t="s">
        <v>557</v>
      </c>
      <c r="C536" t="str">
        <f t="shared" si="42"/>
        <v>Other</v>
      </c>
      <c r="D536" s="1">
        <v>55000000</v>
      </c>
      <c r="E536" s="1">
        <v>79161</v>
      </c>
      <c r="F536" s="1">
        <v>1807990</v>
      </c>
      <c r="G536" s="11">
        <v>37519</v>
      </c>
      <c r="H536">
        <f t="shared" si="40"/>
        <v>1.4392909090909091E-3</v>
      </c>
      <c r="I536">
        <f t="shared" si="41"/>
        <v>3.2872545454545453E-2</v>
      </c>
      <c r="J536" s="12">
        <f t="shared" si="43"/>
        <v>2002</v>
      </c>
      <c r="K536" t="str">
        <f t="shared" si="44"/>
        <v>2000s</v>
      </c>
    </row>
    <row r="537" spans="1:11" x14ac:dyDescent="0.25">
      <c r="A537" s="2" t="s">
        <v>561</v>
      </c>
      <c r="B537" t="s">
        <v>7</v>
      </c>
      <c r="C537" t="str">
        <f t="shared" si="42"/>
        <v>Buena Vista</v>
      </c>
      <c r="D537" s="1">
        <v>55000000</v>
      </c>
      <c r="E537" s="1">
        <v>89706988</v>
      </c>
      <c r="F537" s="1">
        <v>225706988</v>
      </c>
      <c r="G537" s="11">
        <v>38618</v>
      </c>
      <c r="H537">
        <f t="shared" si="40"/>
        <v>1.6310361454545454</v>
      </c>
      <c r="I537">
        <f t="shared" si="41"/>
        <v>4.1037634181818179</v>
      </c>
      <c r="J537" s="12">
        <f t="shared" si="43"/>
        <v>2005</v>
      </c>
      <c r="K537" t="str">
        <f t="shared" si="44"/>
        <v>2000s</v>
      </c>
    </row>
    <row r="538" spans="1:11" x14ac:dyDescent="0.25">
      <c r="A538" s="2" t="s">
        <v>583</v>
      </c>
      <c r="B538" t="s">
        <v>20</v>
      </c>
      <c r="C538" t="str">
        <f t="shared" si="42"/>
        <v>Paramount Pictures</v>
      </c>
      <c r="D538" s="1">
        <v>55000000</v>
      </c>
      <c r="E538" s="1">
        <v>329694499</v>
      </c>
      <c r="F538" s="1">
        <v>679400525</v>
      </c>
      <c r="G538" s="11">
        <v>34521</v>
      </c>
      <c r="H538">
        <f t="shared" si="40"/>
        <v>5.9944454363636366</v>
      </c>
      <c r="I538">
        <f t="shared" si="41"/>
        <v>12.352736818181818</v>
      </c>
      <c r="J538" s="12">
        <f t="shared" si="43"/>
        <v>1994</v>
      </c>
      <c r="K538" t="str">
        <f t="shared" si="44"/>
        <v>1990s</v>
      </c>
    </row>
    <row r="539" spans="1:11" x14ac:dyDescent="0.25">
      <c r="A539" s="2" t="s">
        <v>546</v>
      </c>
      <c r="B539" t="s">
        <v>7</v>
      </c>
      <c r="C539" t="str">
        <f t="shared" si="42"/>
        <v>Buena Vista</v>
      </c>
      <c r="D539" s="1">
        <v>55000000</v>
      </c>
      <c r="E539" s="1">
        <v>105263257</v>
      </c>
      <c r="F539" s="1">
        <v>174463257</v>
      </c>
      <c r="G539" s="11">
        <v>35627</v>
      </c>
      <c r="H539">
        <f t="shared" si="40"/>
        <v>1.9138774000000001</v>
      </c>
      <c r="I539">
        <f t="shared" si="41"/>
        <v>3.1720592181818184</v>
      </c>
      <c r="J539" s="12">
        <f t="shared" si="43"/>
        <v>1997</v>
      </c>
      <c r="K539" t="str">
        <f t="shared" si="44"/>
        <v>1990s</v>
      </c>
    </row>
    <row r="540" spans="1:11" x14ac:dyDescent="0.25">
      <c r="A540" s="2" t="s">
        <v>563</v>
      </c>
      <c r="B540" t="s">
        <v>11</v>
      </c>
      <c r="C540" t="str">
        <f t="shared" si="42"/>
        <v>Warner Bros.</v>
      </c>
      <c r="D540" s="1">
        <v>55000000</v>
      </c>
      <c r="E540" s="1">
        <v>12882934</v>
      </c>
      <c r="F540" s="1">
        <v>12923936</v>
      </c>
      <c r="G540" s="11">
        <v>37673</v>
      </c>
      <c r="H540">
        <f t="shared" si="40"/>
        <v>0.23423516363636362</v>
      </c>
      <c r="I540">
        <f t="shared" si="41"/>
        <v>0.23498065454545455</v>
      </c>
      <c r="J540" s="12">
        <f t="shared" si="43"/>
        <v>2003</v>
      </c>
      <c r="K540" t="str">
        <f t="shared" si="44"/>
        <v>2000s</v>
      </c>
    </row>
    <row r="541" spans="1:11" x14ac:dyDescent="0.25">
      <c r="A541" s="2" t="s">
        <v>580</v>
      </c>
      <c r="B541" t="s">
        <v>9</v>
      </c>
      <c r="C541" t="str">
        <f t="shared" si="42"/>
        <v>Sony</v>
      </c>
      <c r="D541" s="1">
        <v>55000000</v>
      </c>
      <c r="E541" s="1">
        <v>177784257</v>
      </c>
      <c r="F541" s="1">
        <v>366784257</v>
      </c>
      <c r="G541" s="11">
        <v>38394</v>
      </c>
      <c r="H541">
        <f t="shared" si="40"/>
        <v>3.2324410363636362</v>
      </c>
      <c r="I541">
        <f t="shared" si="41"/>
        <v>6.6688046727272727</v>
      </c>
      <c r="J541" s="12">
        <f t="shared" si="43"/>
        <v>2005</v>
      </c>
      <c r="K541" t="str">
        <f t="shared" si="44"/>
        <v>2000s</v>
      </c>
    </row>
    <row r="542" spans="1:11" x14ac:dyDescent="0.25">
      <c r="A542" s="2" t="s">
        <v>573</v>
      </c>
      <c r="B542" t="s">
        <v>20</v>
      </c>
      <c r="C542" t="str">
        <f t="shared" si="42"/>
        <v>Paramount Pictures</v>
      </c>
      <c r="D542" s="1">
        <v>55000000</v>
      </c>
      <c r="E542" s="1">
        <v>16123323</v>
      </c>
      <c r="F542" t="s">
        <v>66</v>
      </c>
      <c r="G542" s="11">
        <v>39976</v>
      </c>
      <c r="H542">
        <f t="shared" si="40"/>
        <v>0.29315132727272725</v>
      </c>
      <c r="I542" t="str">
        <f t="shared" si="41"/>
        <v/>
      </c>
      <c r="J542" s="12">
        <f t="shared" si="43"/>
        <v>2009</v>
      </c>
      <c r="K542" t="str">
        <f t="shared" si="44"/>
        <v>2000s</v>
      </c>
    </row>
    <row r="543" spans="1:11" x14ac:dyDescent="0.25">
      <c r="A543" s="2" t="s">
        <v>570</v>
      </c>
      <c r="B543" t="s">
        <v>7</v>
      </c>
      <c r="C543" t="str">
        <f t="shared" si="42"/>
        <v>Buena Vista</v>
      </c>
      <c r="D543" s="1">
        <v>55000000</v>
      </c>
      <c r="E543" s="1">
        <v>34105207</v>
      </c>
      <c r="F543" t="s">
        <v>66</v>
      </c>
      <c r="G543" s="11">
        <v>36315</v>
      </c>
      <c r="H543">
        <f t="shared" si="40"/>
        <v>0.6200946727272727</v>
      </c>
      <c r="I543" t="str">
        <f t="shared" si="41"/>
        <v/>
      </c>
      <c r="J543" s="12">
        <f t="shared" si="43"/>
        <v>1999</v>
      </c>
      <c r="K543" t="str">
        <f t="shared" si="44"/>
        <v>1990s</v>
      </c>
    </row>
    <row r="544" spans="1:11" x14ac:dyDescent="0.25">
      <c r="A544" s="2" t="s">
        <v>550</v>
      </c>
      <c r="B544" t="s">
        <v>131</v>
      </c>
      <c r="C544" t="str">
        <f t="shared" si="42"/>
        <v>Miramax</v>
      </c>
      <c r="D544" s="1">
        <v>55000000</v>
      </c>
      <c r="E544" s="1">
        <v>70098138</v>
      </c>
      <c r="F544" s="1">
        <v>180098138</v>
      </c>
      <c r="G544" s="11">
        <v>37904</v>
      </c>
      <c r="H544">
        <f t="shared" si="40"/>
        <v>1.2745116000000001</v>
      </c>
      <c r="I544">
        <f t="shared" si="41"/>
        <v>3.2745115999999999</v>
      </c>
      <c r="J544" s="12">
        <f t="shared" si="43"/>
        <v>2003</v>
      </c>
      <c r="K544" t="str">
        <f t="shared" si="44"/>
        <v>2000s</v>
      </c>
    </row>
    <row r="545" spans="1:11" x14ac:dyDescent="0.25">
      <c r="A545" s="2" t="s">
        <v>572</v>
      </c>
      <c r="B545" t="s">
        <v>131</v>
      </c>
      <c r="C545" t="str">
        <f t="shared" si="42"/>
        <v>Miramax</v>
      </c>
      <c r="D545" s="1">
        <v>55000000</v>
      </c>
      <c r="E545" s="1">
        <v>66207920</v>
      </c>
      <c r="F545" s="1">
        <v>150907920</v>
      </c>
      <c r="G545" s="11">
        <v>38093</v>
      </c>
      <c r="H545">
        <f t="shared" si="40"/>
        <v>1.2037803636363635</v>
      </c>
      <c r="I545">
        <f t="shared" si="41"/>
        <v>2.7437803636363638</v>
      </c>
      <c r="J545" s="12">
        <f t="shared" si="43"/>
        <v>2004</v>
      </c>
      <c r="K545" t="str">
        <f t="shared" si="44"/>
        <v>2000s</v>
      </c>
    </row>
    <row r="546" spans="1:11" x14ac:dyDescent="0.25">
      <c r="A546" s="2" t="s">
        <v>587</v>
      </c>
      <c r="C546" t="str">
        <f t="shared" si="42"/>
        <v>Other</v>
      </c>
      <c r="D546" s="1">
        <v>55000000</v>
      </c>
      <c r="E546" s="1">
        <v>1147784</v>
      </c>
      <c r="F546" t="s">
        <v>66</v>
      </c>
      <c r="G546" s="11">
        <v>35998</v>
      </c>
      <c r="H546">
        <f t="shared" si="40"/>
        <v>2.08688E-2</v>
      </c>
      <c r="I546" t="str">
        <f t="shared" si="41"/>
        <v/>
      </c>
      <c r="J546" s="12">
        <f t="shared" si="43"/>
        <v>1998</v>
      </c>
      <c r="K546" t="str">
        <f t="shared" si="44"/>
        <v>1990s</v>
      </c>
    </row>
    <row r="547" spans="1:11" x14ac:dyDescent="0.25">
      <c r="A547" s="2" t="s">
        <v>576</v>
      </c>
      <c r="B547" t="s">
        <v>11</v>
      </c>
      <c r="C547" t="str">
        <f t="shared" si="42"/>
        <v>Warner Bros.</v>
      </c>
      <c r="D547" s="1">
        <v>55000000</v>
      </c>
      <c r="E547" s="1">
        <v>5755286</v>
      </c>
      <c r="F547" s="1">
        <v>6521829</v>
      </c>
      <c r="G547" s="11">
        <v>39206</v>
      </c>
      <c r="H547">
        <f t="shared" si="40"/>
        <v>0.10464156363636364</v>
      </c>
      <c r="I547">
        <f t="shared" si="41"/>
        <v>0.11857870909090909</v>
      </c>
      <c r="J547" s="12">
        <f t="shared" si="43"/>
        <v>2007</v>
      </c>
      <c r="K547" t="str">
        <f t="shared" si="44"/>
        <v>2000s</v>
      </c>
    </row>
    <row r="548" spans="1:11" x14ac:dyDescent="0.25">
      <c r="A548" s="2" t="s">
        <v>548</v>
      </c>
      <c r="B548" t="s">
        <v>9</v>
      </c>
      <c r="C548" t="str">
        <f t="shared" si="42"/>
        <v>Sony</v>
      </c>
      <c r="D548" s="1">
        <v>55000000</v>
      </c>
      <c r="E548" s="1">
        <v>93932896</v>
      </c>
      <c r="F548" s="1">
        <v>154832896</v>
      </c>
      <c r="G548" s="11">
        <v>37603</v>
      </c>
      <c r="H548">
        <f t="shared" si="40"/>
        <v>1.7078708363636363</v>
      </c>
      <c r="I548">
        <f t="shared" si="41"/>
        <v>2.8151435636363638</v>
      </c>
      <c r="J548" s="12">
        <f t="shared" si="43"/>
        <v>2002</v>
      </c>
      <c r="K548" t="str">
        <f t="shared" si="44"/>
        <v>2000s</v>
      </c>
    </row>
    <row r="549" spans="1:11" x14ac:dyDescent="0.25">
      <c r="A549" s="2" t="s">
        <v>568</v>
      </c>
      <c r="B549" t="s">
        <v>22</v>
      </c>
      <c r="C549" t="str">
        <f t="shared" si="42"/>
        <v>Universal</v>
      </c>
      <c r="D549" s="1">
        <v>55000000</v>
      </c>
      <c r="E549" s="1">
        <v>166225040</v>
      </c>
      <c r="F549" s="1">
        <v>301500000</v>
      </c>
      <c r="G549" s="11">
        <v>36805</v>
      </c>
      <c r="H549">
        <f t="shared" si="40"/>
        <v>3.0222734545454544</v>
      </c>
      <c r="I549">
        <f t="shared" si="41"/>
        <v>5.4818181818181815</v>
      </c>
      <c r="J549" s="12">
        <f t="shared" si="43"/>
        <v>2000</v>
      </c>
      <c r="K549" t="str">
        <f t="shared" si="44"/>
        <v>2000s</v>
      </c>
    </row>
    <row r="550" spans="1:11" x14ac:dyDescent="0.25">
      <c r="A550" s="2" t="s">
        <v>574</v>
      </c>
      <c r="B550" t="s">
        <v>7</v>
      </c>
      <c r="C550" t="str">
        <f t="shared" si="42"/>
        <v>Buena Vista</v>
      </c>
      <c r="D550" s="1">
        <v>55000000</v>
      </c>
      <c r="E550" s="1">
        <v>141579773</v>
      </c>
      <c r="F550" s="1">
        <v>347100000</v>
      </c>
      <c r="G550" s="11">
        <v>34860</v>
      </c>
      <c r="H550">
        <f t="shared" si="40"/>
        <v>2.574177690909091</v>
      </c>
      <c r="I550">
        <f t="shared" si="41"/>
        <v>6.3109090909090906</v>
      </c>
      <c r="J550" s="12">
        <f t="shared" si="43"/>
        <v>1995</v>
      </c>
      <c r="K550" t="str">
        <f t="shared" si="44"/>
        <v>1990s</v>
      </c>
    </row>
    <row r="551" spans="1:11" x14ac:dyDescent="0.25">
      <c r="A551" s="2" t="s">
        <v>579</v>
      </c>
      <c r="B551" t="s">
        <v>9</v>
      </c>
      <c r="C551" t="str">
        <f t="shared" si="42"/>
        <v>Sony</v>
      </c>
      <c r="D551" s="1">
        <v>55000000</v>
      </c>
      <c r="E551" s="1">
        <v>71724497</v>
      </c>
      <c r="F551" s="1">
        <v>87524497</v>
      </c>
      <c r="G551" s="11">
        <v>38835</v>
      </c>
      <c r="H551">
        <f t="shared" si="40"/>
        <v>1.3040817636363637</v>
      </c>
      <c r="I551">
        <f t="shared" si="41"/>
        <v>1.5913544909090909</v>
      </c>
      <c r="J551" s="12">
        <f t="shared" si="43"/>
        <v>2006</v>
      </c>
      <c r="K551" t="str">
        <f t="shared" si="44"/>
        <v>2000s</v>
      </c>
    </row>
    <row r="552" spans="1:11" x14ac:dyDescent="0.25">
      <c r="A552" s="2" t="s">
        <v>559</v>
      </c>
      <c r="B552" t="s">
        <v>75</v>
      </c>
      <c r="C552" t="str">
        <f t="shared" si="42"/>
        <v>MGM/UA</v>
      </c>
      <c r="D552" s="1">
        <v>55000000</v>
      </c>
      <c r="E552" s="1">
        <v>41610884</v>
      </c>
      <c r="F552" t="s">
        <v>66</v>
      </c>
      <c r="G552" s="11">
        <v>36063</v>
      </c>
      <c r="H552">
        <f t="shared" si="40"/>
        <v>0.7565615272727273</v>
      </c>
      <c r="I552" t="str">
        <f t="shared" si="41"/>
        <v/>
      </c>
      <c r="J552" s="12">
        <f t="shared" si="43"/>
        <v>1998</v>
      </c>
      <c r="K552" t="str">
        <f t="shared" si="44"/>
        <v>1990s</v>
      </c>
    </row>
    <row r="553" spans="1:11" x14ac:dyDescent="0.25">
      <c r="A553" s="2" t="s">
        <v>544</v>
      </c>
      <c r="B553" t="s">
        <v>7</v>
      </c>
      <c r="C553" t="str">
        <f t="shared" si="42"/>
        <v>Buena Vista</v>
      </c>
      <c r="D553" s="1">
        <v>55000000</v>
      </c>
      <c r="E553" s="1">
        <v>56932305</v>
      </c>
      <c r="F553" s="1">
        <v>71189835</v>
      </c>
      <c r="G553" s="11">
        <v>36672</v>
      </c>
      <c r="H553">
        <f t="shared" si="40"/>
        <v>1.0351328181818182</v>
      </c>
      <c r="I553">
        <f t="shared" si="41"/>
        <v>1.2943606363636364</v>
      </c>
      <c r="J553" s="12">
        <f t="shared" si="43"/>
        <v>2000</v>
      </c>
      <c r="K553" t="str">
        <f t="shared" si="44"/>
        <v>2000s</v>
      </c>
    </row>
    <row r="554" spans="1:11" x14ac:dyDescent="0.25">
      <c r="A554" s="2" t="s">
        <v>569</v>
      </c>
      <c r="B554" t="s">
        <v>75</v>
      </c>
      <c r="C554" t="str">
        <f t="shared" si="42"/>
        <v>MGM/UA</v>
      </c>
      <c r="D554" s="1">
        <v>55000000</v>
      </c>
      <c r="E554" s="1">
        <v>71565669</v>
      </c>
      <c r="F554" s="1">
        <v>196565669</v>
      </c>
      <c r="G554" s="11">
        <v>34635</v>
      </c>
      <c r="H554">
        <f t="shared" si="40"/>
        <v>1.3011939818181819</v>
      </c>
      <c r="I554">
        <f t="shared" si="41"/>
        <v>3.5739212545454544</v>
      </c>
      <c r="J554" s="12">
        <f t="shared" si="43"/>
        <v>1994</v>
      </c>
      <c r="K554" t="str">
        <f t="shared" si="44"/>
        <v>1990s</v>
      </c>
    </row>
    <row r="555" spans="1:11" x14ac:dyDescent="0.25">
      <c r="A555" s="2" t="s">
        <v>571</v>
      </c>
      <c r="B555" t="s">
        <v>13</v>
      </c>
      <c r="C555" t="str">
        <f t="shared" si="42"/>
        <v>20th Century Fox</v>
      </c>
      <c r="D555" s="1">
        <v>55000000</v>
      </c>
      <c r="E555" s="1">
        <v>33832741</v>
      </c>
      <c r="F555" s="1">
        <v>63537164</v>
      </c>
      <c r="G555" s="11">
        <v>37967</v>
      </c>
      <c r="H555">
        <f t="shared" si="40"/>
        <v>0.61514074545454545</v>
      </c>
      <c r="I555">
        <f t="shared" si="41"/>
        <v>1.1552211636363636</v>
      </c>
      <c r="J555" s="12">
        <f t="shared" si="43"/>
        <v>2003</v>
      </c>
      <c r="K555" t="str">
        <f t="shared" si="44"/>
        <v>2000s</v>
      </c>
    </row>
    <row r="556" spans="1:11" x14ac:dyDescent="0.25">
      <c r="A556" s="2" t="s">
        <v>581</v>
      </c>
      <c r="B556" t="s">
        <v>11</v>
      </c>
      <c r="C556" t="str">
        <f t="shared" si="42"/>
        <v>Warner Bros.</v>
      </c>
      <c r="D556" s="1">
        <v>55000000</v>
      </c>
      <c r="E556" s="1">
        <v>63408614</v>
      </c>
      <c r="F556" t="s">
        <v>66</v>
      </c>
      <c r="G556" s="11">
        <v>32864</v>
      </c>
      <c r="H556">
        <f t="shared" si="40"/>
        <v>1.1528838909090908</v>
      </c>
      <c r="I556" t="str">
        <f t="shared" si="41"/>
        <v/>
      </c>
      <c r="J556" s="12">
        <f t="shared" si="43"/>
        <v>1989</v>
      </c>
      <c r="K556" t="str">
        <f t="shared" si="44"/>
        <v>1980s</v>
      </c>
    </row>
    <row r="557" spans="1:11" x14ac:dyDescent="0.25">
      <c r="A557" s="2" t="s">
        <v>552</v>
      </c>
      <c r="B557" t="s">
        <v>9</v>
      </c>
      <c r="C557" t="str">
        <f t="shared" si="42"/>
        <v>Sony</v>
      </c>
      <c r="D557" s="1">
        <v>55000000</v>
      </c>
      <c r="E557" s="1">
        <v>18582965</v>
      </c>
      <c r="F557" t="s">
        <v>66</v>
      </c>
      <c r="G557" s="11">
        <v>35293</v>
      </c>
      <c r="H557">
        <f t="shared" si="40"/>
        <v>0.33787209090909093</v>
      </c>
      <c r="I557" t="str">
        <f t="shared" si="41"/>
        <v/>
      </c>
      <c r="J557" s="12">
        <f t="shared" si="43"/>
        <v>1996</v>
      </c>
      <c r="K557" t="str">
        <f t="shared" si="44"/>
        <v>1990s</v>
      </c>
    </row>
    <row r="558" spans="1:11" x14ac:dyDescent="0.25">
      <c r="A558" s="2" t="s">
        <v>586</v>
      </c>
      <c r="B558" t="s">
        <v>427</v>
      </c>
      <c r="C558" t="str">
        <f t="shared" si="42"/>
        <v>Other</v>
      </c>
      <c r="D558" s="1">
        <v>55000000</v>
      </c>
      <c r="E558" s="1">
        <v>52075270</v>
      </c>
      <c r="F558" s="1">
        <v>129075270</v>
      </c>
      <c r="G558" s="11">
        <v>39556</v>
      </c>
      <c r="H558">
        <f t="shared" si="40"/>
        <v>0.94682309090909089</v>
      </c>
      <c r="I558">
        <f t="shared" si="41"/>
        <v>2.346823090909091</v>
      </c>
      <c r="J558" s="12">
        <f t="shared" si="43"/>
        <v>2008</v>
      </c>
      <c r="K558" t="str">
        <f t="shared" si="44"/>
        <v>2000s</v>
      </c>
    </row>
    <row r="559" spans="1:11" x14ac:dyDescent="0.25">
      <c r="A559" s="2" t="s">
        <v>565</v>
      </c>
      <c r="B559" t="s">
        <v>20</v>
      </c>
      <c r="C559" t="str">
        <f t="shared" si="42"/>
        <v>Paramount Pictures</v>
      </c>
      <c r="D559" s="1">
        <v>55000000</v>
      </c>
      <c r="E559" s="1">
        <v>38564422</v>
      </c>
      <c r="F559" t="s">
        <v>66</v>
      </c>
      <c r="G559" s="11">
        <v>35349</v>
      </c>
      <c r="H559">
        <f t="shared" si="40"/>
        <v>0.70117130909090908</v>
      </c>
      <c r="I559" t="str">
        <f t="shared" si="41"/>
        <v/>
      </c>
      <c r="J559" s="12">
        <f t="shared" si="43"/>
        <v>1996</v>
      </c>
      <c r="K559" t="str">
        <f t="shared" si="44"/>
        <v>1990s</v>
      </c>
    </row>
    <row r="560" spans="1:11" x14ac:dyDescent="0.25">
      <c r="A560" s="2" t="s">
        <v>575</v>
      </c>
      <c r="B560" t="s">
        <v>20</v>
      </c>
      <c r="C560" t="str">
        <f t="shared" si="42"/>
        <v>Paramount Pictures</v>
      </c>
      <c r="D560" s="1">
        <v>55000000</v>
      </c>
      <c r="E560" s="1">
        <v>34234008</v>
      </c>
      <c r="F560" s="1">
        <v>45016494</v>
      </c>
      <c r="G560" s="11">
        <v>37694</v>
      </c>
      <c r="H560">
        <f t="shared" si="40"/>
        <v>0.62243650909090908</v>
      </c>
      <c r="I560">
        <f t="shared" si="41"/>
        <v>0.81848170909090912</v>
      </c>
      <c r="J560" s="12">
        <f t="shared" si="43"/>
        <v>2003</v>
      </c>
      <c r="K560" t="str">
        <f t="shared" si="44"/>
        <v>2000s</v>
      </c>
    </row>
    <row r="561" spans="1:11" x14ac:dyDescent="0.25">
      <c r="A561" s="2" t="s">
        <v>549</v>
      </c>
      <c r="B561" t="s">
        <v>22</v>
      </c>
      <c r="C561" t="str">
        <f t="shared" si="42"/>
        <v>Universal</v>
      </c>
      <c r="D561" s="1">
        <v>55000000</v>
      </c>
      <c r="E561" s="1">
        <v>128814019</v>
      </c>
      <c r="F561" s="1">
        <v>273814019</v>
      </c>
      <c r="G561" s="11">
        <v>35244</v>
      </c>
      <c r="H561">
        <f t="shared" si="40"/>
        <v>2.3420730727272727</v>
      </c>
      <c r="I561">
        <f t="shared" si="41"/>
        <v>4.978436709090909</v>
      </c>
      <c r="J561" s="12">
        <f t="shared" si="43"/>
        <v>1996</v>
      </c>
      <c r="K561" t="str">
        <f t="shared" si="44"/>
        <v>1990s</v>
      </c>
    </row>
    <row r="562" spans="1:11" x14ac:dyDescent="0.25">
      <c r="A562" s="2" t="s">
        <v>577</v>
      </c>
      <c r="B562" t="s">
        <v>11</v>
      </c>
      <c r="C562" t="str">
        <f t="shared" si="42"/>
        <v>Warner Bros.</v>
      </c>
      <c r="D562" s="1">
        <v>55000000</v>
      </c>
      <c r="E562" s="1">
        <v>51225796</v>
      </c>
      <c r="F562" s="1">
        <v>158225796</v>
      </c>
      <c r="G562" s="11">
        <v>38343</v>
      </c>
      <c r="H562">
        <f t="shared" si="40"/>
        <v>0.93137810909090912</v>
      </c>
      <c r="I562">
        <f t="shared" si="41"/>
        <v>2.8768326545454546</v>
      </c>
      <c r="J562" s="12">
        <f t="shared" si="43"/>
        <v>2004</v>
      </c>
      <c r="K562" t="str">
        <f t="shared" si="44"/>
        <v>2000s</v>
      </c>
    </row>
    <row r="563" spans="1:11" x14ac:dyDescent="0.25">
      <c r="A563" s="2" t="s">
        <v>589</v>
      </c>
      <c r="B563" t="s">
        <v>9</v>
      </c>
      <c r="C563" t="str">
        <f t="shared" si="42"/>
        <v>Sony</v>
      </c>
      <c r="D563" s="1">
        <v>55000000</v>
      </c>
      <c r="E563" s="1">
        <v>162586036</v>
      </c>
      <c r="F563" s="1">
        <v>306086036</v>
      </c>
      <c r="G563" s="11">
        <v>39066</v>
      </c>
      <c r="H563">
        <f t="shared" si="40"/>
        <v>2.9561097454545453</v>
      </c>
      <c r="I563">
        <f t="shared" si="41"/>
        <v>5.5652006545454542</v>
      </c>
      <c r="J563" s="12">
        <f t="shared" si="43"/>
        <v>2006</v>
      </c>
      <c r="K563" t="str">
        <f t="shared" si="44"/>
        <v>2000s</v>
      </c>
    </row>
    <row r="564" spans="1:11" x14ac:dyDescent="0.25">
      <c r="A564" s="2" t="s">
        <v>551</v>
      </c>
      <c r="B564" t="s">
        <v>22</v>
      </c>
      <c r="C564" t="str">
        <f t="shared" si="42"/>
        <v>Universal</v>
      </c>
      <c r="D564" s="1">
        <v>55000000</v>
      </c>
      <c r="E564" s="1">
        <v>6768055</v>
      </c>
      <c r="F564" s="1">
        <v>28768055</v>
      </c>
      <c r="G564" s="11">
        <v>38198</v>
      </c>
      <c r="H564">
        <f t="shared" si="40"/>
        <v>0.12305554545454546</v>
      </c>
      <c r="I564">
        <f t="shared" si="41"/>
        <v>0.52305554545454547</v>
      </c>
      <c r="J564" s="12">
        <f t="shared" si="43"/>
        <v>2004</v>
      </c>
      <c r="K564" t="str">
        <f t="shared" si="44"/>
        <v>2000s</v>
      </c>
    </row>
    <row r="565" spans="1:11" x14ac:dyDescent="0.25">
      <c r="A565" s="2" t="s">
        <v>547</v>
      </c>
      <c r="B565" t="s">
        <v>75</v>
      </c>
      <c r="C565" t="str">
        <f t="shared" si="42"/>
        <v>MGM/UA</v>
      </c>
      <c r="D565" s="1">
        <v>55000000</v>
      </c>
      <c r="E565" s="1">
        <v>11532774</v>
      </c>
      <c r="F565" t="s">
        <v>66</v>
      </c>
      <c r="G565" s="11">
        <v>35440</v>
      </c>
      <c r="H565">
        <f t="shared" si="40"/>
        <v>0.20968680000000001</v>
      </c>
      <c r="I565" t="str">
        <f t="shared" si="41"/>
        <v/>
      </c>
      <c r="J565" s="12">
        <f t="shared" si="43"/>
        <v>1997</v>
      </c>
      <c r="K565" t="str">
        <f t="shared" si="44"/>
        <v>1990s</v>
      </c>
    </row>
    <row r="566" spans="1:11" x14ac:dyDescent="0.25">
      <c r="A566" s="2" t="s">
        <v>592</v>
      </c>
      <c r="B566" t="s">
        <v>24</v>
      </c>
      <c r="C566" t="str">
        <f t="shared" si="42"/>
        <v>New Line</v>
      </c>
      <c r="D566" s="1">
        <v>54000000</v>
      </c>
      <c r="E566" s="1">
        <v>81676888</v>
      </c>
      <c r="F566" s="1">
        <v>154338601</v>
      </c>
      <c r="G566" s="11">
        <v>37337</v>
      </c>
      <c r="H566">
        <f t="shared" si="40"/>
        <v>1.512534962962963</v>
      </c>
      <c r="I566">
        <f t="shared" si="41"/>
        <v>2.8581222407407409</v>
      </c>
      <c r="J566" s="12">
        <f t="shared" si="43"/>
        <v>2002</v>
      </c>
      <c r="K566" t="str">
        <f t="shared" si="44"/>
        <v>2000s</v>
      </c>
    </row>
    <row r="567" spans="1:11" x14ac:dyDescent="0.25">
      <c r="A567" s="2" t="s">
        <v>595</v>
      </c>
      <c r="B567" t="s">
        <v>46</v>
      </c>
      <c r="C567" t="str">
        <f t="shared" si="42"/>
        <v>DreamWorks SKG</v>
      </c>
      <c r="D567" s="1">
        <v>54000000</v>
      </c>
      <c r="E567" s="1">
        <v>26850426</v>
      </c>
      <c r="F567" s="1">
        <v>50719373</v>
      </c>
      <c r="G567" s="11">
        <v>38639</v>
      </c>
      <c r="H567">
        <f t="shared" si="40"/>
        <v>0.49723011111111109</v>
      </c>
      <c r="I567">
        <f t="shared" si="41"/>
        <v>0.9392476481481481</v>
      </c>
      <c r="J567" s="12">
        <f t="shared" si="43"/>
        <v>2005</v>
      </c>
      <c r="K567" t="str">
        <f t="shared" si="44"/>
        <v>2000s</v>
      </c>
    </row>
    <row r="568" spans="1:11" x14ac:dyDescent="0.25">
      <c r="A568" s="2" t="s">
        <v>591</v>
      </c>
      <c r="B568" t="s">
        <v>26</v>
      </c>
      <c r="C568" t="str">
        <f t="shared" si="42"/>
        <v>Other</v>
      </c>
      <c r="D568" s="1">
        <v>54000000</v>
      </c>
      <c r="E568" s="1">
        <v>6087542</v>
      </c>
      <c r="F568" s="1">
        <v>7266209</v>
      </c>
      <c r="G568" s="11">
        <v>37834</v>
      </c>
      <c r="H568">
        <f t="shared" si="40"/>
        <v>0.11273225925925925</v>
      </c>
      <c r="I568">
        <f t="shared" si="41"/>
        <v>0.13455942592592593</v>
      </c>
      <c r="J568" s="12">
        <f t="shared" si="43"/>
        <v>2003</v>
      </c>
      <c r="K568" t="str">
        <f t="shared" si="44"/>
        <v>2000s</v>
      </c>
    </row>
    <row r="569" spans="1:11" x14ac:dyDescent="0.25">
      <c r="A569" s="2" t="s">
        <v>590</v>
      </c>
      <c r="C569" t="str">
        <f t="shared" si="42"/>
        <v>Other</v>
      </c>
      <c r="D569" s="1">
        <v>54000000</v>
      </c>
      <c r="E569" s="1">
        <v>69951824</v>
      </c>
      <c r="F569" s="1">
        <v>166617328</v>
      </c>
      <c r="G569" s="11">
        <v>39801</v>
      </c>
      <c r="H569">
        <f t="shared" si="40"/>
        <v>1.2954041481481482</v>
      </c>
      <c r="I569">
        <f t="shared" si="41"/>
        <v>3.0855060740740741</v>
      </c>
      <c r="J569" s="12">
        <f t="shared" si="43"/>
        <v>2008</v>
      </c>
      <c r="K569" t="str">
        <f t="shared" si="44"/>
        <v>2000s</v>
      </c>
    </row>
    <row r="570" spans="1:11" x14ac:dyDescent="0.25">
      <c r="A570" s="2" t="s">
        <v>593</v>
      </c>
      <c r="B570" t="s">
        <v>20</v>
      </c>
      <c r="C570" t="str">
        <f t="shared" si="42"/>
        <v>Paramount Pictures</v>
      </c>
      <c r="D570" s="1">
        <v>54000000</v>
      </c>
      <c r="E570" s="1">
        <v>66520529</v>
      </c>
      <c r="F570" t="s">
        <v>66</v>
      </c>
      <c r="G570" s="11">
        <v>33232</v>
      </c>
      <c r="H570">
        <f t="shared" si="40"/>
        <v>1.2318616481481481</v>
      </c>
      <c r="I570" t="str">
        <f t="shared" si="41"/>
        <v/>
      </c>
      <c r="J570" s="12">
        <f t="shared" si="43"/>
        <v>1990</v>
      </c>
      <c r="K570" t="str">
        <f t="shared" si="44"/>
        <v>1990s</v>
      </c>
    </row>
    <row r="571" spans="1:11" x14ac:dyDescent="0.25">
      <c r="A571" s="2" t="s">
        <v>594</v>
      </c>
      <c r="B571" t="s">
        <v>22</v>
      </c>
      <c r="C571" t="str">
        <f t="shared" si="42"/>
        <v>Universal</v>
      </c>
      <c r="D571" s="1">
        <v>54000000</v>
      </c>
      <c r="E571" s="1">
        <v>75802010</v>
      </c>
      <c r="F571" s="1">
        <v>130402010</v>
      </c>
      <c r="G571" s="11">
        <v>38912</v>
      </c>
      <c r="H571">
        <f t="shared" si="40"/>
        <v>1.4037409259259259</v>
      </c>
      <c r="I571">
        <f t="shared" si="41"/>
        <v>2.4148520370370372</v>
      </c>
      <c r="J571" s="12">
        <f t="shared" si="43"/>
        <v>2006</v>
      </c>
      <c r="K571" t="str">
        <f t="shared" si="44"/>
        <v>2000s</v>
      </c>
    </row>
    <row r="572" spans="1:11" x14ac:dyDescent="0.25">
      <c r="A572" s="2" t="s">
        <v>596</v>
      </c>
      <c r="B572" t="s">
        <v>20</v>
      </c>
      <c r="C572" t="str">
        <f t="shared" si="42"/>
        <v>Paramount Pictures</v>
      </c>
      <c r="D572" s="1">
        <v>53012938</v>
      </c>
      <c r="E572" s="1">
        <v>70327868</v>
      </c>
      <c r="F572" s="1">
        <v>107190108</v>
      </c>
      <c r="G572" s="11">
        <v>36693</v>
      </c>
      <c r="H572">
        <f t="shared" si="40"/>
        <v>1.3266170609144508</v>
      </c>
      <c r="I572">
        <f t="shared" si="41"/>
        <v>2.0219612804708165</v>
      </c>
      <c r="J572" s="12">
        <f t="shared" si="43"/>
        <v>2000</v>
      </c>
      <c r="K572" t="str">
        <f t="shared" si="44"/>
        <v>2000s</v>
      </c>
    </row>
    <row r="573" spans="1:11" x14ac:dyDescent="0.25">
      <c r="A573" s="2" t="s">
        <v>603</v>
      </c>
      <c r="B573" t="s">
        <v>13</v>
      </c>
      <c r="C573" t="str">
        <f t="shared" si="42"/>
        <v>20th Century Fox</v>
      </c>
      <c r="D573" s="1">
        <v>53000000</v>
      </c>
      <c r="E573" s="1">
        <v>58403409</v>
      </c>
      <c r="F573" s="1">
        <v>139801410</v>
      </c>
      <c r="G573" s="11">
        <v>35748</v>
      </c>
      <c r="H573">
        <f t="shared" si="40"/>
        <v>1.1019511132075472</v>
      </c>
      <c r="I573">
        <f t="shared" si="41"/>
        <v>2.6377624528301888</v>
      </c>
      <c r="J573" s="12">
        <f t="shared" si="43"/>
        <v>1997</v>
      </c>
      <c r="K573" t="str">
        <f t="shared" si="44"/>
        <v>1990s</v>
      </c>
    </row>
    <row r="574" spans="1:11" x14ac:dyDescent="0.25">
      <c r="A574" s="2" t="s">
        <v>601</v>
      </c>
      <c r="B574" t="s">
        <v>7</v>
      </c>
      <c r="C574" t="str">
        <f t="shared" si="42"/>
        <v>Buena Vista</v>
      </c>
      <c r="D574" s="1">
        <v>53000000</v>
      </c>
      <c r="E574" s="1">
        <v>22852487</v>
      </c>
      <c r="F574" t="s">
        <v>66</v>
      </c>
      <c r="G574" s="11">
        <v>36084</v>
      </c>
      <c r="H574">
        <f t="shared" si="40"/>
        <v>0.43117899999999998</v>
      </c>
      <c r="I574" t="str">
        <f t="shared" si="41"/>
        <v/>
      </c>
      <c r="J574" s="12">
        <f t="shared" si="43"/>
        <v>1998</v>
      </c>
      <c r="K574" t="str">
        <f t="shared" si="44"/>
        <v>1990s</v>
      </c>
    </row>
    <row r="575" spans="1:11" x14ac:dyDescent="0.25">
      <c r="A575" s="2" t="s">
        <v>602</v>
      </c>
      <c r="B575" t="s">
        <v>20</v>
      </c>
      <c r="C575" t="str">
        <f t="shared" si="42"/>
        <v>Paramount Pictures</v>
      </c>
      <c r="D575" s="1">
        <v>53000000</v>
      </c>
      <c r="E575" s="1">
        <v>45207112</v>
      </c>
      <c r="F575" t="s">
        <v>66</v>
      </c>
      <c r="G575" s="11">
        <v>37197</v>
      </c>
      <c r="H575">
        <f t="shared" si="40"/>
        <v>0.85296437735849051</v>
      </c>
      <c r="I575" t="str">
        <f t="shared" si="41"/>
        <v/>
      </c>
      <c r="J575" s="12">
        <f t="shared" si="43"/>
        <v>2001</v>
      </c>
      <c r="K575" t="str">
        <f t="shared" si="44"/>
        <v>2000s</v>
      </c>
    </row>
    <row r="576" spans="1:11" x14ac:dyDescent="0.25">
      <c r="A576" s="2" t="s">
        <v>599</v>
      </c>
      <c r="B576" t="s">
        <v>46</v>
      </c>
      <c r="C576" t="str">
        <f t="shared" si="42"/>
        <v>DreamWorks SKG</v>
      </c>
      <c r="D576" s="1">
        <v>53000000</v>
      </c>
      <c r="E576" s="1">
        <v>33602376</v>
      </c>
      <c r="F576" s="1">
        <v>61902376</v>
      </c>
      <c r="G576" s="11">
        <v>39010</v>
      </c>
      <c r="H576">
        <f t="shared" si="40"/>
        <v>0.63400709433962266</v>
      </c>
      <c r="I576">
        <f t="shared" si="41"/>
        <v>1.1679693584905659</v>
      </c>
      <c r="J576" s="12">
        <f t="shared" si="43"/>
        <v>2006</v>
      </c>
      <c r="K576" t="str">
        <f t="shared" si="44"/>
        <v>2000s</v>
      </c>
    </row>
    <row r="577" spans="1:11" x14ac:dyDescent="0.25">
      <c r="A577" s="2" t="s">
        <v>604</v>
      </c>
      <c r="B577" t="s">
        <v>605</v>
      </c>
      <c r="C577" t="str">
        <f t="shared" si="42"/>
        <v>Other</v>
      </c>
      <c r="D577" s="1">
        <v>53000000</v>
      </c>
      <c r="E577" s="1">
        <v>25031037</v>
      </c>
      <c r="F577" s="1">
        <v>50187789</v>
      </c>
      <c r="G577" s="11">
        <v>39178</v>
      </c>
      <c r="H577">
        <f t="shared" si="40"/>
        <v>0.47228371698113208</v>
      </c>
      <c r="I577">
        <f t="shared" si="41"/>
        <v>0.94693941509433965</v>
      </c>
      <c r="J577" s="12">
        <f t="shared" si="43"/>
        <v>2007</v>
      </c>
      <c r="K577" t="str">
        <f t="shared" si="44"/>
        <v>2000s</v>
      </c>
    </row>
    <row r="578" spans="1:11" x14ac:dyDescent="0.25">
      <c r="A578" s="2" t="s">
        <v>598</v>
      </c>
      <c r="C578" t="str">
        <f t="shared" si="42"/>
        <v>Other</v>
      </c>
      <c r="D578" s="1">
        <v>53000000</v>
      </c>
      <c r="E578" s="1">
        <v>73350077</v>
      </c>
      <c r="F578" s="1">
        <v>98400077</v>
      </c>
      <c r="G578" s="11">
        <v>40102</v>
      </c>
      <c r="H578">
        <f t="shared" ref="H578:H641" si="45">IF(E578="Unknown","",E578/$D578)</f>
        <v>1.3839637169811321</v>
      </c>
      <c r="I578">
        <f t="shared" ref="I578:I641" si="46">IF(F578="Unknown","",F578/$D578)</f>
        <v>1.8566052264150943</v>
      </c>
      <c r="J578" s="12">
        <f t="shared" si="43"/>
        <v>2009</v>
      </c>
      <c r="K578" t="str">
        <f t="shared" si="44"/>
        <v>2000s</v>
      </c>
    </row>
    <row r="579" spans="1:11" x14ac:dyDescent="0.25">
      <c r="A579" s="2" t="s">
        <v>597</v>
      </c>
      <c r="B579" t="s">
        <v>13</v>
      </c>
      <c r="C579" t="str">
        <f t="shared" ref="C579:C642" si="47">IF(B579="","Other",IF(VLOOKUP(B579,$N$2:$O$52,2,FALSE)&lt;30,"Other",B579))</f>
        <v>20th Century Fox</v>
      </c>
      <c r="D579" s="1">
        <v>53000000</v>
      </c>
      <c r="E579" s="1">
        <v>57386369</v>
      </c>
      <c r="F579" s="1">
        <v>179213196</v>
      </c>
      <c r="G579" s="11">
        <v>37029</v>
      </c>
      <c r="H579">
        <f t="shared" si="45"/>
        <v>1.082761679245283</v>
      </c>
      <c r="I579">
        <f t="shared" si="46"/>
        <v>3.3813810566037734</v>
      </c>
      <c r="J579" s="12">
        <f t="shared" ref="J579:J642" si="48">YEAR(G579)</f>
        <v>2001</v>
      </c>
      <c r="K579" t="str">
        <f t="shared" ref="K579:K642" si="49">VLOOKUP(J579,$R$2:$S$31,2,FALSE)</f>
        <v>2000s</v>
      </c>
    </row>
    <row r="580" spans="1:11" x14ac:dyDescent="0.25">
      <c r="A580" s="2" t="s">
        <v>600</v>
      </c>
      <c r="B580" t="s">
        <v>11</v>
      </c>
      <c r="C580" t="str">
        <f t="shared" si="47"/>
        <v>Warner Bros.</v>
      </c>
      <c r="D580" s="1">
        <v>53000000</v>
      </c>
      <c r="E580" s="1">
        <v>80270227</v>
      </c>
      <c r="F580" s="1">
        <v>110570227</v>
      </c>
      <c r="G580" s="11">
        <v>38569</v>
      </c>
      <c r="H580">
        <f t="shared" si="45"/>
        <v>1.5145325849056603</v>
      </c>
      <c r="I580">
        <f t="shared" si="46"/>
        <v>2.0862306981132077</v>
      </c>
      <c r="J580" s="12">
        <f t="shared" si="48"/>
        <v>2005</v>
      </c>
      <c r="K580" t="str">
        <f t="shared" si="49"/>
        <v>2000s</v>
      </c>
    </row>
    <row r="581" spans="1:11" x14ac:dyDescent="0.25">
      <c r="A581" s="2" t="s">
        <v>611</v>
      </c>
      <c r="B581" t="s">
        <v>75</v>
      </c>
      <c r="C581" t="str">
        <f t="shared" si="47"/>
        <v>MGM/UA</v>
      </c>
      <c r="D581" s="1">
        <v>52000000</v>
      </c>
      <c r="E581" s="1">
        <v>23010607</v>
      </c>
      <c r="F581" t="s">
        <v>66</v>
      </c>
      <c r="G581" s="11">
        <v>37727</v>
      </c>
      <c r="H581">
        <f t="shared" si="45"/>
        <v>0.44251167307692307</v>
      </c>
      <c r="I581" t="str">
        <f t="shared" si="46"/>
        <v/>
      </c>
      <c r="J581" s="12">
        <f t="shared" si="48"/>
        <v>2003</v>
      </c>
      <c r="K581" t="str">
        <f t="shared" si="49"/>
        <v>2000s</v>
      </c>
    </row>
    <row r="582" spans="1:11" x14ac:dyDescent="0.25">
      <c r="A582" s="2" t="s">
        <v>606</v>
      </c>
      <c r="B582" t="s">
        <v>22</v>
      </c>
      <c r="C582" t="str">
        <f t="shared" si="47"/>
        <v>Universal</v>
      </c>
      <c r="D582" s="1">
        <v>52000000</v>
      </c>
      <c r="E582" s="1">
        <v>42438300</v>
      </c>
      <c r="F582" s="1">
        <v>110400000</v>
      </c>
      <c r="G582" s="11">
        <v>35025</v>
      </c>
      <c r="H582">
        <f t="shared" si="45"/>
        <v>0.8161211538461538</v>
      </c>
      <c r="I582">
        <f t="shared" si="46"/>
        <v>2.1230769230769231</v>
      </c>
      <c r="J582" s="12">
        <f t="shared" si="48"/>
        <v>1995</v>
      </c>
      <c r="K582" t="str">
        <f t="shared" si="49"/>
        <v>1990s</v>
      </c>
    </row>
    <row r="583" spans="1:11" x14ac:dyDescent="0.25">
      <c r="A583" s="2" t="s">
        <v>609</v>
      </c>
      <c r="B583" t="s">
        <v>46</v>
      </c>
      <c r="C583" t="str">
        <f t="shared" si="47"/>
        <v>DreamWorks SKG</v>
      </c>
      <c r="D583" s="1">
        <v>52000000</v>
      </c>
      <c r="E583" s="1">
        <v>164606800</v>
      </c>
      <c r="F583" s="1">
        <v>351106800</v>
      </c>
      <c r="G583" s="11">
        <v>37615</v>
      </c>
      <c r="H583">
        <f t="shared" si="45"/>
        <v>3.1655153846153845</v>
      </c>
      <c r="I583">
        <f t="shared" si="46"/>
        <v>6.7520538461538457</v>
      </c>
      <c r="J583" s="12">
        <f t="shared" si="48"/>
        <v>2002</v>
      </c>
      <c r="K583" t="str">
        <f t="shared" si="49"/>
        <v>2000s</v>
      </c>
    </row>
    <row r="584" spans="1:11" x14ac:dyDescent="0.25">
      <c r="A584" s="2" t="s">
        <v>608</v>
      </c>
      <c r="B584" t="s">
        <v>22</v>
      </c>
      <c r="C584" t="str">
        <f t="shared" si="47"/>
        <v>Universal</v>
      </c>
      <c r="D584" s="1">
        <v>52000000</v>
      </c>
      <c r="E584" s="1">
        <v>34580635</v>
      </c>
      <c r="F584" s="1">
        <v>47407635</v>
      </c>
      <c r="G584" s="11">
        <v>36516</v>
      </c>
      <c r="H584">
        <f t="shared" si="45"/>
        <v>0.66501221153846157</v>
      </c>
      <c r="I584">
        <f t="shared" si="46"/>
        <v>0.91168528846153851</v>
      </c>
      <c r="J584" s="12">
        <f t="shared" si="48"/>
        <v>1999</v>
      </c>
      <c r="K584" t="str">
        <f t="shared" si="49"/>
        <v>1990s</v>
      </c>
    </row>
    <row r="585" spans="1:11" x14ac:dyDescent="0.25">
      <c r="A585" s="2" t="s">
        <v>610</v>
      </c>
      <c r="B585" t="s">
        <v>22</v>
      </c>
      <c r="C585" t="str">
        <f t="shared" si="47"/>
        <v>Universal</v>
      </c>
      <c r="D585" s="1">
        <v>52000000</v>
      </c>
      <c r="E585" s="1">
        <v>118806699</v>
      </c>
      <c r="F585" s="1">
        <v>202944203</v>
      </c>
      <c r="G585" s="11">
        <v>38870</v>
      </c>
      <c r="H585">
        <f t="shared" si="45"/>
        <v>2.2847442115384617</v>
      </c>
      <c r="I585">
        <f t="shared" si="46"/>
        <v>3.9027731346153844</v>
      </c>
      <c r="J585" s="12">
        <f t="shared" si="48"/>
        <v>2006</v>
      </c>
      <c r="K585" t="str">
        <f t="shared" si="49"/>
        <v>2000s</v>
      </c>
    </row>
    <row r="586" spans="1:11" x14ac:dyDescent="0.25">
      <c r="A586" s="2" t="s">
        <v>607</v>
      </c>
      <c r="B586" t="s">
        <v>13</v>
      </c>
      <c r="C586" t="str">
        <f t="shared" si="47"/>
        <v>20th Century Fox</v>
      </c>
      <c r="D586" s="1">
        <v>52000000</v>
      </c>
      <c r="E586" s="1">
        <v>36400491</v>
      </c>
      <c r="F586" t="s">
        <v>66</v>
      </c>
      <c r="G586" s="11">
        <v>36152</v>
      </c>
      <c r="H586">
        <f t="shared" si="45"/>
        <v>0.70000944230769235</v>
      </c>
      <c r="I586" t="str">
        <f t="shared" si="46"/>
        <v/>
      </c>
      <c r="J586" s="12">
        <f t="shared" si="48"/>
        <v>1998</v>
      </c>
      <c r="K586" t="str">
        <f t="shared" si="49"/>
        <v>1990s</v>
      </c>
    </row>
    <row r="587" spans="1:11" x14ac:dyDescent="0.25">
      <c r="A587" s="2" t="s">
        <v>612</v>
      </c>
      <c r="B587" t="s">
        <v>20</v>
      </c>
      <c r="C587" t="str">
        <f t="shared" si="47"/>
        <v>Paramount Pictures</v>
      </c>
      <c r="D587" s="1">
        <v>51000000</v>
      </c>
      <c r="E587" s="1">
        <v>72779000</v>
      </c>
      <c r="F587" s="1">
        <v>116618084</v>
      </c>
      <c r="G587" s="11">
        <v>38933</v>
      </c>
      <c r="H587">
        <f t="shared" si="45"/>
        <v>1.4270392156862746</v>
      </c>
      <c r="I587">
        <f t="shared" si="46"/>
        <v>2.2866290980392159</v>
      </c>
      <c r="J587" s="12">
        <f t="shared" si="48"/>
        <v>2006</v>
      </c>
      <c r="K587" t="str">
        <f t="shared" si="49"/>
        <v>2000s</v>
      </c>
    </row>
    <row r="588" spans="1:11" x14ac:dyDescent="0.25">
      <c r="A588" s="2" t="s">
        <v>613</v>
      </c>
      <c r="B588" t="s">
        <v>13</v>
      </c>
      <c r="C588" t="str">
        <f t="shared" si="47"/>
        <v>20th Century Fox</v>
      </c>
      <c r="D588" s="1">
        <v>51000000</v>
      </c>
      <c r="E588" s="1">
        <v>90570999</v>
      </c>
      <c r="F588" s="1">
        <v>149270999</v>
      </c>
      <c r="G588" s="11">
        <v>36700</v>
      </c>
      <c r="H588">
        <f t="shared" si="45"/>
        <v>1.7759019411764705</v>
      </c>
      <c r="I588">
        <f t="shared" si="46"/>
        <v>2.9268823333333334</v>
      </c>
      <c r="J588" s="12">
        <f t="shared" si="48"/>
        <v>2000</v>
      </c>
      <c r="K588" t="str">
        <f t="shared" si="49"/>
        <v>2000s</v>
      </c>
    </row>
    <row r="589" spans="1:11" x14ac:dyDescent="0.25">
      <c r="A589" s="2" t="s">
        <v>646</v>
      </c>
      <c r="B589" t="s">
        <v>9</v>
      </c>
      <c r="C589" t="str">
        <f t="shared" si="47"/>
        <v>Sony</v>
      </c>
      <c r="D589" s="1">
        <v>50000000</v>
      </c>
      <c r="E589" s="1">
        <v>50068310</v>
      </c>
      <c r="F589" t="s">
        <v>66</v>
      </c>
      <c r="G589" s="11">
        <v>35475</v>
      </c>
      <c r="H589">
        <f t="shared" si="45"/>
        <v>1.0013662000000001</v>
      </c>
      <c r="I589" t="str">
        <f t="shared" si="46"/>
        <v/>
      </c>
      <c r="J589" s="12">
        <f t="shared" si="48"/>
        <v>1997</v>
      </c>
      <c r="K589" t="str">
        <f t="shared" si="49"/>
        <v>1990s</v>
      </c>
    </row>
    <row r="590" spans="1:11" x14ac:dyDescent="0.25">
      <c r="A590" s="2" t="s">
        <v>637</v>
      </c>
      <c r="B590" t="s">
        <v>9</v>
      </c>
      <c r="C590" t="str">
        <f t="shared" si="47"/>
        <v>Sony</v>
      </c>
      <c r="D590" s="1">
        <v>50000000</v>
      </c>
      <c r="E590" s="1">
        <v>148478011</v>
      </c>
      <c r="F590" s="1">
        <v>314111923</v>
      </c>
      <c r="G590" s="11">
        <v>35788</v>
      </c>
      <c r="H590">
        <f t="shared" si="45"/>
        <v>2.96956022</v>
      </c>
      <c r="I590">
        <f t="shared" si="46"/>
        <v>6.2822384600000003</v>
      </c>
      <c r="J590" s="12">
        <f t="shared" si="48"/>
        <v>1997</v>
      </c>
      <c r="K590" t="str">
        <f t="shared" si="49"/>
        <v>1990s</v>
      </c>
    </row>
    <row r="591" spans="1:11" x14ac:dyDescent="0.25">
      <c r="A591" s="2" t="s">
        <v>626</v>
      </c>
      <c r="B591" t="s">
        <v>11</v>
      </c>
      <c r="C591" t="str">
        <f t="shared" si="47"/>
        <v>Warner Bros.</v>
      </c>
      <c r="D591" s="1">
        <v>50000000</v>
      </c>
      <c r="E591" s="1">
        <v>30306268</v>
      </c>
      <c r="F591" s="1">
        <v>83306268</v>
      </c>
      <c r="G591" s="11">
        <v>34978</v>
      </c>
      <c r="H591">
        <f t="shared" si="45"/>
        <v>0.60612535999999995</v>
      </c>
      <c r="I591">
        <f t="shared" si="46"/>
        <v>1.6661253600000001</v>
      </c>
      <c r="J591" s="12">
        <f t="shared" si="48"/>
        <v>1995</v>
      </c>
      <c r="K591" t="str">
        <f t="shared" si="49"/>
        <v>1990s</v>
      </c>
    </row>
    <row r="592" spans="1:11" x14ac:dyDescent="0.25">
      <c r="A592" s="2" t="s">
        <v>663</v>
      </c>
      <c r="B592" t="s">
        <v>13</v>
      </c>
      <c r="C592" t="str">
        <f t="shared" si="47"/>
        <v>20th Century Fox</v>
      </c>
      <c r="D592" s="1">
        <v>50000000</v>
      </c>
      <c r="E592" s="1">
        <v>16581575</v>
      </c>
      <c r="F592" t="s">
        <v>66</v>
      </c>
      <c r="G592" s="11">
        <v>34516</v>
      </c>
      <c r="H592">
        <f t="shared" si="45"/>
        <v>0.33163150000000002</v>
      </c>
      <c r="I592" t="str">
        <f t="shared" si="46"/>
        <v/>
      </c>
      <c r="J592" s="12">
        <f t="shared" si="48"/>
        <v>1994</v>
      </c>
      <c r="K592" t="str">
        <f t="shared" si="49"/>
        <v>1990s</v>
      </c>
    </row>
    <row r="593" spans="1:11" x14ac:dyDescent="0.25">
      <c r="A593" s="2" t="s">
        <v>670</v>
      </c>
      <c r="B593" t="s">
        <v>9</v>
      </c>
      <c r="C593" t="str">
        <f t="shared" si="47"/>
        <v>Sony</v>
      </c>
      <c r="D593" s="1">
        <v>50000000</v>
      </c>
      <c r="E593" s="1">
        <v>26599248</v>
      </c>
      <c r="F593" s="1">
        <v>42598498</v>
      </c>
      <c r="G593" s="11">
        <v>37708</v>
      </c>
      <c r="H593">
        <f t="shared" si="45"/>
        <v>0.53198495999999995</v>
      </c>
      <c r="I593">
        <f t="shared" si="46"/>
        <v>0.85196996000000003</v>
      </c>
      <c r="J593" s="12">
        <f t="shared" si="48"/>
        <v>2003</v>
      </c>
      <c r="K593" t="str">
        <f t="shared" si="49"/>
        <v>2000s</v>
      </c>
    </row>
    <row r="594" spans="1:11" x14ac:dyDescent="0.25">
      <c r="A594" s="2" t="s">
        <v>662</v>
      </c>
      <c r="B594" t="s">
        <v>20</v>
      </c>
      <c r="C594" t="str">
        <f t="shared" si="47"/>
        <v>Paramount Pictures</v>
      </c>
      <c r="D594" s="1">
        <v>50000000</v>
      </c>
      <c r="E594" s="1">
        <v>42586861</v>
      </c>
      <c r="F594" s="1">
        <v>119180938</v>
      </c>
      <c r="G594" s="11">
        <v>34479</v>
      </c>
      <c r="H594">
        <f t="shared" si="45"/>
        <v>0.85173721999999996</v>
      </c>
      <c r="I594">
        <f t="shared" si="46"/>
        <v>2.3836187600000001</v>
      </c>
      <c r="J594" s="12">
        <f t="shared" si="48"/>
        <v>1994</v>
      </c>
      <c r="K594" t="str">
        <f t="shared" si="49"/>
        <v>1990s</v>
      </c>
    </row>
    <row r="595" spans="1:11" x14ac:dyDescent="0.25">
      <c r="A595" s="2" t="s">
        <v>660</v>
      </c>
      <c r="B595" t="s">
        <v>11</v>
      </c>
      <c r="C595" t="str">
        <f t="shared" si="47"/>
        <v>Warner Bros.</v>
      </c>
      <c r="D595" s="1">
        <v>50000000</v>
      </c>
      <c r="E595" s="1">
        <v>26199517</v>
      </c>
      <c r="F595" t="s">
        <v>66</v>
      </c>
      <c r="G595" s="11">
        <v>37477</v>
      </c>
      <c r="H595">
        <f t="shared" si="45"/>
        <v>0.52399034</v>
      </c>
      <c r="I595" t="str">
        <f t="shared" si="46"/>
        <v/>
      </c>
      <c r="J595" s="12">
        <f t="shared" si="48"/>
        <v>2002</v>
      </c>
      <c r="K595" t="str">
        <f t="shared" si="49"/>
        <v>2000s</v>
      </c>
    </row>
    <row r="596" spans="1:11" x14ac:dyDescent="0.25">
      <c r="A596" s="2" t="s">
        <v>657</v>
      </c>
      <c r="B596" t="s">
        <v>22</v>
      </c>
      <c r="C596" t="str">
        <f t="shared" si="47"/>
        <v>Universal</v>
      </c>
      <c r="D596" s="1">
        <v>50000000</v>
      </c>
      <c r="E596" s="1">
        <v>40203020</v>
      </c>
      <c r="F596" s="1">
        <v>263203020</v>
      </c>
      <c r="G596" s="11">
        <v>38303</v>
      </c>
      <c r="H596">
        <f t="shared" si="45"/>
        <v>0.80406040000000001</v>
      </c>
      <c r="I596">
        <f t="shared" si="46"/>
        <v>5.2640604</v>
      </c>
      <c r="J596" s="12">
        <f t="shared" si="48"/>
        <v>2004</v>
      </c>
      <c r="K596" t="str">
        <f t="shared" si="49"/>
        <v>2000s</v>
      </c>
    </row>
    <row r="597" spans="1:11" x14ac:dyDescent="0.25">
      <c r="A597" s="2" t="s">
        <v>656</v>
      </c>
      <c r="B597" t="s">
        <v>9</v>
      </c>
      <c r="C597" t="str">
        <f t="shared" si="47"/>
        <v>Sony</v>
      </c>
      <c r="D597" s="1">
        <v>50000000</v>
      </c>
      <c r="E597" s="1">
        <v>73701902</v>
      </c>
      <c r="F597" s="1">
        <v>96501902</v>
      </c>
      <c r="G597" s="11">
        <v>38315</v>
      </c>
      <c r="H597">
        <f t="shared" si="45"/>
        <v>1.4740380399999999</v>
      </c>
      <c r="I597">
        <f t="shared" si="46"/>
        <v>1.9300380399999999</v>
      </c>
      <c r="J597" s="12">
        <f t="shared" si="48"/>
        <v>2004</v>
      </c>
      <c r="K597" t="str">
        <f t="shared" si="49"/>
        <v>2000s</v>
      </c>
    </row>
    <row r="598" spans="1:11" x14ac:dyDescent="0.25">
      <c r="A598" s="2" t="s">
        <v>639</v>
      </c>
      <c r="B598" t="s">
        <v>20</v>
      </c>
      <c r="C598" t="str">
        <f t="shared" si="47"/>
        <v>Paramount Pictures</v>
      </c>
      <c r="D598" s="1">
        <v>50000000</v>
      </c>
      <c r="E598" s="1">
        <v>81022333</v>
      </c>
      <c r="F598" s="1">
        <v>152022333</v>
      </c>
      <c r="G598" s="11">
        <v>34859</v>
      </c>
      <c r="H598">
        <f t="shared" si="45"/>
        <v>1.62044666</v>
      </c>
      <c r="I598">
        <f t="shared" si="46"/>
        <v>3.0404466600000002</v>
      </c>
      <c r="J598" s="12">
        <f t="shared" si="48"/>
        <v>1995</v>
      </c>
      <c r="K598" t="str">
        <f t="shared" si="49"/>
        <v>1990s</v>
      </c>
    </row>
    <row r="599" spans="1:11" x14ac:dyDescent="0.25">
      <c r="A599" s="2" t="s">
        <v>655</v>
      </c>
      <c r="B599" t="s">
        <v>22</v>
      </c>
      <c r="C599" t="str">
        <f t="shared" si="47"/>
        <v>Universal</v>
      </c>
      <c r="D599" s="1">
        <v>50000000</v>
      </c>
      <c r="E599" s="1">
        <v>58640119</v>
      </c>
      <c r="F599" s="1">
        <v>70114174</v>
      </c>
      <c r="G599" s="11">
        <v>38758</v>
      </c>
      <c r="H599">
        <f t="shared" si="45"/>
        <v>1.17280238</v>
      </c>
      <c r="I599">
        <f t="shared" si="46"/>
        <v>1.4022834799999999</v>
      </c>
      <c r="J599" s="12">
        <f t="shared" si="48"/>
        <v>2006</v>
      </c>
      <c r="K599" t="str">
        <f t="shared" si="49"/>
        <v>2000s</v>
      </c>
    </row>
    <row r="600" spans="1:11" x14ac:dyDescent="0.25">
      <c r="A600" s="2" t="s">
        <v>614</v>
      </c>
      <c r="B600" t="s">
        <v>11</v>
      </c>
      <c r="C600" t="str">
        <f t="shared" si="47"/>
        <v>Warner Bros.</v>
      </c>
      <c r="D600" s="1">
        <v>50000000</v>
      </c>
      <c r="E600" s="1">
        <v>8355815</v>
      </c>
      <c r="F600" s="1">
        <v>8374062</v>
      </c>
      <c r="G600" s="11">
        <v>37344</v>
      </c>
      <c r="H600">
        <f t="shared" si="45"/>
        <v>0.1671163</v>
      </c>
      <c r="I600">
        <f t="shared" si="46"/>
        <v>0.16748124</v>
      </c>
      <c r="J600" s="12">
        <f t="shared" si="48"/>
        <v>2002</v>
      </c>
      <c r="K600" t="str">
        <f t="shared" si="49"/>
        <v>2000s</v>
      </c>
    </row>
    <row r="601" spans="1:11" x14ac:dyDescent="0.25">
      <c r="A601" s="2" t="s">
        <v>666</v>
      </c>
      <c r="B601" t="s">
        <v>667</v>
      </c>
      <c r="C601" t="str">
        <f t="shared" si="47"/>
        <v>Other</v>
      </c>
      <c r="D601" s="1">
        <v>50000000</v>
      </c>
      <c r="E601" s="1">
        <v>28644813</v>
      </c>
      <c r="F601" s="1">
        <v>42268745</v>
      </c>
      <c r="G601" s="11">
        <v>39813</v>
      </c>
      <c r="H601">
        <f t="shared" si="45"/>
        <v>0.57289626000000005</v>
      </c>
      <c r="I601">
        <f t="shared" si="46"/>
        <v>0.84537490000000004</v>
      </c>
      <c r="J601" s="12">
        <f t="shared" si="48"/>
        <v>2008</v>
      </c>
      <c r="K601" t="str">
        <f t="shared" si="49"/>
        <v>2000s</v>
      </c>
    </row>
    <row r="602" spans="1:11" x14ac:dyDescent="0.25">
      <c r="A602" s="2" t="s">
        <v>630</v>
      </c>
      <c r="B602" t="s">
        <v>24</v>
      </c>
      <c r="C602" t="str">
        <f t="shared" si="47"/>
        <v>New Line</v>
      </c>
      <c r="D602" s="1">
        <v>50000000</v>
      </c>
      <c r="E602" s="1">
        <v>10169202</v>
      </c>
      <c r="F602" s="1">
        <v>17759202</v>
      </c>
      <c r="G602" s="11">
        <v>38639</v>
      </c>
      <c r="H602">
        <f t="shared" si="45"/>
        <v>0.20338403999999999</v>
      </c>
      <c r="I602">
        <f t="shared" si="46"/>
        <v>0.35518403999999998</v>
      </c>
      <c r="J602" s="12">
        <f t="shared" si="48"/>
        <v>2005</v>
      </c>
      <c r="K602" t="str">
        <f t="shared" si="49"/>
        <v>2000s</v>
      </c>
    </row>
    <row r="603" spans="1:11" x14ac:dyDescent="0.25">
      <c r="A603" s="2" t="s">
        <v>690</v>
      </c>
      <c r="B603" t="s">
        <v>13</v>
      </c>
      <c r="C603" t="str">
        <f t="shared" si="47"/>
        <v>20th Century Fox</v>
      </c>
      <c r="D603" s="1">
        <v>50000000</v>
      </c>
      <c r="E603" s="1">
        <v>54997476</v>
      </c>
      <c r="F603" s="1">
        <v>104488383</v>
      </c>
      <c r="G603" s="11">
        <v>37162</v>
      </c>
      <c r="H603">
        <f t="shared" si="45"/>
        <v>1.09994952</v>
      </c>
      <c r="I603">
        <f t="shared" si="46"/>
        <v>2.0897676600000001</v>
      </c>
      <c r="J603" s="12">
        <f t="shared" si="48"/>
        <v>2001</v>
      </c>
      <c r="K603" t="str">
        <f t="shared" si="49"/>
        <v>2000s</v>
      </c>
    </row>
    <row r="604" spans="1:11" x14ac:dyDescent="0.25">
      <c r="A604" s="2" t="s">
        <v>642</v>
      </c>
      <c r="B604" t="s">
        <v>22</v>
      </c>
      <c r="C604" t="str">
        <f t="shared" si="47"/>
        <v>Universal</v>
      </c>
      <c r="D604" s="1">
        <v>50000000</v>
      </c>
      <c r="E604" s="1">
        <v>125548685</v>
      </c>
      <c r="F604" s="1">
        <v>258400000</v>
      </c>
      <c r="G604" s="11">
        <v>36602</v>
      </c>
      <c r="H604">
        <f t="shared" si="45"/>
        <v>2.5109737000000001</v>
      </c>
      <c r="I604">
        <f t="shared" si="46"/>
        <v>5.1680000000000001</v>
      </c>
      <c r="J604" s="12">
        <f t="shared" si="48"/>
        <v>2000</v>
      </c>
      <c r="K604" t="str">
        <f t="shared" si="49"/>
        <v>2000s</v>
      </c>
    </row>
    <row r="605" spans="1:11" x14ac:dyDescent="0.25">
      <c r="A605" s="2" t="s">
        <v>641</v>
      </c>
      <c r="B605" t="s">
        <v>20</v>
      </c>
      <c r="C605" t="str">
        <f t="shared" si="47"/>
        <v>Paramount Pictures</v>
      </c>
      <c r="D605" s="1">
        <v>50000000</v>
      </c>
      <c r="E605" s="1">
        <v>25426861</v>
      </c>
      <c r="F605" t="s">
        <v>66</v>
      </c>
      <c r="G605" s="11">
        <v>35286</v>
      </c>
      <c r="H605">
        <f t="shared" si="45"/>
        <v>0.50853722000000001</v>
      </c>
      <c r="I605" t="str">
        <f t="shared" si="46"/>
        <v/>
      </c>
      <c r="J605" s="12">
        <f t="shared" si="48"/>
        <v>1996</v>
      </c>
      <c r="K605" t="str">
        <f t="shared" si="49"/>
        <v>1990s</v>
      </c>
    </row>
    <row r="606" spans="1:11" x14ac:dyDescent="0.25">
      <c r="A606" s="2" t="s">
        <v>634</v>
      </c>
      <c r="B606" t="s">
        <v>20</v>
      </c>
      <c r="C606" t="str">
        <f t="shared" si="47"/>
        <v>Paramount Pictures</v>
      </c>
      <c r="D606" s="1">
        <v>50000000</v>
      </c>
      <c r="E606" s="1">
        <v>88715192</v>
      </c>
      <c r="F606" s="1">
        <v>128402901</v>
      </c>
      <c r="G606" s="11">
        <v>38786</v>
      </c>
      <c r="H606">
        <f t="shared" si="45"/>
        <v>1.77430384</v>
      </c>
      <c r="I606">
        <f t="shared" si="46"/>
        <v>2.5680580200000001</v>
      </c>
      <c r="J606" s="12">
        <f t="shared" si="48"/>
        <v>2006</v>
      </c>
      <c r="K606" t="str">
        <f t="shared" si="49"/>
        <v>2000s</v>
      </c>
    </row>
    <row r="607" spans="1:11" x14ac:dyDescent="0.25">
      <c r="A607" s="2" t="s">
        <v>688</v>
      </c>
      <c r="B607" t="s">
        <v>11</v>
      </c>
      <c r="C607" t="str">
        <f t="shared" si="47"/>
        <v>Warner Bros.</v>
      </c>
      <c r="D607" s="1">
        <v>50000000</v>
      </c>
      <c r="E607" s="1">
        <v>11497497</v>
      </c>
      <c r="F607" t="s">
        <v>66</v>
      </c>
      <c r="G607" s="11">
        <v>35006</v>
      </c>
      <c r="H607">
        <f t="shared" si="45"/>
        <v>0.22994993999999999</v>
      </c>
      <c r="I607" t="str">
        <f t="shared" si="46"/>
        <v/>
      </c>
      <c r="J607" s="12">
        <f t="shared" si="48"/>
        <v>1995</v>
      </c>
      <c r="K607" t="str">
        <f t="shared" si="49"/>
        <v>1990s</v>
      </c>
    </row>
    <row r="608" spans="1:11" x14ac:dyDescent="0.25">
      <c r="A608" s="2" t="s">
        <v>621</v>
      </c>
      <c r="B608" t="s">
        <v>22</v>
      </c>
      <c r="C608" t="str">
        <f t="shared" si="47"/>
        <v>Universal</v>
      </c>
      <c r="D608" s="1">
        <v>50000000</v>
      </c>
      <c r="E608" s="1">
        <v>35188640</v>
      </c>
      <c r="F608" s="1">
        <v>46112640</v>
      </c>
      <c r="G608" s="11">
        <v>36420</v>
      </c>
      <c r="H608">
        <f t="shared" si="45"/>
        <v>0.70377279999999998</v>
      </c>
      <c r="I608">
        <f t="shared" si="46"/>
        <v>0.92225279999999998</v>
      </c>
      <c r="J608" s="12">
        <f t="shared" si="48"/>
        <v>1999</v>
      </c>
      <c r="K608" t="str">
        <f t="shared" si="49"/>
        <v>1990s</v>
      </c>
    </row>
    <row r="609" spans="1:11" x14ac:dyDescent="0.25">
      <c r="A609" s="2" t="s">
        <v>652</v>
      </c>
      <c r="B609" t="s">
        <v>7</v>
      </c>
      <c r="C609" t="str">
        <f t="shared" si="47"/>
        <v>Buena Vista</v>
      </c>
      <c r="D609" s="1">
        <v>50000000</v>
      </c>
      <c r="E609" s="1">
        <v>48169156</v>
      </c>
      <c r="F609" t="s">
        <v>66</v>
      </c>
      <c r="G609" s="11">
        <v>35664</v>
      </c>
      <c r="H609">
        <f t="shared" si="45"/>
        <v>0.96338312000000004</v>
      </c>
      <c r="I609" t="str">
        <f t="shared" si="46"/>
        <v/>
      </c>
      <c r="J609" s="12">
        <f t="shared" si="48"/>
        <v>1997</v>
      </c>
      <c r="K609" t="str">
        <f t="shared" si="49"/>
        <v>1990s</v>
      </c>
    </row>
    <row r="610" spans="1:11" x14ac:dyDescent="0.25">
      <c r="A610" s="2" t="s">
        <v>674</v>
      </c>
      <c r="B610" t="s">
        <v>13</v>
      </c>
      <c r="C610" t="str">
        <f t="shared" si="47"/>
        <v>20th Century Fox</v>
      </c>
      <c r="D610" s="1">
        <v>50000000</v>
      </c>
      <c r="E610" s="1">
        <v>75367693</v>
      </c>
      <c r="F610" s="1">
        <v>200802638</v>
      </c>
      <c r="G610" s="11">
        <v>38149</v>
      </c>
      <c r="H610">
        <f t="shared" si="45"/>
        <v>1.50735386</v>
      </c>
      <c r="I610">
        <f t="shared" si="46"/>
        <v>4.01605276</v>
      </c>
      <c r="J610" s="12">
        <f t="shared" si="48"/>
        <v>2004</v>
      </c>
      <c r="K610" t="str">
        <f t="shared" si="49"/>
        <v>2000s</v>
      </c>
    </row>
    <row r="611" spans="1:11" x14ac:dyDescent="0.25">
      <c r="A611" s="2" t="s">
        <v>622</v>
      </c>
      <c r="B611" t="s">
        <v>11</v>
      </c>
      <c r="C611" t="str">
        <f t="shared" si="47"/>
        <v>Warner Bros.</v>
      </c>
      <c r="D611" s="1">
        <v>50000000</v>
      </c>
      <c r="E611" s="1">
        <v>41476097</v>
      </c>
      <c r="F611" t="s">
        <v>66</v>
      </c>
      <c r="G611" s="11">
        <v>33039</v>
      </c>
      <c r="H611">
        <f t="shared" si="45"/>
        <v>0.82952194000000001</v>
      </c>
      <c r="I611" t="str">
        <f t="shared" si="46"/>
        <v/>
      </c>
      <c r="J611" s="12">
        <f t="shared" si="48"/>
        <v>1990</v>
      </c>
      <c r="K611" t="str">
        <f t="shared" si="49"/>
        <v>1990s</v>
      </c>
    </row>
    <row r="612" spans="1:11" x14ac:dyDescent="0.25">
      <c r="A612" s="2" t="s">
        <v>627</v>
      </c>
      <c r="C612" t="str">
        <f t="shared" si="47"/>
        <v>Other</v>
      </c>
      <c r="D612" s="1">
        <v>50000000</v>
      </c>
      <c r="E612" s="1">
        <v>27669725</v>
      </c>
      <c r="F612" s="1">
        <v>80583311</v>
      </c>
      <c r="G612" s="11">
        <v>39122</v>
      </c>
      <c r="H612">
        <f t="shared" si="45"/>
        <v>0.55339450000000001</v>
      </c>
      <c r="I612">
        <f t="shared" si="46"/>
        <v>1.61166622</v>
      </c>
      <c r="J612" s="12">
        <f t="shared" si="48"/>
        <v>2007</v>
      </c>
      <c r="K612" t="str">
        <f t="shared" si="49"/>
        <v>2000s</v>
      </c>
    </row>
    <row r="613" spans="1:11" x14ac:dyDescent="0.25">
      <c r="A613" s="2" t="s">
        <v>653</v>
      </c>
      <c r="B613" t="s">
        <v>9</v>
      </c>
      <c r="C613" t="str">
        <f t="shared" si="47"/>
        <v>Sony</v>
      </c>
      <c r="D613" s="1">
        <v>50000000</v>
      </c>
      <c r="E613" t="s">
        <v>66</v>
      </c>
      <c r="F613" t="s">
        <v>66</v>
      </c>
      <c r="G613" s="11">
        <v>40908</v>
      </c>
      <c r="H613" t="str">
        <f t="shared" si="45"/>
        <v/>
      </c>
      <c r="I613" t="str">
        <f t="shared" si="46"/>
        <v/>
      </c>
      <c r="J613" s="12">
        <f t="shared" si="48"/>
        <v>2011</v>
      </c>
      <c r="K613" t="e">
        <f t="shared" si="49"/>
        <v>#N/A</v>
      </c>
    </row>
    <row r="614" spans="1:11" x14ac:dyDescent="0.25">
      <c r="A614" s="2" t="s">
        <v>665</v>
      </c>
      <c r="B614" t="s">
        <v>7</v>
      </c>
      <c r="C614" t="str">
        <f t="shared" si="47"/>
        <v>Buena Vista</v>
      </c>
      <c r="D614" s="1">
        <v>50000000</v>
      </c>
      <c r="E614" s="1">
        <v>66010682</v>
      </c>
      <c r="F614" s="1">
        <v>144110682</v>
      </c>
      <c r="G614" s="11">
        <v>38525</v>
      </c>
      <c r="H614">
        <f t="shared" si="45"/>
        <v>1.32021364</v>
      </c>
      <c r="I614">
        <f t="shared" si="46"/>
        <v>2.8822136399999998</v>
      </c>
      <c r="J614" s="12">
        <f t="shared" si="48"/>
        <v>2005</v>
      </c>
      <c r="K614" t="str">
        <f t="shared" si="49"/>
        <v>2000s</v>
      </c>
    </row>
    <row r="615" spans="1:11" x14ac:dyDescent="0.25">
      <c r="A615" s="2" t="s">
        <v>633</v>
      </c>
      <c r="B615" t="s">
        <v>20</v>
      </c>
      <c r="C615" t="str">
        <f t="shared" si="47"/>
        <v>Paramount Pictures</v>
      </c>
      <c r="D615" s="1">
        <v>50000000</v>
      </c>
      <c r="E615" s="1">
        <v>105807520</v>
      </c>
      <c r="F615" s="1">
        <v>177079973</v>
      </c>
      <c r="G615" s="11">
        <v>37659</v>
      </c>
      <c r="H615">
        <f t="shared" si="45"/>
        <v>2.1161504</v>
      </c>
      <c r="I615">
        <f t="shared" si="46"/>
        <v>3.54159946</v>
      </c>
      <c r="J615" s="12">
        <f t="shared" si="48"/>
        <v>2003</v>
      </c>
      <c r="K615" t="str">
        <f t="shared" si="49"/>
        <v>2000s</v>
      </c>
    </row>
    <row r="616" spans="1:11" x14ac:dyDescent="0.25">
      <c r="A616" s="2" t="s">
        <v>673</v>
      </c>
      <c r="B616" t="s">
        <v>22</v>
      </c>
      <c r="C616" t="str">
        <f t="shared" si="47"/>
        <v>Universal</v>
      </c>
      <c r="D616" s="1">
        <v>50000000</v>
      </c>
      <c r="E616" s="1">
        <v>88634237</v>
      </c>
      <c r="F616" s="1">
        <v>184634237</v>
      </c>
      <c r="G616" s="11">
        <v>38800</v>
      </c>
      <c r="H616">
        <f t="shared" si="45"/>
        <v>1.7726847400000001</v>
      </c>
      <c r="I616">
        <f t="shared" si="46"/>
        <v>3.6926847399999998</v>
      </c>
      <c r="J616" s="12">
        <f t="shared" si="48"/>
        <v>2006</v>
      </c>
      <c r="K616" t="str">
        <f t="shared" si="49"/>
        <v>2000s</v>
      </c>
    </row>
    <row r="617" spans="1:11" x14ac:dyDescent="0.25">
      <c r="A617" s="2" t="s">
        <v>694</v>
      </c>
      <c r="B617" t="s">
        <v>11</v>
      </c>
      <c r="C617" t="str">
        <f t="shared" si="47"/>
        <v>Warner Bros.</v>
      </c>
      <c r="D617" s="1">
        <v>50000000</v>
      </c>
      <c r="E617" s="1">
        <v>105264608</v>
      </c>
      <c r="F617" s="1">
        <v>223564608</v>
      </c>
      <c r="G617" s="11">
        <v>34649</v>
      </c>
      <c r="H617">
        <f t="shared" si="45"/>
        <v>2.1052921599999999</v>
      </c>
      <c r="I617">
        <f t="shared" si="46"/>
        <v>4.47129216</v>
      </c>
      <c r="J617" s="12">
        <f t="shared" si="48"/>
        <v>1994</v>
      </c>
      <c r="K617" t="str">
        <f t="shared" si="49"/>
        <v>1990s</v>
      </c>
    </row>
    <row r="618" spans="1:11" x14ac:dyDescent="0.25">
      <c r="A618" s="2" t="s">
        <v>624</v>
      </c>
      <c r="B618" t="s">
        <v>75</v>
      </c>
      <c r="C618" t="str">
        <f t="shared" si="47"/>
        <v>MGM/UA</v>
      </c>
      <c r="D618" s="1">
        <v>50000000</v>
      </c>
      <c r="E618" s="1">
        <v>18782227</v>
      </c>
      <c r="F618" s="1">
        <v>41982227</v>
      </c>
      <c r="G618" s="11">
        <v>38625</v>
      </c>
      <c r="H618">
        <f t="shared" si="45"/>
        <v>0.37564454000000003</v>
      </c>
      <c r="I618">
        <f t="shared" si="46"/>
        <v>0.83964453999999999</v>
      </c>
      <c r="J618" s="12">
        <f t="shared" si="48"/>
        <v>2005</v>
      </c>
      <c r="K618" t="str">
        <f t="shared" si="49"/>
        <v>2000s</v>
      </c>
    </row>
    <row r="619" spans="1:11" x14ac:dyDescent="0.25">
      <c r="A619" s="2" t="s">
        <v>686</v>
      </c>
      <c r="B619" t="s">
        <v>11</v>
      </c>
      <c r="C619" t="str">
        <f t="shared" si="47"/>
        <v>Warner Bros.</v>
      </c>
      <c r="D619" s="1">
        <v>50000000</v>
      </c>
      <c r="E619" s="1">
        <v>34645374</v>
      </c>
      <c r="F619" t="s">
        <v>66</v>
      </c>
      <c r="G619" s="11">
        <v>36140</v>
      </c>
      <c r="H619">
        <f t="shared" si="45"/>
        <v>0.69290748000000002</v>
      </c>
      <c r="I619" t="str">
        <f t="shared" si="46"/>
        <v/>
      </c>
      <c r="J619" s="12">
        <f t="shared" si="48"/>
        <v>1998</v>
      </c>
      <c r="K619" t="str">
        <f t="shared" si="49"/>
        <v>1990s</v>
      </c>
    </row>
    <row r="620" spans="1:11" x14ac:dyDescent="0.25">
      <c r="A620" s="2" t="s">
        <v>632</v>
      </c>
      <c r="B620" t="s">
        <v>20</v>
      </c>
      <c r="C620" t="str">
        <f t="shared" si="47"/>
        <v>Paramount Pictures</v>
      </c>
      <c r="D620" s="1">
        <v>50000000</v>
      </c>
      <c r="E620" s="1">
        <v>9812870</v>
      </c>
      <c r="F620" t="s">
        <v>66</v>
      </c>
      <c r="G620" s="11">
        <v>34985</v>
      </c>
      <c r="H620">
        <f t="shared" si="45"/>
        <v>0.1962574</v>
      </c>
      <c r="I620" t="str">
        <f t="shared" si="46"/>
        <v/>
      </c>
      <c r="J620" s="12">
        <f t="shared" si="48"/>
        <v>1995</v>
      </c>
      <c r="K620" t="str">
        <f t="shared" si="49"/>
        <v>1990s</v>
      </c>
    </row>
    <row r="621" spans="1:11" x14ac:dyDescent="0.25">
      <c r="A621" s="2" t="s">
        <v>669</v>
      </c>
      <c r="B621" t="s">
        <v>9</v>
      </c>
      <c r="C621" t="str">
        <f t="shared" si="47"/>
        <v>Sony</v>
      </c>
      <c r="D621" s="1">
        <v>50000000</v>
      </c>
      <c r="E621" s="1">
        <v>153952592</v>
      </c>
      <c r="F621" s="1">
        <v>274000000</v>
      </c>
      <c r="G621" s="11">
        <v>35412</v>
      </c>
      <c r="H621">
        <f t="shared" si="45"/>
        <v>3.07905184</v>
      </c>
      <c r="I621">
        <f t="shared" si="46"/>
        <v>5.48</v>
      </c>
      <c r="J621" s="12">
        <f t="shared" si="48"/>
        <v>1996</v>
      </c>
      <c r="K621" t="str">
        <f t="shared" si="49"/>
        <v>1990s</v>
      </c>
    </row>
    <row r="622" spans="1:11" x14ac:dyDescent="0.25">
      <c r="A622" s="2" t="s">
        <v>648</v>
      </c>
      <c r="C622" t="str">
        <f t="shared" si="47"/>
        <v>Other</v>
      </c>
      <c r="D622" s="1">
        <v>50000000</v>
      </c>
      <c r="E622" s="1">
        <v>79957634</v>
      </c>
      <c r="F622" s="1">
        <v>183787915</v>
      </c>
      <c r="G622" s="11">
        <v>39892</v>
      </c>
      <c r="H622">
        <f t="shared" si="45"/>
        <v>1.59915268</v>
      </c>
      <c r="I622">
        <f t="shared" si="46"/>
        <v>3.6757583</v>
      </c>
      <c r="J622" s="12">
        <f t="shared" si="48"/>
        <v>2009</v>
      </c>
      <c r="K622" t="str">
        <f t="shared" si="49"/>
        <v>2000s</v>
      </c>
    </row>
    <row r="623" spans="1:11" x14ac:dyDescent="0.25">
      <c r="A623" s="2" t="s">
        <v>693</v>
      </c>
      <c r="B623" t="s">
        <v>11</v>
      </c>
      <c r="C623" t="str">
        <f t="shared" si="47"/>
        <v>Warner Bros.</v>
      </c>
      <c r="D623" s="1">
        <v>50000000</v>
      </c>
      <c r="E623" s="1">
        <v>10561038</v>
      </c>
      <c r="F623" t="s">
        <v>66</v>
      </c>
      <c r="G623" s="11">
        <v>35741</v>
      </c>
      <c r="H623">
        <f t="shared" si="45"/>
        <v>0.21122076000000001</v>
      </c>
      <c r="I623" t="str">
        <f t="shared" si="46"/>
        <v/>
      </c>
      <c r="J623" s="12">
        <f t="shared" si="48"/>
        <v>1997</v>
      </c>
      <c r="K623" t="str">
        <f t="shared" si="49"/>
        <v>1990s</v>
      </c>
    </row>
    <row r="624" spans="1:11" x14ac:dyDescent="0.25">
      <c r="A624" s="2" t="s">
        <v>644</v>
      </c>
      <c r="B624" t="s">
        <v>9</v>
      </c>
      <c r="C624" t="str">
        <f t="shared" si="47"/>
        <v>Sony</v>
      </c>
      <c r="D624" s="1">
        <v>50000000</v>
      </c>
      <c r="E624" s="1">
        <v>19699706</v>
      </c>
      <c r="F624" s="1">
        <v>22099706</v>
      </c>
      <c r="G624" s="11">
        <v>38408</v>
      </c>
      <c r="H624">
        <f t="shared" si="45"/>
        <v>0.39399412</v>
      </c>
      <c r="I624">
        <f t="shared" si="46"/>
        <v>0.44199411999999999</v>
      </c>
      <c r="J624" s="12">
        <f t="shared" si="48"/>
        <v>2005</v>
      </c>
      <c r="K624" t="str">
        <f t="shared" si="49"/>
        <v>2000s</v>
      </c>
    </row>
    <row r="625" spans="1:11" x14ac:dyDescent="0.25">
      <c r="A625" s="2" t="s">
        <v>649</v>
      </c>
      <c r="B625" t="s">
        <v>9</v>
      </c>
      <c r="C625" t="str">
        <f t="shared" si="47"/>
        <v>Sony</v>
      </c>
      <c r="D625" s="1">
        <v>50000000</v>
      </c>
      <c r="E625" s="1">
        <v>126293452</v>
      </c>
      <c r="F625" s="1">
        <v>171269535</v>
      </c>
      <c r="G625" s="11">
        <v>37435</v>
      </c>
      <c r="H625">
        <f t="shared" si="45"/>
        <v>2.5258690399999999</v>
      </c>
      <c r="I625">
        <f t="shared" si="46"/>
        <v>3.4253906999999999</v>
      </c>
      <c r="J625" s="12">
        <f t="shared" si="48"/>
        <v>2002</v>
      </c>
      <c r="K625" t="str">
        <f t="shared" si="49"/>
        <v>2000s</v>
      </c>
    </row>
    <row r="626" spans="1:11" x14ac:dyDescent="0.25">
      <c r="A626" s="2" t="s">
        <v>617</v>
      </c>
      <c r="B626" t="s">
        <v>11</v>
      </c>
      <c r="C626" t="str">
        <f t="shared" si="47"/>
        <v>Warner Bros.</v>
      </c>
      <c r="D626" s="1">
        <v>50000000</v>
      </c>
      <c r="E626" s="1">
        <v>31874869</v>
      </c>
      <c r="F626" s="1">
        <v>56643267</v>
      </c>
      <c r="G626" s="11">
        <v>37365</v>
      </c>
      <c r="H626">
        <f t="shared" si="45"/>
        <v>0.63749738</v>
      </c>
      <c r="I626">
        <f t="shared" si="46"/>
        <v>1.1328653399999999</v>
      </c>
      <c r="J626" s="12">
        <f t="shared" si="48"/>
        <v>2002</v>
      </c>
      <c r="K626" t="str">
        <f t="shared" si="49"/>
        <v>2000s</v>
      </c>
    </row>
    <row r="627" spans="1:11" x14ac:dyDescent="0.25">
      <c r="A627" s="2" t="s">
        <v>684</v>
      </c>
      <c r="B627" t="s">
        <v>11</v>
      </c>
      <c r="C627" t="str">
        <f t="shared" si="47"/>
        <v>Warner Bros.</v>
      </c>
      <c r="D627" s="1">
        <v>50000000</v>
      </c>
      <c r="E627" s="1">
        <v>38054795</v>
      </c>
      <c r="F627" s="1">
        <v>57354795</v>
      </c>
      <c r="G627" s="11">
        <v>40142</v>
      </c>
      <c r="H627">
        <f t="shared" si="45"/>
        <v>0.76109590000000005</v>
      </c>
      <c r="I627">
        <f t="shared" si="46"/>
        <v>1.1470959000000001</v>
      </c>
      <c r="J627" s="12">
        <f t="shared" si="48"/>
        <v>2009</v>
      </c>
      <c r="K627" t="str">
        <f t="shared" si="49"/>
        <v>2000s</v>
      </c>
    </row>
    <row r="628" spans="1:11" x14ac:dyDescent="0.25">
      <c r="A628" s="2" t="s">
        <v>631</v>
      </c>
      <c r="B628" t="s">
        <v>11</v>
      </c>
      <c r="C628" t="str">
        <f t="shared" si="47"/>
        <v>Warner Bros.</v>
      </c>
      <c r="D628" s="1">
        <v>50000000</v>
      </c>
      <c r="E628" s="1">
        <v>38590458</v>
      </c>
      <c r="F628" t="s">
        <v>66</v>
      </c>
      <c r="G628" s="11">
        <v>34383</v>
      </c>
      <c r="H628">
        <f t="shared" si="45"/>
        <v>0.77180915999999999</v>
      </c>
      <c r="I628" t="str">
        <f t="shared" si="46"/>
        <v/>
      </c>
      <c r="J628" s="12">
        <f t="shared" si="48"/>
        <v>1994</v>
      </c>
      <c r="K628" t="str">
        <f t="shared" si="49"/>
        <v>1990s</v>
      </c>
    </row>
    <row r="629" spans="1:11" x14ac:dyDescent="0.25">
      <c r="A629" s="2" t="s">
        <v>672</v>
      </c>
      <c r="B629" t="s">
        <v>75</v>
      </c>
      <c r="C629" t="str">
        <f t="shared" si="47"/>
        <v>MGM/UA</v>
      </c>
      <c r="D629" s="1">
        <v>50000000</v>
      </c>
      <c r="E629" s="1">
        <v>41083108</v>
      </c>
      <c r="F629" s="1">
        <v>55489826</v>
      </c>
      <c r="G629" s="11">
        <v>37897</v>
      </c>
      <c r="H629">
        <f t="shared" si="45"/>
        <v>0.82166216000000003</v>
      </c>
      <c r="I629">
        <f t="shared" si="46"/>
        <v>1.10979652</v>
      </c>
      <c r="J629" s="12">
        <f t="shared" si="48"/>
        <v>2003</v>
      </c>
      <c r="K629" t="str">
        <f t="shared" si="49"/>
        <v>2000s</v>
      </c>
    </row>
    <row r="630" spans="1:11" x14ac:dyDescent="0.25">
      <c r="A630" s="2" t="s">
        <v>629</v>
      </c>
      <c r="B630" t="s">
        <v>11</v>
      </c>
      <c r="C630" t="str">
        <f t="shared" si="47"/>
        <v>Warner Bros.</v>
      </c>
      <c r="D630" s="1">
        <v>50000000</v>
      </c>
      <c r="E630" s="1">
        <v>67823573</v>
      </c>
      <c r="F630" t="s">
        <v>66</v>
      </c>
      <c r="G630" s="11">
        <v>34768</v>
      </c>
      <c r="H630">
        <f t="shared" si="45"/>
        <v>1.3564714600000001</v>
      </c>
      <c r="I630" t="str">
        <f t="shared" si="46"/>
        <v/>
      </c>
      <c r="J630" s="12">
        <f t="shared" si="48"/>
        <v>1995</v>
      </c>
      <c r="K630" t="str">
        <f t="shared" si="49"/>
        <v>1990s</v>
      </c>
    </row>
    <row r="631" spans="1:11" x14ac:dyDescent="0.25">
      <c r="A631" s="2" t="s">
        <v>658</v>
      </c>
      <c r="B631" t="s">
        <v>659</v>
      </c>
      <c r="C631" t="str">
        <f t="shared" si="47"/>
        <v>Other</v>
      </c>
      <c r="D631" s="1">
        <v>50000000</v>
      </c>
      <c r="E631" s="1">
        <v>166003</v>
      </c>
      <c r="F631" s="1">
        <v>1250617</v>
      </c>
      <c r="G631" s="11">
        <v>39836</v>
      </c>
      <c r="H631">
        <f t="shared" si="45"/>
        <v>3.3200600000000001E-3</v>
      </c>
      <c r="I631">
        <f t="shared" si="46"/>
        <v>2.5012340000000001E-2</v>
      </c>
      <c r="J631" s="12">
        <f t="shared" si="48"/>
        <v>2009</v>
      </c>
      <c r="K631" t="str">
        <f t="shared" si="49"/>
        <v>2000s</v>
      </c>
    </row>
    <row r="632" spans="1:11" x14ac:dyDescent="0.25">
      <c r="A632" s="2" t="s">
        <v>683</v>
      </c>
      <c r="B632" t="s">
        <v>22</v>
      </c>
      <c r="C632" t="str">
        <f t="shared" si="47"/>
        <v>Universal</v>
      </c>
      <c r="D632" s="1">
        <v>50000000</v>
      </c>
      <c r="E632" s="1">
        <v>135041968</v>
      </c>
      <c r="F632" s="1">
        <v>202200000</v>
      </c>
      <c r="G632" s="11">
        <v>36154</v>
      </c>
      <c r="H632">
        <f t="shared" si="45"/>
        <v>2.7008393599999998</v>
      </c>
      <c r="I632">
        <f t="shared" si="46"/>
        <v>4.0439999999999996</v>
      </c>
      <c r="J632" s="12">
        <f t="shared" si="48"/>
        <v>1998</v>
      </c>
      <c r="K632" t="str">
        <f t="shared" si="49"/>
        <v>1990s</v>
      </c>
    </row>
    <row r="633" spans="1:11" x14ac:dyDescent="0.25">
      <c r="A633" s="2" t="s">
        <v>651</v>
      </c>
      <c r="B633" t="s">
        <v>20</v>
      </c>
      <c r="C633" t="str">
        <f t="shared" si="47"/>
        <v>Paramount Pictures</v>
      </c>
      <c r="D633" s="1">
        <v>50000000</v>
      </c>
      <c r="E633" s="1">
        <v>81526121</v>
      </c>
      <c r="F633" s="1">
        <v>161626121</v>
      </c>
      <c r="G633" s="11">
        <v>36196</v>
      </c>
      <c r="H633">
        <f t="shared" si="45"/>
        <v>1.6305224199999999</v>
      </c>
      <c r="I633">
        <f t="shared" si="46"/>
        <v>3.23252242</v>
      </c>
      <c r="J633" s="12">
        <f t="shared" si="48"/>
        <v>1999</v>
      </c>
      <c r="K633" t="str">
        <f t="shared" si="49"/>
        <v>1990s</v>
      </c>
    </row>
    <row r="634" spans="1:11" x14ac:dyDescent="0.25">
      <c r="A634" s="2" t="s">
        <v>680</v>
      </c>
      <c r="B634" t="s">
        <v>9</v>
      </c>
      <c r="C634" t="str">
        <f t="shared" si="47"/>
        <v>Sony</v>
      </c>
      <c r="D634" s="1">
        <v>50000000</v>
      </c>
      <c r="E634" s="1">
        <v>40970164</v>
      </c>
      <c r="F634" s="1">
        <v>44190164</v>
      </c>
      <c r="G634" s="11">
        <v>40137</v>
      </c>
      <c r="H634">
        <f t="shared" si="45"/>
        <v>0.81940327999999996</v>
      </c>
      <c r="I634">
        <f t="shared" si="46"/>
        <v>0.88380327999999997</v>
      </c>
      <c r="J634" s="12">
        <f t="shared" si="48"/>
        <v>2009</v>
      </c>
      <c r="K634" t="str">
        <f t="shared" si="49"/>
        <v>2000s</v>
      </c>
    </row>
    <row r="635" spans="1:11" x14ac:dyDescent="0.25">
      <c r="A635" s="2" t="s">
        <v>692</v>
      </c>
      <c r="B635" t="s">
        <v>7</v>
      </c>
      <c r="C635" t="str">
        <f t="shared" si="47"/>
        <v>Buena Vista</v>
      </c>
      <c r="D635" s="1">
        <v>50000000</v>
      </c>
      <c r="E635" s="1">
        <v>37485528</v>
      </c>
      <c r="F635" s="1">
        <v>43340302</v>
      </c>
      <c r="G635" s="11">
        <v>38135</v>
      </c>
      <c r="H635">
        <f t="shared" si="45"/>
        <v>0.74971056000000003</v>
      </c>
      <c r="I635">
        <f t="shared" si="46"/>
        <v>0.86680604000000006</v>
      </c>
      <c r="J635" s="12">
        <f t="shared" si="48"/>
        <v>2004</v>
      </c>
      <c r="K635" t="str">
        <f t="shared" si="49"/>
        <v>2000s</v>
      </c>
    </row>
    <row r="636" spans="1:11" x14ac:dyDescent="0.25">
      <c r="A636" s="2" t="s">
        <v>647</v>
      </c>
      <c r="B636" t="s">
        <v>9</v>
      </c>
      <c r="C636" t="str">
        <f t="shared" si="47"/>
        <v>Sony</v>
      </c>
      <c r="D636" s="1">
        <v>50000000</v>
      </c>
      <c r="E636" s="1">
        <v>50740078</v>
      </c>
      <c r="F636" s="1">
        <v>128940078</v>
      </c>
      <c r="G636" s="11">
        <v>38240</v>
      </c>
      <c r="H636">
        <f t="shared" si="45"/>
        <v>1.01480156</v>
      </c>
      <c r="I636">
        <f t="shared" si="46"/>
        <v>2.57880156</v>
      </c>
      <c r="J636" s="12">
        <f t="shared" si="48"/>
        <v>2004</v>
      </c>
      <c r="K636" t="str">
        <f t="shared" si="49"/>
        <v>2000s</v>
      </c>
    </row>
    <row r="637" spans="1:11" x14ac:dyDescent="0.25">
      <c r="A637" s="2" t="s">
        <v>689</v>
      </c>
      <c r="B637" t="s">
        <v>11</v>
      </c>
      <c r="C637" t="str">
        <f t="shared" si="47"/>
        <v>Warner Bros.</v>
      </c>
      <c r="D637" s="1">
        <v>50000000</v>
      </c>
      <c r="E637" s="1">
        <v>165493908</v>
      </c>
      <c r="F637" s="1">
        <v>390500000</v>
      </c>
      <c r="G637" s="11">
        <v>33403</v>
      </c>
      <c r="H637">
        <f t="shared" si="45"/>
        <v>3.3098781599999998</v>
      </c>
      <c r="I637">
        <f t="shared" si="46"/>
        <v>7.81</v>
      </c>
      <c r="J637" s="12">
        <f t="shared" si="48"/>
        <v>1991</v>
      </c>
      <c r="K637" t="str">
        <f t="shared" si="49"/>
        <v>1990s</v>
      </c>
    </row>
    <row r="638" spans="1:11" x14ac:dyDescent="0.25">
      <c r="A638" s="2" t="s">
        <v>623</v>
      </c>
      <c r="B638" t="s">
        <v>7</v>
      </c>
      <c r="C638" t="str">
        <f t="shared" si="47"/>
        <v>Buena Vista</v>
      </c>
      <c r="D638" s="1">
        <v>50000000</v>
      </c>
      <c r="E638" s="1">
        <v>60470220</v>
      </c>
      <c r="F638" t="s">
        <v>66</v>
      </c>
      <c r="G638" s="11">
        <v>37659</v>
      </c>
      <c r="H638">
        <f t="shared" si="45"/>
        <v>1.2094043999999999</v>
      </c>
      <c r="I638" t="str">
        <f t="shared" si="46"/>
        <v/>
      </c>
      <c r="J638" s="12">
        <f t="shared" si="48"/>
        <v>2003</v>
      </c>
      <c r="K638" t="str">
        <f t="shared" si="49"/>
        <v>2000s</v>
      </c>
    </row>
    <row r="639" spans="1:11" x14ac:dyDescent="0.25">
      <c r="A639" s="2" t="s">
        <v>661</v>
      </c>
      <c r="B639" t="s">
        <v>46</v>
      </c>
      <c r="C639" t="str">
        <f t="shared" si="47"/>
        <v>DreamWorks SKG</v>
      </c>
      <c r="D639" s="1">
        <v>50000000</v>
      </c>
      <c r="E639" s="1">
        <v>267655011</v>
      </c>
      <c r="F639" s="1">
        <v>484399218</v>
      </c>
      <c r="G639" s="11">
        <v>37029</v>
      </c>
      <c r="H639">
        <f t="shared" si="45"/>
        <v>5.35310022</v>
      </c>
      <c r="I639">
        <f t="shared" si="46"/>
        <v>9.6879843599999997</v>
      </c>
      <c r="J639" s="12">
        <f t="shared" si="48"/>
        <v>2001</v>
      </c>
      <c r="K639" t="str">
        <f t="shared" si="49"/>
        <v>2000s</v>
      </c>
    </row>
    <row r="640" spans="1:11" x14ac:dyDescent="0.25">
      <c r="A640" s="2" t="s">
        <v>687</v>
      </c>
      <c r="B640" t="s">
        <v>9</v>
      </c>
      <c r="C640" t="str">
        <f t="shared" si="47"/>
        <v>Sony</v>
      </c>
      <c r="D640" s="1">
        <v>50000000</v>
      </c>
      <c r="E640" s="1">
        <v>46982632</v>
      </c>
      <c r="F640" s="1">
        <v>99982632</v>
      </c>
      <c r="G640" s="11">
        <v>38828</v>
      </c>
      <c r="H640">
        <f t="shared" si="45"/>
        <v>0.93965264000000004</v>
      </c>
      <c r="I640">
        <f t="shared" si="46"/>
        <v>1.9996526400000001</v>
      </c>
      <c r="J640" s="12">
        <f t="shared" si="48"/>
        <v>2006</v>
      </c>
      <c r="K640" t="str">
        <f t="shared" si="49"/>
        <v>2000s</v>
      </c>
    </row>
    <row r="641" spans="1:11" x14ac:dyDescent="0.25">
      <c r="A641" s="2" t="s">
        <v>676</v>
      </c>
      <c r="B641" t="s">
        <v>677</v>
      </c>
      <c r="C641" t="str">
        <f t="shared" si="47"/>
        <v>Other</v>
      </c>
      <c r="D641" s="1">
        <v>50000000</v>
      </c>
      <c r="E641" s="1">
        <v>91137662</v>
      </c>
      <c r="F641" s="1">
        <v>119709917</v>
      </c>
      <c r="G641" s="11">
        <v>36154</v>
      </c>
      <c r="H641">
        <f t="shared" si="45"/>
        <v>1.8227532399999999</v>
      </c>
      <c r="I641">
        <f t="shared" si="46"/>
        <v>2.39419834</v>
      </c>
      <c r="J641" s="12">
        <f t="shared" si="48"/>
        <v>1998</v>
      </c>
      <c r="K641" t="str">
        <f t="shared" si="49"/>
        <v>1990s</v>
      </c>
    </row>
    <row r="642" spans="1:11" x14ac:dyDescent="0.25">
      <c r="A642" s="2" t="s">
        <v>625</v>
      </c>
      <c r="B642" t="s">
        <v>9</v>
      </c>
      <c r="C642" t="str">
        <f t="shared" si="47"/>
        <v>Sony</v>
      </c>
      <c r="D642" s="1">
        <v>50000000</v>
      </c>
      <c r="E642" s="1">
        <v>32773011</v>
      </c>
      <c r="F642" t="s">
        <v>66</v>
      </c>
      <c r="G642" s="11">
        <v>35244</v>
      </c>
      <c r="H642">
        <f t="shared" ref="H642:H705" si="50">IF(E642="Unknown","",E642/$D642)</f>
        <v>0.65546022000000004</v>
      </c>
      <c r="I642" t="str">
        <f t="shared" ref="I642:I705" si="51">IF(F642="Unknown","",F642/$D642)</f>
        <v/>
      </c>
      <c r="J642" s="12">
        <f t="shared" si="48"/>
        <v>1996</v>
      </c>
      <c r="K642" t="str">
        <f t="shared" si="49"/>
        <v>1990s</v>
      </c>
    </row>
    <row r="643" spans="1:11" x14ac:dyDescent="0.25">
      <c r="A643" s="2" t="s">
        <v>635</v>
      </c>
      <c r="B643" t="s">
        <v>11</v>
      </c>
      <c r="C643" t="str">
        <f t="shared" ref="C643:C706" si="52">IF(B643="","Other",IF(VLOOKUP(B643,$N$2:$O$52,2,FALSE)&lt;30,"Other",B643))</f>
        <v>Warner Bros.</v>
      </c>
      <c r="D643" s="1">
        <v>50000000</v>
      </c>
      <c r="E643" s="1">
        <v>108185706</v>
      </c>
      <c r="F643" t="s">
        <v>66</v>
      </c>
      <c r="G643" s="11">
        <v>29756</v>
      </c>
      <c r="H643">
        <f t="shared" si="50"/>
        <v>2.1637141199999999</v>
      </c>
      <c r="I643" t="str">
        <f t="shared" si="51"/>
        <v/>
      </c>
      <c r="J643" s="12">
        <f t="shared" ref="J643:J706" si="53">YEAR(G643)</f>
        <v>1981</v>
      </c>
      <c r="K643" t="str">
        <f t="shared" ref="K643:K706" si="54">VLOOKUP(J643,$R$2:$S$31,2,FALSE)</f>
        <v>1980s</v>
      </c>
    </row>
    <row r="644" spans="1:11" x14ac:dyDescent="0.25">
      <c r="A644" s="2" t="s">
        <v>664</v>
      </c>
      <c r="B644" t="s">
        <v>11</v>
      </c>
      <c r="C644" t="str">
        <f t="shared" si="52"/>
        <v>Warner Bros.</v>
      </c>
      <c r="D644" s="1">
        <v>50000000</v>
      </c>
      <c r="E644" s="1">
        <v>50824620</v>
      </c>
      <c r="F644" s="1">
        <v>95024620</v>
      </c>
      <c r="G644" s="11">
        <v>38679</v>
      </c>
      <c r="H644">
        <f t="shared" si="50"/>
        <v>1.0164924</v>
      </c>
      <c r="I644">
        <f t="shared" si="51"/>
        <v>1.9004924000000001</v>
      </c>
      <c r="J644" s="12">
        <f t="shared" si="53"/>
        <v>2005</v>
      </c>
      <c r="K644" t="str">
        <f t="shared" si="54"/>
        <v>2000s</v>
      </c>
    </row>
    <row r="645" spans="1:11" x14ac:dyDescent="0.25">
      <c r="A645" s="2" t="s">
        <v>618</v>
      </c>
      <c r="B645" t="s">
        <v>619</v>
      </c>
      <c r="C645" t="str">
        <f t="shared" si="52"/>
        <v>Other</v>
      </c>
      <c r="D645" s="1">
        <v>50000000</v>
      </c>
      <c r="E645" s="1">
        <v>39177684</v>
      </c>
      <c r="F645" s="1">
        <v>69425966</v>
      </c>
      <c r="G645" s="11">
        <v>38513</v>
      </c>
      <c r="H645">
        <f t="shared" si="50"/>
        <v>0.78355368000000003</v>
      </c>
      <c r="I645">
        <f t="shared" si="51"/>
        <v>1.3885193199999999</v>
      </c>
      <c r="J645" s="12">
        <f t="shared" si="53"/>
        <v>2005</v>
      </c>
      <c r="K645" t="str">
        <f t="shared" si="54"/>
        <v>2000s</v>
      </c>
    </row>
    <row r="646" spans="1:11" x14ac:dyDescent="0.25">
      <c r="A646" s="2" t="s">
        <v>650</v>
      </c>
      <c r="B646" t="s">
        <v>13</v>
      </c>
      <c r="C646" t="str">
        <f t="shared" si="52"/>
        <v>20th Century Fox</v>
      </c>
      <c r="D646" s="1">
        <v>50000000</v>
      </c>
      <c r="E646" s="1">
        <v>39778599</v>
      </c>
      <c r="F646" t="s">
        <v>66</v>
      </c>
      <c r="G646" s="11">
        <v>36567</v>
      </c>
      <c r="H646">
        <f t="shared" si="50"/>
        <v>0.79557197999999996</v>
      </c>
      <c r="I646" t="str">
        <f t="shared" si="51"/>
        <v/>
      </c>
      <c r="J646" s="12">
        <f t="shared" si="53"/>
        <v>2000</v>
      </c>
      <c r="K646" t="str">
        <f t="shared" si="54"/>
        <v>2000s</v>
      </c>
    </row>
    <row r="647" spans="1:11" x14ac:dyDescent="0.25">
      <c r="A647" s="2" t="s">
        <v>675</v>
      </c>
      <c r="B647" t="s">
        <v>11</v>
      </c>
      <c r="C647" t="str">
        <f t="shared" si="52"/>
        <v>Warner Bros.</v>
      </c>
      <c r="D647" s="1">
        <v>50000000</v>
      </c>
      <c r="E647" s="1">
        <v>6471394</v>
      </c>
      <c r="F647" s="1">
        <v>6626115</v>
      </c>
      <c r="G647" s="11">
        <v>38016</v>
      </c>
      <c r="H647">
        <f t="shared" si="50"/>
        <v>0.12942788</v>
      </c>
      <c r="I647">
        <f t="shared" si="51"/>
        <v>0.13252230000000001</v>
      </c>
      <c r="J647" s="12">
        <f t="shared" si="53"/>
        <v>2004</v>
      </c>
      <c r="K647" t="str">
        <f t="shared" si="54"/>
        <v>2000s</v>
      </c>
    </row>
    <row r="648" spans="1:11" x14ac:dyDescent="0.25">
      <c r="A648" s="2" t="s">
        <v>678</v>
      </c>
      <c r="B648" t="s">
        <v>22</v>
      </c>
      <c r="C648" t="str">
        <f t="shared" si="52"/>
        <v>Universal</v>
      </c>
      <c r="D648" s="1">
        <v>50000000</v>
      </c>
      <c r="E648" s="1">
        <v>8017467</v>
      </c>
      <c r="F648" s="1">
        <v>36317467</v>
      </c>
      <c r="G648" s="11">
        <v>40130</v>
      </c>
      <c r="H648">
        <f t="shared" si="50"/>
        <v>0.16034934000000001</v>
      </c>
      <c r="I648">
        <f t="shared" si="51"/>
        <v>0.72634933999999995</v>
      </c>
      <c r="J648" s="12">
        <f t="shared" si="53"/>
        <v>2009</v>
      </c>
      <c r="K648" t="str">
        <f t="shared" si="54"/>
        <v>2000s</v>
      </c>
    </row>
    <row r="649" spans="1:11" x14ac:dyDescent="0.25">
      <c r="A649" s="2" t="s">
        <v>628</v>
      </c>
      <c r="B649" t="s">
        <v>9</v>
      </c>
      <c r="C649" t="str">
        <f t="shared" si="52"/>
        <v>Sony</v>
      </c>
      <c r="D649" s="1">
        <v>50000000</v>
      </c>
      <c r="E649" s="1">
        <v>66711892</v>
      </c>
      <c r="F649" s="1">
        <v>111311892</v>
      </c>
      <c r="G649" s="11">
        <v>38254</v>
      </c>
      <c r="H649">
        <f t="shared" si="50"/>
        <v>1.3342378399999999</v>
      </c>
      <c r="I649">
        <f t="shared" si="51"/>
        <v>2.22623784</v>
      </c>
      <c r="J649" s="12">
        <f t="shared" si="53"/>
        <v>2004</v>
      </c>
      <c r="K649" t="str">
        <f t="shared" si="54"/>
        <v>2000s</v>
      </c>
    </row>
    <row r="650" spans="1:11" x14ac:dyDescent="0.25">
      <c r="A650" s="2" t="s">
        <v>668</v>
      </c>
      <c r="B650" t="s">
        <v>302</v>
      </c>
      <c r="C650" t="str">
        <f t="shared" si="52"/>
        <v>Other</v>
      </c>
      <c r="D650" s="1">
        <v>50000000</v>
      </c>
      <c r="E650" s="1">
        <v>48265581</v>
      </c>
      <c r="F650" t="s">
        <v>66</v>
      </c>
      <c r="G650" s="11">
        <v>35685</v>
      </c>
      <c r="H650">
        <f t="shared" si="50"/>
        <v>0.96531162000000004</v>
      </c>
      <c r="I650" t="str">
        <f t="shared" si="51"/>
        <v/>
      </c>
      <c r="J650" s="12">
        <f t="shared" si="53"/>
        <v>1997</v>
      </c>
      <c r="K650" t="str">
        <f t="shared" si="54"/>
        <v>1990s</v>
      </c>
    </row>
    <row r="651" spans="1:11" x14ac:dyDescent="0.25">
      <c r="A651" s="2" t="s">
        <v>615</v>
      </c>
      <c r="B651" t="s">
        <v>11</v>
      </c>
      <c r="C651" t="str">
        <f t="shared" si="52"/>
        <v>Warner Bros.</v>
      </c>
      <c r="D651" s="1">
        <v>50000000</v>
      </c>
      <c r="E651" s="1">
        <v>23159305</v>
      </c>
      <c r="F651" s="1">
        <v>31333917</v>
      </c>
      <c r="G651" s="11">
        <v>36376</v>
      </c>
      <c r="H651">
        <f t="shared" si="50"/>
        <v>0.46318609999999999</v>
      </c>
      <c r="I651">
        <f t="shared" si="51"/>
        <v>0.62667834</v>
      </c>
      <c r="J651" s="12">
        <f t="shared" si="53"/>
        <v>1999</v>
      </c>
      <c r="K651" t="str">
        <f t="shared" si="54"/>
        <v>1990s</v>
      </c>
    </row>
    <row r="652" spans="1:11" x14ac:dyDescent="0.25">
      <c r="A652" s="2" t="s">
        <v>691</v>
      </c>
      <c r="B652" t="s">
        <v>7</v>
      </c>
      <c r="C652" t="str">
        <f t="shared" si="52"/>
        <v>Buena Vista</v>
      </c>
      <c r="D652" s="1">
        <v>50000000</v>
      </c>
      <c r="E652" s="1">
        <v>24006726</v>
      </c>
      <c r="F652" s="1">
        <v>34806726</v>
      </c>
      <c r="G652" s="11">
        <v>38331</v>
      </c>
      <c r="H652">
        <f t="shared" si="50"/>
        <v>0.48013452000000001</v>
      </c>
      <c r="I652">
        <f t="shared" si="51"/>
        <v>0.69613451999999998</v>
      </c>
      <c r="J652" s="12">
        <f t="shared" si="53"/>
        <v>2004</v>
      </c>
      <c r="K652" t="str">
        <f t="shared" si="54"/>
        <v>2000s</v>
      </c>
    </row>
    <row r="653" spans="1:11" x14ac:dyDescent="0.25">
      <c r="A653" s="2" t="s">
        <v>620</v>
      </c>
      <c r="B653" t="s">
        <v>22</v>
      </c>
      <c r="C653" t="str">
        <f t="shared" si="52"/>
        <v>Universal</v>
      </c>
      <c r="D653" s="1">
        <v>50000000</v>
      </c>
      <c r="E653" s="1">
        <v>19694635</v>
      </c>
      <c r="F653" s="1">
        <v>28920188</v>
      </c>
      <c r="G653" s="11">
        <v>37673</v>
      </c>
      <c r="H653">
        <f t="shared" si="50"/>
        <v>0.39389269999999998</v>
      </c>
      <c r="I653">
        <f t="shared" si="51"/>
        <v>0.57840376000000004</v>
      </c>
      <c r="J653" s="12">
        <f t="shared" si="53"/>
        <v>2003</v>
      </c>
      <c r="K653" t="str">
        <f t="shared" si="54"/>
        <v>2000s</v>
      </c>
    </row>
    <row r="654" spans="1:11" x14ac:dyDescent="0.25">
      <c r="A654" s="2" t="s">
        <v>682</v>
      </c>
      <c r="B654" t="s">
        <v>9</v>
      </c>
      <c r="C654" t="str">
        <f t="shared" si="52"/>
        <v>Sony</v>
      </c>
      <c r="D654" s="1">
        <v>50000000</v>
      </c>
      <c r="E654" s="1">
        <v>14271297</v>
      </c>
      <c r="F654" t="s">
        <v>66</v>
      </c>
      <c r="G654" s="11">
        <v>36476</v>
      </c>
      <c r="H654">
        <f t="shared" si="50"/>
        <v>0.28542593999999999</v>
      </c>
      <c r="I654" t="str">
        <f t="shared" si="51"/>
        <v/>
      </c>
      <c r="J654" s="12">
        <f t="shared" si="53"/>
        <v>1999</v>
      </c>
      <c r="K654" t="str">
        <f t="shared" si="54"/>
        <v>1990s</v>
      </c>
    </row>
    <row r="655" spans="1:11" x14ac:dyDescent="0.25">
      <c r="A655" s="2" t="s">
        <v>643</v>
      </c>
      <c r="B655" t="s">
        <v>11</v>
      </c>
      <c r="C655" t="str">
        <f t="shared" si="52"/>
        <v>Warner Bros.</v>
      </c>
      <c r="D655" s="1">
        <v>50000000</v>
      </c>
      <c r="E655" s="1">
        <v>44705766</v>
      </c>
      <c r="F655" s="1">
        <v>49105766</v>
      </c>
      <c r="G655" s="11">
        <v>36005</v>
      </c>
      <c r="H655">
        <f t="shared" si="50"/>
        <v>0.89411532000000005</v>
      </c>
      <c r="I655">
        <f t="shared" si="51"/>
        <v>0.98211532000000001</v>
      </c>
      <c r="J655" s="12">
        <f t="shared" si="53"/>
        <v>1998</v>
      </c>
      <c r="K655" t="str">
        <f t="shared" si="54"/>
        <v>1990s</v>
      </c>
    </row>
    <row r="656" spans="1:11" x14ac:dyDescent="0.25">
      <c r="A656" s="2" t="s">
        <v>636</v>
      </c>
      <c r="B656" t="s">
        <v>46</v>
      </c>
      <c r="C656" t="str">
        <f t="shared" si="52"/>
        <v>DreamWorks SKG</v>
      </c>
      <c r="D656" s="1">
        <v>50000000</v>
      </c>
      <c r="E656" s="1">
        <v>41263140</v>
      </c>
      <c r="F656" s="1">
        <v>62967368</v>
      </c>
      <c r="G656" s="11">
        <v>35699</v>
      </c>
      <c r="H656">
        <f t="shared" si="50"/>
        <v>0.82526279999999996</v>
      </c>
      <c r="I656">
        <f t="shared" si="51"/>
        <v>1.25934736</v>
      </c>
      <c r="J656" s="12">
        <f t="shared" si="53"/>
        <v>1997</v>
      </c>
      <c r="K656" t="str">
        <f t="shared" si="54"/>
        <v>1990s</v>
      </c>
    </row>
    <row r="657" spans="1:11" x14ac:dyDescent="0.25">
      <c r="A657" s="2" t="s">
        <v>654</v>
      </c>
      <c r="B657" t="s">
        <v>11</v>
      </c>
      <c r="C657" t="str">
        <f t="shared" si="52"/>
        <v>Warner Bros.</v>
      </c>
      <c r="D657" s="1">
        <v>50000000</v>
      </c>
      <c r="E657" s="1">
        <v>44737059</v>
      </c>
      <c r="F657" s="1">
        <v>50054511</v>
      </c>
      <c r="G657" s="11">
        <v>36749</v>
      </c>
      <c r="H657">
        <f t="shared" si="50"/>
        <v>0.89474118000000002</v>
      </c>
      <c r="I657">
        <f t="shared" si="51"/>
        <v>1.00109022</v>
      </c>
      <c r="J657" s="12">
        <f t="shared" si="53"/>
        <v>2000</v>
      </c>
      <c r="K657" t="str">
        <f t="shared" si="54"/>
        <v>2000s</v>
      </c>
    </row>
    <row r="658" spans="1:11" x14ac:dyDescent="0.25">
      <c r="A658" s="2" t="s">
        <v>640</v>
      </c>
      <c r="B658" t="s">
        <v>46</v>
      </c>
      <c r="C658" t="str">
        <f t="shared" si="52"/>
        <v>DreamWorks SKG</v>
      </c>
      <c r="D658" s="1">
        <v>50000000</v>
      </c>
      <c r="E658" s="1">
        <v>75941727</v>
      </c>
      <c r="F658" s="1">
        <v>161941727</v>
      </c>
      <c r="G658" s="11">
        <v>38429</v>
      </c>
      <c r="H658">
        <f t="shared" si="50"/>
        <v>1.5188345400000001</v>
      </c>
      <c r="I658">
        <f t="shared" si="51"/>
        <v>3.23883454</v>
      </c>
      <c r="J658" s="12">
        <f t="shared" si="53"/>
        <v>2005</v>
      </c>
      <c r="K658" t="str">
        <f t="shared" si="54"/>
        <v>2000s</v>
      </c>
    </row>
    <row r="659" spans="1:11" x14ac:dyDescent="0.25">
      <c r="A659" s="2" t="s">
        <v>679</v>
      </c>
      <c r="B659" t="s">
        <v>7</v>
      </c>
      <c r="C659" t="str">
        <f t="shared" si="52"/>
        <v>Buena Vista</v>
      </c>
      <c r="D659" s="1">
        <v>50000000</v>
      </c>
      <c r="E659" s="1">
        <v>10359006</v>
      </c>
      <c r="F659" t="s">
        <v>66</v>
      </c>
      <c r="G659" s="11">
        <v>34985</v>
      </c>
      <c r="H659">
        <f t="shared" si="50"/>
        <v>0.20718012</v>
      </c>
      <c r="I659" t="str">
        <f t="shared" si="51"/>
        <v/>
      </c>
      <c r="J659" s="12">
        <f t="shared" si="53"/>
        <v>1995</v>
      </c>
      <c r="K659" t="str">
        <f t="shared" si="54"/>
        <v>1990s</v>
      </c>
    </row>
    <row r="660" spans="1:11" x14ac:dyDescent="0.25">
      <c r="A660" s="2" t="s">
        <v>685</v>
      </c>
      <c r="B660" t="s">
        <v>22</v>
      </c>
      <c r="C660" t="str">
        <f t="shared" si="52"/>
        <v>Universal</v>
      </c>
      <c r="D660" s="1">
        <v>50000000</v>
      </c>
      <c r="E660" s="1">
        <v>27100030</v>
      </c>
      <c r="F660" t="s">
        <v>66</v>
      </c>
      <c r="G660" s="11">
        <v>36448</v>
      </c>
      <c r="H660">
        <f t="shared" si="50"/>
        <v>0.54200060000000005</v>
      </c>
      <c r="I660" t="str">
        <f t="shared" si="51"/>
        <v/>
      </c>
      <c r="J660" s="12">
        <f t="shared" si="53"/>
        <v>1999</v>
      </c>
      <c r="K660" t="str">
        <f t="shared" si="54"/>
        <v>1990s</v>
      </c>
    </row>
    <row r="661" spans="1:11" x14ac:dyDescent="0.25">
      <c r="A661" s="2" t="s">
        <v>645</v>
      </c>
      <c r="B661" t="s">
        <v>20</v>
      </c>
      <c r="C661" t="str">
        <f t="shared" si="52"/>
        <v>Paramount Pictures</v>
      </c>
      <c r="D661" s="1">
        <v>50000000</v>
      </c>
      <c r="E661" s="1">
        <v>25195050</v>
      </c>
      <c r="F661" s="1">
        <v>40119848</v>
      </c>
      <c r="G661" s="11">
        <v>38044</v>
      </c>
      <c r="H661">
        <f t="shared" si="50"/>
        <v>0.50390100000000004</v>
      </c>
      <c r="I661">
        <f t="shared" si="51"/>
        <v>0.80239696000000005</v>
      </c>
      <c r="J661" s="12">
        <f t="shared" si="53"/>
        <v>2004</v>
      </c>
      <c r="K661" t="str">
        <f t="shared" si="54"/>
        <v>2000s</v>
      </c>
    </row>
    <row r="662" spans="1:11" x14ac:dyDescent="0.25">
      <c r="A662" s="2" t="s">
        <v>681</v>
      </c>
      <c r="B662" t="s">
        <v>13</v>
      </c>
      <c r="C662" t="str">
        <f t="shared" si="52"/>
        <v>20th Century Fox</v>
      </c>
      <c r="D662" s="1">
        <v>50000000</v>
      </c>
      <c r="E662" s="1">
        <v>52752475</v>
      </c>
      <c r="F662" s="1">
        <v>119114494</v>
      </c>
      <c r="G662" s="11">
        <v>37384</v>
      </c>
      <c r="H662">
        <f t="shared" si="50"/>
        <v>1.0550495</v>
      </c>
      <c r="I662">
        <f t="shared" si="51"/>
        <v>2.3822898800000001</v>
      </c>
      <c r="J662" s="12">
        <f t="shared" si="53"/>
        <v>2002</v>
      </c>
      <c r="K662" t="str">
        <f t="shared" si="54"/>
        <v>2000s</v>
      </c>
    </row>
    <row r="663" spans="1:11" x14ac:dyDescent="0.25">
      <c r="A663" s="2" t="s">
        <v>616</v>
      </c>
      <c r="B663" t="s">
        <v>11</v>
      </c>
      <c r="C663" t="str">
        <f t="shared" si="52"/>
        <v>Warner Bros.</v>
      </c>
      <c r="D663" s="1">
        <v>50000000</v>
      </c>
      <c r="E663" s="1">
        <v>70511035</v>
      </c>
      <c r="F663" s="1">
        <v>132511035</v>
      </c>
      <c r="G663" s="11">
        <v>38793</v>
      </c>
      <c r="H663">
        <f t="shared" si="50"/>
        <v>1.4102207</v>
      </c>
      <c r="I663">
        <f t="shared" si="51"/>
        <v>2.6502207000000002</v>
      </c>
      <c r="J663" s="12">
        <f t="shared" si="53"/>
        <v>2006</v>
      </c>
      <c r="K663" t="str">
        <f t="shared" si="54"/>
        <v>2000s</v>
      </c>
    </row>
    <row r="664" spans="1:11" x14ac:dyDescent="0.25">
      <c r="A664" s="2" t="s">
        <v>671</v>
      </c>
      <c r="B664" t="s">
        <v>9</v>
      </c>
      <c r="C664" t="str">
        <f t="shared" si="52"/>
        <v>Sony</v>
      </c>
      <c r="D664" s="1">
        <v>50000000</v>
      </c>
      <c r="E664" s="1">
        <v>6291602</v>
      </c>
      <c r="F664" t="s">
        <v>66</v>
      </c>
      <c r="G664" s="11">
        <v>36588</v>
      </c>
      <c r="H664">
        <f t="shared" si="50"/>
        <v>0.12583204000000001</v>
      </c>
      <c r="I664" t="str">
        <f t="shared" si="51"/>
        <v/>
      </c>
      <c r="J664" s="12">
        <f t="shared" si="53"/>
        <v>2000</v>
      </c>
      <c r="K664" t="str">
        <f t="shared" si="54"/>
        <v>2000s</v>
      </c>
    </row>
    <row r="665" spans="1:11" x14ac:dyDescent="0.25">
      <c r="A665" s="2" t="s">
        <v>638</v>
      </c>
      <c r="B665" t="s">
        <v>11</v>
      </c>
      <c r="C665" t="str">
        <f t="shared" si="52"/>
        <v>Warner Bros.</v>
      </c>
      <c r="D665" s="1">
        <v>50000000</v>
      </c>
      <c r="E665" s="1">
        <v>97690976</v>
      </c>
      <c r="F665" s="1">
        <v>225990976</v>
      </c>
      <c r="G665" s="11">
        <v>39801</v>
      </c>
      <c r="H665">
        <f t="shared" si="50"/>
        <v>1.9538195199999999</v>
      </c>
      <c r="I665">
        <f t="shared" si="51"/>
        <v>4.5198195200000004</v>
      </c>
      <c r="J665" s="12">
        <f t="shared" si="53"/>
        <v>2008</v>
      </c>
      <c r="K665" t="str">
        <f t="shared" si="54"/>
        <v>2000s</v>
      </c>
    </row>
    <row r="666" spans="1:11" x14ac:dyDescent="0.25">
      <c r="A666" s="2" t="s">
        <v>695</v>
      </c>
      <c r="B666" t="s">
        <v>9</v>
      </c>
      <c r="C666" t="str">
        <f t="shared" si="52"/>
        <v>Sony</v>
      </c>
      <c r="D666" s="1">
        <v>49000000</v>
      </c>
      <c r="E666" s="1">
        <v>43905746</v>
      </c>
      <c r="F666" t="s">
        <v>66</v>
      </c>
      <c r="G666" s="11">
        <v>37197</v>
      </c>
      <c r="H666">
        <f t="shared" si="50"/>
        <v>0.89603563265306119</v>
      </c>
      <c r="I666" t="str">
        <f t="shared" si="51"/>
        <v/>
      </c>
      <c r="J666" s="12">
        <f t="shared" si="53"/>
        <v>2001</v>
      </c>
      <c r="K666" t="str">
        <f t="shared" si="54"/>
        <v>2000s</v>
      </c>
    </row>
    <row r="667" spans="1:11" x14ac:dyDescent="0.25">
      <c r="A667" s="2" t="s">
        <v>703</v>
      </c>
      <c r="B667" t="s">
        <v>9</v>
      </c>
      <c r="C667" t="str">
        <f t="shared" si="52"/>
        <v>Sony</v>
      </c>
      <c r="D667" s="1">
        <v>48000000</v>
      </c>
      <c r="E667" s="1">
        <v>53606916</v>
      </c>
      <c r="F667" s="1">
        <v>69791889</v>
      </c>
      <c r="G667" s="11">
        <v>39332</v>
      </c>
      <c r="H667">
        <f t="shared" si="50"/>
        <v>1.11681075</v>
      </c>
      <c r="I667">
        <f t="shared" si="51"/>
        <v>1.4539976875</v>
      </c>
      <c r="J667" s="12">
        <f t="shared" si="53"/>
        <v>2007</v>
      </c>
      <c r="K667" t="str">
        <f t="shared" si="54"/>
        <v>2000s</v>
      </c>
    </row>
    <row r="668" spans="1:11" x14ac:dyDescent="0.25">
      <c r="A668" s="2" t="s">
        <v>708</v>
      </c>
      <c r="B668" t="s">
        <v>13</v>
      </c>
      <c r="C668" t="str">
        <f t="shared" si="52"/>
        <v>20th Century Fox</v>
      </c>
      <c r="D668" s="1">
        <v>48000000</v>
      </c>
      <c r="E668" s="1">
        <v>37879996</v>
      </c>
      <c r="F668" s="1">
        <v>90376224</v>
      </c>
      <c r="G668" s="11">
        <v>36819</v>
      </c>
      <c r="H668">
        <f t="shared" si="50"/>
        <v>0.78916658333333334</v>
      </c>
      <c r="I668">
        <f t="shared" si="51"/>
        <v>1.882838</v>
      </c>
      <c r="J668" s="12">
        <f t="shared" si="53"/>
        <v>2000</v>
      </c>
      <c r="K668" t="str">
        <f t="shared" si="54"/>
        <v>2000s</v>
      </c>
    </row>
    <row r="669" spans="1:11" x14ac:dyDescent="0.25">
      <c r="A669" s="2" t="s">
        <v>705</v>
      </c>
      <c r="B669" t="s">
        <v>20</v>
      </c>
      <c r="C669" t="str">
        <f t="shared" si="52"/>
        <v>Paramount Pictures</v>
      </c>
      <c r="D669" s="1">
        <v>48000000</v>
      </c>
      <c r="E669" s="1">
        <v>197171806</v>
      </c>
      <c r="F669" s="1">
        <v>474171806</v>
      </c>
      <c r="G669" s="11">
        <v>32652</v>
      </c>
      <c r="H669">
        <f t="shared" si="50"/>
        <v>4.1077459583333331</v>
      </c>
      <c r="I669">
        <f t="shared" si="51"/>
        <v>9.8785792916666662</v>
      </c>
      <c r="J669" s="12">
        <f t="shared" si="53"/>
        <v>1989</v>
      </c>
      <c r="K669" t="str">
        <f t="shared" si="54"/>
        <v>1980s</v>
      </c>
    </row>
    <row r="670" spans="1:11" x14ac:dyDescent="0.25">
      <c r="A670" s="2" t="s">
        <v>701</v>
      </c>
      <c r="B670" t="s">
        <v>131</v>
      </c>
      <c r="C670" t="str">
        <f t="shared" si="52"/>
        <v>Miramax</v>
      </c>
      <c r="D670" s="1">
        <v>48000000</v>
      </c>
      <c r="E670" s="1">
        <v>47095453</v>
      </c>
      <c r="F670" s="1">
        <v>70937778</v>
      </c>
      <c r="G670" s="11">
        <v>37250</v>
      </c>
      <c r="H670">
        <f t="shared" si="50"/>
        <v>0.98115527083333332</v>
      </c>
      <c r="I670">
        <f t="shared" si="51"/>
        <v>1.477870375</v>
      </c>
      <c r="J670" s="12">
        <f t="shared" si="53"/>
        <v>2001</v>
      </c>
      <c r="K670" t="str">
        <f t="shared" si="54"/>
        <v>2000s</v>
      </c>
    </row>
    <row r="671" spans="1:11" x14ac:dyDescent="0.25">
      <c r="A671" s="2" t="s">
        <v>711</v>
      </c>
      <c r="B671" t="s">
        <v>22</v>
      </c>
      <c r="C671" t="str">
        <f t="shared" si="52"/>
        <v>Universal</v>
      </c>
      <c r="D671" s="1">
        <v>48000000</v>
      </c>
      <c r="E671" s="1">
        <v>50315140</v>
      </c>
      <c r="F671" t="s">
        <v>66</v>
      </c>
      <c r="G671" s="11">
        <v>37190</v>
      </c>
      <c r="H671">
        <f t="shared" si="50"/>
        <v>1.0482320833333334</v>
      </c>
      <c r="I671" t="str">
        <f t="shared" si="51"/>
        <v/>
      </c>
      <c r="J671" s="12">
        <f t="shared" si="53"/>
        <v>2001</v>
      </c>
      <c r="K671" t="str">
        <f t="shared" si="54"/>
        <v>2000s</v>
      </c>
    </row>
    <row r="672" spans="1:11" x14ac:dyDescent="0.25">
      <c r="A672" s="2" t="s">
        <v>707</v>
      </c>
      <c r="B672" t="s">
        <v>22</v>
      </c>
      <c r="C672" t="str">
        <f t="shared" si="52"/>
        <v>Universal</v>
      </c>
      <c r="D672" s="1">
        <v>48000000</v>
      </c>
      <c r="E672" s="1">
        <v>37562568</v>
      </c>
      <c r="F672" t="s">
        <v>66</v>
      </c>
      <c r="G672" s="11">
        <v>35972</v>
      </c>
      <c r="H672">
        <f t="shared" si="50"/>
        <v>0.78255350000000001</v>
      </c>
      <c r="I672" t="str">
        <f t="shared" si="51"/>
        <v/>
      </c>
      <c r="J672" s="12">
        <f t="shared" si="53"/>
        <v>1998</v>
      </c>
      <c r="K672" t="str">
        <f t="shared" si="54"/>
        <v>1990s</v>
      </c>
    </row>
    <row r="673" spans="1:11" x14ac:dyDescent="0.25">
      <c r="A673" s="2" t="s">
        <v>710</v>
      </c>
      <c r="B673" t="s">
        <v>9</v>
      </c>
      <c r="C673" t="str">
        <f t="shared" si="52"/>
        <v>Sony</v>
      </c>
      <c r="D673" s="1">
        <v>48000000</v>
      </c>
      <c r="E673" s="1">
        <v>95308367</v>
      </c>
      <c r="F673" s="1">
        <v>196308367</v>
      </c>
      <c r="G673" s="11">
        <v>37344</v>
      </c>
      <c r="H673">
        <f t="shared" si="50"/>
        <v>1.9855909791666666</v>
      </c>
      <c r="I673">
        <f t="shared" si="51"/>
        <v>4.0897576458333331</v>
      </c>
      <c r="J673" s="12">
        <f t="shared" si="53"/>
        <v>2002</v>
      </c>
      <c r="K673" t="str">
        <f t="shared" si="54"/>
        <v>2000s</v>
      </c>
    </row>
    <row r="674" spans="1:11" x14ac:dyDescent="0.25">
      <c r="A674" s="2" t="s">
        <v>706</v>
      </c>
      <c r="B674" t="s">
        <v>20</v>
      </c>
      <c r="C674" t="str">
        <f t="shared" si="52"/>
        <v>Paramount Pictures</v>
      </c>
      <c r="D674" s="1">
        <v>48000000</v>
      </c>
      <c r="E674" s="1">
        <v>56607223</v>
      </c>
      <c r="F674" s="1">
        <v>86607223</v>
      </c>
      <c r="G674" s="11">
        <v>37120</v>
      </c>
      <c r="H674">
        <f t="shared" si="50"/>
        <v>1.1793171458333334</v>
      </c>
      <c r="I674">
        <f t="shared" si="51"/>
        <v>1.8043171458333334</v>
      </c>
      <c r="J674" s="12">
        <f t="shared" si="53"/>
        <v>2001</v>
      </c>
      <c r="K674" t="str">
        <f t="shared" si="54"/>
        <v>2000s</v>
      </c>
    </row>
    <row r="675" spans="1:11" x14ac:dyDescent="0.25">
      <c r="A675" s="2" t="s">
        <v>700</v>
      </c>
      <c r="B675" t="s">
        <v>22</v>
      </c>
      <c r="C675" t="str">
        <f t="shared" si="52"/>
        <v>Universal</v>
      </c>
      <c r="D675" s="1">
        <v>48000000</v>
      </c>
      <c r="E675" s="1">
        <v>66488090</v>
      </c>
      <c r="F675" s="1">
        <v>151463090</v>
      </c>
      <c r="G675" s="11">
        <v>36469</v>
      </c>
      <c r="H675">
        <f t="shared" si="50"/>
        <v>1.3851685416666666</v>
      </c>
      <c r="I675">
        <f t="shared" si="51"/>
        <v>3.1554810416666665</v>
      </c>
      <c r="J675" s="12">
        <f t="shared" si="53"/>
        <v>1999</v>
      </c>
      <c r="K675" t="str">
        <f t="shared" si="54"/>
        <v>1990s</v>
      </c>
    </row>
    <row r="676" spans="1:11" x14ac:dyDescent="0.25">
      <c r="A676" s="2" t="s">
        <v>696</v>
      </c>
      <c r="B676" t="s">
        <v>697</v>
      </c>
      <c r="C676" t="str">
        <f t="shared" si="52"/>
        <v>Other</v>
      </c>
      <c r="D676" s="1">
        <v>48000000</v>
      </c>
      <c r="E676" s="1">
        <v>25928721</v>
      </c>
      <c r="F676" t="s">
        <v>66</v>
      </c>
      <c r="G676" s="11">
        <v>31030</v>
      </c>
      <c r="H676">
        <f t="shared" si="50"/>
        <v>0.54018168749999995</v>
      </c>
      <c r="I676" t="str">
        <f t="shared" si="51"/>
        <v/>
      </c>
      <c r="J676" s="12">
        <f t="shared" si="53"/>
        <v>1984</v>
      </c>
      <c r="K676" t="str">
        <f t="shared" si="54"/>
        <v>1980s</v>
      </c>
    </row>
    <row r="677" spans="1:11" x14ac:dyDescent="0.25">
      <c r="A677" s="2" t="s">
        <v>704</v>
      </c>
      <c r="B677" t="s">
        <v>46</v>
      </c>
      <c r="C677" t="str">
        <f t="shared" si="52"/>
        <v>DreamWorks SKG</v>
      </c>
      <c r="D677" s="1">
        <v>48000000</v>
      </c>
      <c r="E677" s="1">
        <v>129094024</v>
      </c>
      <c r="F677" s="1">
        <v>249094024</v>
      </c>
      <c r="G677" s="11">
        <v>37547</v>
      </c>
      <c r="H677">
        <f t="shared" si="50"/>
        <v>2.6894588333333331</v>
      </c>
      <c r="I677">
        <f t="shared" si="51"/>
        <v>5.1894588333333331</v>
      </c>
      <c r="J677" s="12">
        <f t="shared" si="53"/>
        <v>2002</v>
      </c>
      <c r="K677" t="str">
        <f t="shared" si="54"/>
        <v>2000s</v>
      </c>
    </row>
    <row r="678" spans="1:11" x14ac:dyDescent="0.25">
      <c r="A678" s="2" t="s">
        <v>709</v>
      </c>
      <c r="B678" t="s">
        <v>75</v>
      </c>
      <c r="C678" t="str">
        <f t="shared" si="52"/>
        <v>MGM/UA</v>
      </c>
      <c r="D678" s="1">
        <v>48000000</v>
      </c>
      <c r="E678" s="1">
        <v>69304264</v>
      </c>
      <c r="F678" s="1">
        <v>124304264</v>
      </c>
      <c r="G678" s="11">
        <v>36378</v>
      </c>
      <c r="H678">
        <f t="shared" si="50"/>
        <v>1.4438388333333334</v>
      </c>
      <c r="I678">
        <f t="shared" si="51"/>
        <v>2.5896721666666669</v>
      </c>
      <c r="J678" s="12">
        <f t="shared" si="53"/>
        <v>1999</v>
      </c>
      <c r="K678" t="str">
        <f t="shared" si="54"/>
        <v>1990s</v>
      </c>
    </row>
    <row r="679" spans="1:11" x14ac:dyDescent="0.25">
      <c r="A679" s="2" t="s">
        <v>702</v>
      </c>
      <c r="B679" t="s">
        <v>11</v>
      </c>
      <c r="C679" t="str">
        <f t="shared" si="52"/>
        <v>Warner Bros.</v>
      </c>
      <c r="D679" s="1">
        <v>48000000</v>
      </c>
      <c r="E679" s="1">
        <v>60652036</v>
      </c>
      <c r="F679" s="1">
        <v>107752036</v>
      </c>
      <c r="G679" s="11">
        <v>36434</v>
      </c>
      <c r="H679">
        <f t="shared" si="50"/>
        <v>1.2635840833333334</v>
      </c>
      <c r="I679">
        <f t="shared" si="51"/>
        <v>2.2448340833333331</v>
      </c>
      <c r="J679" s="12">
        <f t="shared" si="53"/>
        <v>1999</v>
      </c>
      <c r="K679" t="str">
        <f t="shared" si="54"/>
        <v>1990s</v>
      </c>
    </row>
    <row r="680" spans="1:11" x14ac:dyDescent="0.25">
      <c r="A680" s="2" t="s">
        <v>698</v>
      </c>
      <c r="B680" t="s">
        <v>699</v>
      </c>
      <c r="C680" t="str">
        <f t="shared" si="52"/>
        <v>Other</v>
      </c>
      <c r="D680" s="1">
        <v>48000000</v>
      </c>
      <c r="E680" s="1">
        <v>124107476</v>
      </c>
      <c r="F680" s="1">
        <v>208300000</v>
      </c>
      <c r="G680" s="11">
        <v>36887</v>
      </c>
      <c r="H680">
        <f t="shared" si="50"/>
        <v>2.5855724166666665</v>
      </c>
      <c r="I680">
        <f t="shared" si="51"/>
        <v>4.3395833333333336</v>
      </c>
      <c r="J680" s="12">
        <f t="shared" si="53"/>
        <v>2000</v>
      </c>
      <c r="K680" t="str">
        <f t="shared" si="54"/>
        <v>2000s</v>
      </c>
    </row>
    <row r="681" spans="1:11" x14ac:dyDescent="0.25">
      <c r="A681" s="2" t="s">
        <v>712</v>
      </c>
      <c r="B681" t="s">
        <v>427</v>
      </c>
      <c r="C681" t="str">
        <f t="shared" si="52"/>
        <v>Other</v>
      </c>
      <c r="D681" s="1">
        <v>47500000</v>
      </c>
      <c r="E681" s="1">
        <v>42754105</v>
      </c>
      <c r="F681" s="1">
        <v>116754105</v>
      </c>
      <c r="G681" s="11">
        <v>39472</v>
      </c>
      <c r="H681">
        <f t="shared" si="50"/>
        <v>0.90008642105263159</v>
      </c>
      <c r="I681">
        <f t="shared" si="51"/>
        <v>2.457981157894737</v>
      </c>
      <c r="J681" s="12">
        <f t="shared" si="53"/>
        <v>2008</v>
      </c>
      <c r="K681" t="str">
        <f t="shared" si="54"/>
        <v>2000s</v>
      </c>
    </row>
    <row r="682" spans="1:11" x14ac:dyDescent="0.25">
      <c r="A682" s="2" t="s">
        <v>716</v>
      </c>
      <c r="B682" t="s">
        <v>7</v>
      </c>
      <c r="C682" t="str">
        <f t="shared" si="52"/>
        <v>Buena Vista</v>
      </c>
      <c r="D682" s="1">
        <v>47000000</v>
      </c>
      <c r="E682" s="1">
        <v>103738726</v>
      </c>
      <c r="F682" s="1">
        <v>162738726</v>
      </c>
      <c r="G682" s="11">
        <v>33039</v>
      </c>
      <c r="H682">
        <f t="shared" si="50"/>
        <v>2.2072069361702127</v>
      </c>
      <c r="I682">
        <f t="shared" si="51"/>
        <v>3.4625260851063828</v>
      </c>
      <c r="J682" s="12">
        <f t="shared" si="53"/>
        <v>1990</v>
      </c>
      <c r="K682" t="str">
        <f t="shared" si="54"/>
        <v>1990s</v>
      </c>
    </row>
    <row r="683" spans="1:11" x14ac:dyDescent="0.25">
      <c r="A683" s="2" t="s">
        <v>717</v>
      </c>
      <c r="C683" t="str">
        <f t="shared" si="52"/>
        <v>Other</v>
      </c>
      <c r="D683" s="1">
        <v>47000000</v>
      </c>
      <c r="E683" s="1">
        <v>15849032</v>
      </c>
      <c r="F683" s="1">
        <v>38344430</v>
      </c>
      <c r="G683" s="11">
        <v>39087</v>
      </c>
      <c r="H683">
        <f t="shared" si="50"/>
        <v>0.33721344680851062</v>
      </c>
      <c r="I683">
        <f t="shared" si="51"/>
        <v>0.81583893617021275</v>
      </c>
      <c r="J683" s="12">
        <f t="shared" si="53"/>
        <v>2007</v>
      </c>
      <c r="K683" t="str">
        <f t="shared" si="54"/>
        <v>2000s</v>
      </c>
    </row>
    <row r="684" spans="1:11" x14ac:dyDescent="0.25">
      <c r="A684" s="2" t="s">
        <v>714</v>
      </c>
      <c r="B684" t="s">
        <v>9</v>
      </c>
      <c r="C684" t="str">
        <f t="shared" si="52"/>
        <v>Sony</v>
      </c>
      <c r="D684" s="1">
        <v>47000000</v>
      </c>
      <c r="E684" s="1">
        <v>5707094</v>
      </c>
      <c r="F684" s="1">
        <v>6370115</v>
      </c>
      <c r="G684" s="11">
        <v>35118</v>
      </c>
      <c r="H684">
        <f t="shared" si="50"/>
        <v>0.12142753191489361</v>
      </c>
      <c r="I684">
        <f t="shared" si="51"/>
        <v>0.13553436170212765</v>
      </c>
      <c r="J684" s="12">
        <f t="shared" si="53"/>
        <v>1996</v>
      </c>
      <c r="K684" t="str">
        <f t="shared" si="54"/>
        <v>1990s</v>
      </c>
    </row>
    <row r="685" spans="1:11" x14ac:dyDescent="0.25">
      <c r="A685" s="2" t="s">
        <v>718</v>
      </c>
      <c r="B685" t="s">
        <v>9</v>
      </c>
      <c r="C685" t="str">
        <f t="shared" si="52"/>
        <v>Sony</v>
      </c>
      <c r="D685" s="1">
        <v>47000000</v>
      </c>
      <c r="E685" s="1">
        <v>29781453</v>
      </c>
      <c r="F685" t="s">
        <v>66</v>
      </c>
      <c r="G685" s="11">
        <v>37183</v>
      </c>
      <c r="H685">
        <f t="shared" si="50"/>
        <v>0.63364793617021276</v>
      </c>
      <c r="I685" t="str">
        <f t="shared" si="51"/>
        <v/>
      </c>
      <c r="J685" s="12">
        <f t="shared" si="53"/>
        <v>2001</v>
      </c>
      <c r="K685" t="str">
        <f t="shared" si="54"/>
        <v>2000s</v>
      </c>
    </row>
    <row r="686" spans="1:11" x14ac:dyDescent="0.25">
      <c r="A686" s="2" t="s">
        <v>715</v>
      </c>
      <c r="B686" t="s">
        <v>13</v>
      </c>
      <c r="C686" t="str">
        <f t="shared" si="52"/>
        <v>20th Century Fox</v>
      </c>
      <c r="D686" s="1">
        <v>47000000</v>
      </c>
      <c r="E686" s="1">
        <v>14970038</v>
      </c>
      <c r="F686" t="s">
        <v>66</v>
      </c>
      <c r="G686" s="11">
        <v>37587</v>
      </c>
      <c r="H686">
        <f t="shared" si="50"/>
        <v>0.31851144680851062</v>
      </c>
      <c r="I686" t="str">
        <f t="shared" si="51"/>
        <v/>
      </c>
      <c r="J686" s="12">
        <f t="shared" si="53"/>
        <v>2002</v>
      </c>
      <c r="K686" t="str">
        <f t="shared" si="54"/>
        <v>2000s</v>
      </c>
    </row>
    <row r="687" spans="1:11" x14ac:dyDescent="0.25">
      <c r="A687" s="2" t="s">
        <v>713</v>
      </c>
      <c r="B687" t="s">
        <v>9</v>
      </c>
      <c r="C687" t="str">
        <f t="shared" si="52"/>
        <v>Sony</v>
      </c>
      <c r="D687" s="1">
        <v>47000000</v>
      </c>
      <c r="E687" s="1">
        <v>60240295</v>
      </c>
      <c r="F687" s="1">
        <v>102825796</v>
      </c>
      <c r="G687" s="11">
        <v>35230</v>
      </c>
      <c r="H687">
        <f t="shared" si="50"/>
        <v>1.2817084042553191</v>
      </c>
      <c r="I687">
        <f t="shared" si="51"/>
        <v>2.1877828936170212</v>
      </c>
      <c r="J687" s="12">
        <f t="shared" si="53"/>
        <v>1996</v>
      </c>
      <c r="K687" t="str">
        <f t="shared" si="54"/>
        <v>1990s</v>
      </c>
    </row>
    <row r="688" spans="1:11" x14ac:dyDescent="0.25">
      <c r="A688" s="2" t="s">
        <v>722</v>
      </c>
      <c r="B688" t="s">
        <v>9</v>
      </c>
      <c r="C688" t="str">
        <f t="shared" si="52"/>
        <v>Sony</v>
      </c>
      <c r="D688" s="1">
        <v>46000000</v>
      </c>
      <c r="E688" s="1">
        <v>93607673</v>
      </c>
      <c r="F688" s="1">
        <v>157627733</v>
      </c>
      <c r="G688" s="11">
        <v>37092</v>
      </c>
      <c r="H688">
        <f t="shared" si="50"/>
        <v>2.0349494130434782</v>
      </c>
      <c r="I688">
        <f t="shared" si="51"/>
        <v>3.4266898478260868</v>
      </c>
      <c r="J688" s="12">
        <f t="shared" si="53"/>
        <v>2001</v>
      </c>
      <c r="K688" t="str">
        <f t="shared" si="54"/>
        <v>2000s</v>
      </c>
    </row>
    <row r="689" spans="1:11" x14ac:dyDescent="0.25">
      <c r="A689" s="2" t="s">
        <v>724</v>
      </c>
      <c r="B689" t="s">
        <v>13</v>
      </c>
      <c r="C689" t="str">
        <f t="shared" si="52"/>
        <v>20th Century Fox</v>
      </c>
      <c r="D689" s="1">
        <v>46000000</v>
      </c>
      <c r="E689" s="1">
        <v>59003384</v>
      </c>
      <c r="F689" s="1">
        <v>100833145</v>
      </c>
      <c r="G689" s="11">
        <v>35258</v>
      </c>
      <c r="H689">
        <f t="shared" si="50"/>
        <v>1.2826822608695652</v>
      </c>
      <c r="I689">
        <f t="shared" si="51"/>
        <v>2.1920248913043476</v>
      </c>
      <c r="J689" s="12">
        <f t="shared" si="53"/>
        <v>1996</v>
      </c>
      <c r="K689" t="str">
        <f t="shared" si="54"/>
        <v>1990s</v>
      </c>
    </row>
    <row r="690" spans="1:11" x14ac:dyDescent="0.25">
      <c r="A690" s="2" t="s">
        <v>721</v>
      </c>
      <c r="B690" t="s">
        <v>75</v>
      </c>
      <c r="C690" t="str">
        <f t="shared" si="52"/>
        <v>MGM/UA</v>
      </c>
      <c r="D690" s="1">
        <v>46000000</v>
      </c>
      <c r="E690" s="1">
        <v>4408636</v>
      </c>
      <c r="F690" t="s">
        <v>66</v>
      </c>
      <c r="G690" s="11">
        <v>30211</v>
      </c>
      <c r="H690">
        <f t="shared" si="50"/>
        <v>9.5839913043478261E-2</v>
      </c>
      <c r="I690" t="str">
        <f t="shared" si="51"/>
        <v/>
      </c>
      <c r="J690" s="12">
        <f t="shared" si="53"/>
        <v>1982</v>
      </c>
      <c r="K690" t="str">
        <f t="shared" si="54"/>
        <v>1980s</v>
      </c>
    </row>
    <row r="691" spans="1:11" x14ac:dyDescent="0.25">
      <c r="A691" s="2" t="s">
        <v>723</v>
      </c>
      <c r="B691" t="s">
        <v>11</v>
      </c>
      <c r="C691" t="str">
        <f t="shared" si="52"/>
        <v>Warner Bros.</v>
      </c>
      <c r="D691" s="1">
        <v>46000000</v>
      </c>
      <c r="E691" s="1">
        <v>67263182</v>
      </c>
      <c r="F691" s="1">
        <v>113622499</v>
      </c>
      <c r="G691" s="11">
        <v>37400</v>
      </c>
      <c r="H691">
        <f t="shared" si="50"/>
        <v>1.4622430869565217</v>
      </c>
      <c r="I691">
        <f t="shared" si="51"/>
        <v>2.4700543260869567</v>
      </c>
      <c r="J691" s="12">
        <f t="shared" si="53"/>
        <v>2002</v>
      </c>
      <c r="K691" t="str">
        <f t="shared" si="54"/>
        <v>2000s</v>
      </c>
    </row>
    <row r="692" spans="1:11" x14ac:dyDescent="0.25">
      <c r="A692" s="2" t="s">
        <v>719</v>
      </c>
      <c r="B692" t="s">
        <v>9</v>
      </c>
      <c r="C692" t="str">
        <f t="shared" si="52"/>
        <v>Sony</v>
      </c>
      <c r="D692" s="1">
        <v>46000000</v>
      </c>
      <c r="E692" s="1">
        <v>126813153</v>
      </c>
      <c r="F692" s="1">
        <v>287200000</v>
      </c>
      <c r="G692" s="11">
        <v>35601</v>
      </c>
      <c r="H692">
        <f t="shared" si="50"/>
        <v>2.7568076739130434</v>
      </c>
      <c r="I692">
        <f t="shared" si="51"/>
        <v>6.2434782608695656</v>
      </c>
      <c r="J692" s="12">
        <f t="shared" si="53"/>
        <v>1997</v>
      </c>
      <c r="K692" t="str">
        <f t="shared" si="54"/>
        <v>1990s</v>
      </c>
    </row>
    <row r="693" spans="1:11" x14ac:dyDescent="0.25">
      <c r="A693" s="2" t="s">
        <v>720</v>
      </c>
      <c r="B693" t="s">
        <v>20</v>
      </c>
      <c r="C693" t="str">
        <f t="shared" si="52"/>
        <v>Paramount Pictures</v>
      </c>
      <c r="D693" s="1">
        <v>46000000</v>
      </c>
      <c r="E693" s="1">
        <v>92027888</v>
      </c>
      <c r="F693" s="1">
        <v>150000000</v>
      </c>
      <c r="G693" s="11">
        <v>35391</v>
      </c>
      <c r="H693">
        <f t="shared" si="50"/>
        <v>2.0006062608695654</v>
      </c>
      <c r="I693">
        <f t="shared" si="51"/>
        <v>3.2608695652173911</v>
      </c>
      <c r="J693" s="12">
        <f t="shared" si="53"/>
        <v>1996</v>
      </c>
      <c r="K693" t="str">
        <f t="shared" si="54"/>
        <v>1990s</v>
      </c>
    </row>
    <row r="694" spans="1:11" x14ac:dyDescent="0.25">
      <c r="A694" s="2" t="s">
        <v>752</v>
      </c>
      <c r="C694" t="str">
        <f t="shared" si="52"/>
        <v>Other</v>
      </c>
      <c r="D694" s="1">
        <v>45000000</v>
      </c>
      <c r="E694" s="1">
        <v>36895141</v>
      </c>
      <c r="F694" s="1">
        <v>65595141</v>
      </c>
      <c r="G694" s="11">
        <v>38779</v>
      </c>
      <c r="H694">
        <f t="shared" si="50"/>
        <v>0.81989202222222224</v>
      </c>
      <c r="I694">
        <f t="shared" si="51"/>
        <v>1.4576697999999999</v>
      </c>
      <c r="J694" s="12">
        <f t="shared" si="53"/>
        <v>2006</v>
      </c>
      <c r="K694" t="str">
        <f t="shared" si="54"/>
        <v>2000s</v>
      </c>
    </row>
    <row r="695" spans="1:11" x14ac:dyDescent="0.25">
      <c r="A695" s="2" t="s">
        <v>774</v>
      </c>
      <c r="B695" t="s">
        <v>7</v>
      </c>
      <c r="C695" t="str">
        <f t="shared" si="52"/>
        <v>Buena Vista</v>
      </c>
      <c r="D695" s="1">
        <v>45000000</v>
      </c>
      <c r="E695" s="1">
        <v>162798565</v>
      </c>
      <c r="F695" s="1">
        <v>363398565</v>
      </c>
      <c r="G695" s="11">
        <v>36119</v>
      </c>
      <c r="H695">
        <f t="shared" si="50"/>
        <v>3.6177458888888889</v>
      </c>
      <c r="I695">
        <f t="shared" si="51"/>
        <v>8.0755236666666672</v>
      </c>
      <c r="J695" s="12">
        <f t="shared" si="53"/>
        <v>1998</v>
      </c>
      <c r="K695" t="str">
        <f t="shared" si="54"/>
        <v>1990s</v>
      </c>
    </row>
    <row r="696" spans="1:11" x14ac:dyDescent="0.25">
      <c r="A696" s="2" t="s">
        <v>773</v>
      </c>
      <c r="B696" t="s">
        <v>9</v>
      </c>
      <c r="C696" t="str">
        <f t="shared" si="52"/>
        <v>Sony</v>
      </c>
      <c r="D696" s="1">
        <v>45000000</v>
      </c>
      <c r="E696" s="1">
        <v>24343673</v>
      </c>
      <c r="F696" s="1">
        <v>29367143</v>
      </c>
      <c r="G696" s="11">
        <v>39339</v>
      </c>
      <c r="H696">
        <f t="shared" si="50"/>
        <v>0.54097051111111116</v>
      </c>
      <c r="I696">
        <f t="shared" si="51"/>
        <v>0.65260317777777777</v>
      </c>
      <c r="J696" s="12">
        <f t="shared" si="53"/>
        <v>2007</v>
      </c>
      <c r="K696" t="str">
        <f t="shared" si="54"/>
        <v>2000s</v>
      </c>
    </row>
    <row r="697" spans="1:11" x14ac:dyDescent="0.25">
      <c r="A697" s="2" t="s">
        <v>764</v>
      </c>
      <c r="B697" t="s">
        <v>131</v>
      </c>
      <c r="C697" t="str">
        <f t="shared" si="52"/>
        <v>Miramax</v>
      </c>
      <c r="D697" s="1">
        <v>45000000</v>
      </c>
      <c r="E697" s="1">
        <v>15527125</v>
      </c>
      <c r="F697" s="1">
        <v>18120267</v>
      </c>
      <c r="G697" s="11">
        <v>36885</v>
      </c>
      <c r="H697">
        <f t="shared" si="50"/>
        <v>0.34504722222222223</v>
      </c>
      <c r="I697">
        <f t="shared" si="51"/>
        <v>0.40267259999999999</v>
      </c>
      <c r="J697" s="12">
        <f t="shared" si="53"/>
        <v>2000</v>
      </c>
      <c r="K697" t="str">
        <f t="shared" si="54"/>
        <v>2000s</v>
      </c>
    </row>
    <row r="698" spans="1:11" x14ac:dyDescent="0.25">
      <c r="A698" s="2" t="s">
        <v>776</v>
      </c>
      <c r="B698" t="s">
        <v>9</v>
      </c>
      <c r="C698" t="str">
        <f t="shared" si="52"/>
        <v>Sony</v>
      </c>
      <c r="D698" s="1">
        <v>45000000</v>
      </c>
      <c r="E698" s="1">
        <v>65598907</v>
      </c>
      <c r="F698" s="1">
        <v>136998907</v>
      </c>
      <c r="G698" s="11">
        <v>35531</v>
      </c>
      <c r="H698">
        <f t="shared" si="50"/>
        <v>1.4577534888888888</v>
      </c>
      <c r="I698">
        <f t="shared" si="51"/>
        <v>3.0444201555555557</v>
      </c>
      <c r="J698" s="12">
        <f t="shared" si="53"/>
        <v>1997</v>
      </c>
      <c r="K698" t="str">
        <f t="shared" si="54"/>
        <v>1990s</v>
      </c>
    </row>
    <row r="699" spans="1:11" x14ac:dyDescent="0.25">
      <c r="A699" s="2" t="s">
        <v>768</v>
      </c>
      <c r="B699" t="s">
        <v>13</v>
      </c>
      <c r="C699" t="str">
        <f t="shared" si="52"/>
        <v>20th Century Fox</v>
      </c>
      <c r="D699" s="1">
        <v>45000000</v>
      </c>
      <c r="E699" s="1">
        <v>22532572</v>
      </c>
      <c r="F699" s="1">
        <v>70216497</v>
      </c>
      <c r="G699" s="11">
        <v>39689</v>
      </c>
      <c r="H699">
        <f t="shared" si="50"/>
        <v>0.50072382222222223</v>
      </c>
      <c r="I699">
        <f t="shared" si="51"/>
        <v>1.5603666</v>
      </c>
      <c r="J699" s="12">
        <f t="shared" si="53"/>
        <v>2008</v>
      </c>
      <c r="K699" t="str">
        <f t="shared" si="54"/>
        <v>2000s</v>
      </c>
    </row>
    <row r="700" spans="1:11" x14ac:dyDescent="0.25">
      <c r="A700" s="2" t="s">
        <v>770</v>
      </c>
      <c r="C700" t="str">
        <f t="shared" si="52"/>
        <v>Other</v>
      </c>
      <c r="D700" s="1">
        <v>45000000</v>
      </c>
      <c r="E700" s="1">
        <v>15298133</v>
      </c>
      <c r="F700" s="1">
        <v>46598133</v>
      </c>
      <c r="G700" s="11">
        <v>39696</v>
      </c>
      <c r="H700">
        <f t="shared" si="50"/>
        <v>0.33995851111111108</v>
      </c>
      <c r="I700">
        <f t="shared" si="51"/>
        <v>1.0355140666666667</v>
      </c>
      <c r="J700" s="12">
        <f t="shared" si="53"/>
        <v>2008</v>
      </c>
      <c r="K700" t="str">
        <f t="shared" si="54"/>
        <v>2000s</v>
      </c>
    </row>
    <row r="701" spans="1:11" x14ac:dyDescent="0.25">
      <c r="A701" s="2" t="s">
        <v>751</v>
      </c>
      <c r="B701" t="s">
        <v>7</v>
      </c>
      <c r="C701" t="str">
        <f t="shared" si="52"/>
        <v>Buena Vista</v>
      </c>
      <c r="D701" s="1">
        <v>45000000</v>
      </c>
      <c r="E701" s="1">
        <v>7262288</v>
      </c>
      <c r="F701" s="1">
        <v>8488871</v>
      </c>
      <c r="G701" s="11">
        <v>37351</v>
      </c>
      <c r="H701">
        <f t="shared" si="50"/>
        <v>0.16138417777777778</v>
      </c>
      <c r="I701">
        <f t="shared" si="51"/>
        <v>0.18864157777777779</v>
      </c>
      <c r="J701" s="12">
        <f t="shared" si="53"/>
        <v>2002</v>
      </c>
      <c r="K701" t="str">
        <f t="shared" si="54"/>
        <v>2000s</v>
      </c>
    </row>
    <row r="702" spans="1:11" x14ac:dyDescent="0.25">
      <c r="A702" s="2" t="s">
        <v>749</v>
      </c>
      <c r="B702" t="s">
        <v>24</v>
      </c>
      <c r="C702" t="str">
        <f t="shared" si="52"/>
        <v>New Line</v>
      </c>
      <c r="D702" s="1">
        <v>45000000</v>
      </c>
      <c r="E702" s="1">
        <v>70141876</v>
      </c>
      <c r="F702" s="1">
        <v>131237688</v>
      </c>
      <c r="G702" s="11">
        <v>36028</v>
      </c>
      <c r="H702">
        <f t="shared" si="50"/>
        <v>1.5587083555555556</v>
      </c>
      <c r="I702">
        <f t="shared" si="51"/>
        <v>2.9163930666666666</v>
      </c>
      <c r="J702" s="12">
        <f t="shared" si="53"/>
        <v>1998</v>
      </c>
      <c r="K702" t="str">
        <f t="shared" si="54"/>
        <v>1990s</v>
      </c>
    </row>
    <row r="703" spans="1:11" x14ac:dyDescent="0.25">
      <c r="A703" s="2" t="s">
        <v>732</v>
      </c>
      <c r="B703" t="s">
        <v>24</v>
      </c>
      <c r="C703" t="str">
        <f t="shared" si="52"/>
        <v>New Line</v>
      </c>
      <c r="D703" s="1">
        <v>45000000</v>
      </c>
      <c r="E703" s="1">
        <v>32003620</v>
      </c>
      <c r="F703" s="1">
        <v>45261739</v>
      </c>
      <c r="G703" s="11">
        <v>38240</v>
      </c>
      <c r="H703">
        <f t="shared" si="50"/>
        <v>0.71119155555555558</v>
      </c>
      <c r="I703">
        <f t="shared" si="51"/>
        <v>1.0058164222222221</v>
      </c>
      <c r="J703" s="12">
        <f t="shared" si="53"/>
        <v>2004</v>
      </c>
      <c r="K703" t="str">
        <f t="shared" si="54"/>
        <v>2000s</v>
      </c>
    </row>
    <row r="704" spans="1:11" x14ac:dyDescent="0.25">
      <c r="A704" s="2" t="s">
        <v>743</v>
      </c>
      <c r="B704" t="s">
        <v>20</v>
      </c>
      <c r="C704" t="str">
        <f t="shared" si="52"/>
        <v>Paramount Pictures</v>
      </c>
      <c r="D704" s="1">
        <v>45000000</v>
      </c>
      <c r="E704" s="1">
        <v>66790248</v>
      </c>
      <c r="F704" t="s">
        <v>66</v>
      </c>
      <c r="G704" s="11">
        <v>37358</v>
      </c>
      <c r="H704">
        <f t="shared" si="50"/>
        <v>1.4842277333333334</v>
      </c>
      <c r="I704" t="str">
        <f t="shared" si="51"/>
        <v/>
      </c>
      <c r="J704" s="12">
        <f t="shared" si="53"/>
        <v>2002</v>
      </c>
      <c r="K704" t="str">
        <f t="shared" si="54"/>
        <v>2000s</v>
      </c>
    </row>
    <row r="705" spans="1:11" x14ac:dyDescent="0.25">
      <c r="A705" s="2" t="s">
        <v>737</v>
      </c>
      <c r="B705" t="s">
        <v>20</v>
      </c>
      <c r="C705" t="str">
        <f t="shared" si="52"/>
        <v>Paramount Pictures</v>
      </c>
      <c r="D705" s="1">
        <v>45000000</v>
      </c>
      <c r="E705" s="1">
        <v>67264877</v>
      </c>
      <c r="F705" s="1">
        <v>76669806</v>
      </c>
      <c r="G705" s="11">
        <v>38366</v>
      </c>
      <c r="H705">
        <f t="shared" si="50"/>
        <v>1.4947750444444445</v>
      </c>
      <c r="I705">
        <f t="shared" si="51"/>
        <v>1.7037734666666666</v>
      </c>
      <c r="J705" s="12">
        <f t="shared" si="53"/>
        <v>2005</v>
      </c>
      <c r="K705" t="str">
        <f t="shared" si="54"/>
        <v>2000s</v>
      </c>
    </row>
    <row r="706" spans="1:11" x14ac:dyDescent="0.25">
      <c r="A706" s="2" t="s">
        <v>781</v>
      </c>
      <c r="B706" t="s">
        <v>7</v>
      </c>
      <c r="C706" t="str">
        <f t="shared" si="52"/>
        <v>Buena Vista</v>
      </c>
      <c r="D706" s="1">
        <v>45000000</v>
      </c>
      <c r="E706" s="1">
        <v>60786269</v>
      </c>
      <c r="F706" s="1">
        <v>115786269</v>
      </c>
      <c r="G706" s="11">
        <v>36742</v>
      </c>
      <c r="H706">
        <f t="shared" ref="H706:H769" si="55">IF(E706="Unknown","",E706/$D706)</f>
        <v>1.3508059777777779</v>
      </c>
      <c r="I706">
        <f t="shared" ref="I706:I769" si="56">IF(F706="Unknown","",F706/$D706)</f>
        <v>2.5730282</v>
      </c>
      <c r="J706" s="12">
        <f t="shared" si="53"/>
        <v>2000</v>
      </c>
      <c r="K706" t="str">
        <f t="shared" si="54"/>
        <v>2000s</v>
      </c>
    </row>
    <row r="707" spans="1:11" x14ac:dyDescent="0.25">
      <c r="A707" s="2" t="s">
        <v>740</v>
      </c>
      <c r="B707" t="s">
        <v>7</v>
      </c>
      <c r="C707" t="str">
        <f t="shared" ref="C707:C770" si="57">IF(B707="","Other",IF(VLOOKUP(B707,$N$2:$O$52,2,FALSE)&lt;30,"Other",B707))</f>
        <v>Buena Vista</v>
      </c>
      <c r="D707" s="1">
        <v>45000000</v>
      </c>
      <c r="E707" s="1">
        <v>11203026</v>
      </c>
      <c r="F707" t="s">
        <v>66</v>
      </c>
      <c r="G707" s="11">
        <v>35825</v>
      </c>
      <c r="H707">
        <f t="shared" si="55"/>
        <v>0.24895613333333333</v>
      </c>
      <c r="I707" t="str">
        <f t="shared" si="56"/>
        <v/>
      </c>
      <c r="J707" s="12">
        <f t="shared" ref="J707:J770" si="58">YEAR(G707)</f>
        <v>1998</v>
      </c>
      <c r="K707" t="str">
        <f t="shared" ref="K707:K770" si="59">VLOOKUP(J707,$R$2:$S$31,2,FALSE)</f>
        <v>1990s</v>
      </c>
    </row>
    <row r="708" spans="1:11" x14ac:dyDescent="0.25">
      <c r="A708" s="2" t="s">
        <v>736</v>
      </c>
      <c r="B708" t="s">
        <v>22</v>
      </c>
      <c r="C708" t="str">
        <f t="shared" si="57"/>
        <v>Universal</v>
      </c>
      <c r="D708" s="1">
        <v>45000000</v>
      </c>
      <c r="E708" s="1">
        <v>27447471</v>
      </c>
      <c r="F708" t="s">
        <v>66</v>
      </c>
      <c r="G708" s="11">
        <v>31030</v>
      </c>
      <c r="H708">
        <f t="shared" si="55"/>
        <v>0.60994380000000004</v>
      </c>
      <c r="I708" t="str">
        <f t="shared" si="56"/>
        <v/>
      </c>
      <c r="J708" s="12">
        <f t="shared" si="58"/>
        <v>1984</v>
      </c>
      <c r="K708" t="str">
        <f t="shared" si="59"/>
        <v>1980s</v>
      </c>
    </row>
    <row r="709" spans="1:11" x14ac:dyDescent="0.25">
      <c r="A709" s="2" t="s">
        <v>727</v>
      </c>
      <c r="B709" t="s">
        <v>13</v>
      </c>
      <c r="C709" t="str">
        <f t="shared" si="57"/>
        <v>20th Century Fox</v>
      </c>
      <c r="D709" s="1">
        <v>45000000</v>
      </c>
      <c r="E709" s="1">
        <v>48114556</v>
      </c>
      <c r="F709" s="1">
        <v>48563556</v>
      </c>
      <c r="G709" s="11">
        <v>38346</v>
      </c>
      <c r="H709">
        <f t="shared" si="55"/>
        <v>1.0692123555555555</v>
      </c>
      <c r="I709">
        <f t="shared" si="56"/>
        <v>1.0791901333333334</v>
      </c>
      <c r="J709" s="12">
        <f t="shared" si="58"/>
        <v>2004</v>
      </c>
      <c r="K709" t="str">
        <f t="shared" si="59"/>
        <v>2000s</v>
      </c>
    </row>
    <row r="710" spans="1:11" x14ac:dyDescent="0.25">
      <c r="A710" s="2" t="s">
        <v>758</v>
      </c>
      <c r="B710" t="s">
        <v>9</v>
      </c>
      <c r="C710" t="str">
        <f t="shared" si="57"/>
        <v>Sony</v>
      </c>
      <c r="D710" s="1">
        <v>45000000</v>
      </c>
      <c r="E710" s="1">
        <v>22006296</v>
      </c>
      <c r="F710" s="1">
        <v>112006296</v>
      </c>
      <c r="G710" s="11">
        <v>34642</v>
      </c>
      <c r="H710">
        <f t="shared" si="55"/>
        <v>0.48902879999999999</v>
      </c>
      <c r="I710">
        <f t="shared" si="56"/>
        <v>2.4890287999999998</v>
      </c>
      <c r="J710" s="12">
        <f t="shared" si="58"/>
        <v>1994</v>
      </c>
      <c r="K710" t="str">
        <f t="shared" si="59"/>
        <v>1990s</v>
      </c>
    </row>
    <row r="711" spans="1:11" x14ac:dyDescent="0.25">
      <c r="A711" s="2" t="s">
        <v>779</v>
      </c>
      <c r="B711" t="s">
        <v>46</v>
      </c>
      <c r="C711" t="str">
        <f t="shared" si="57"/>
        <v>DreamWorks SKG</v>
      </c>
      <c r="D711" s="1">
        <v>45000000</v>
      </c>
      <c r="E711" s="1">
        <v>71423726</v>
      </c>
      <c r="F711" s="1">
        <v>90523726</v>
      </c>
      <c r="G711" s="11">
        <v>36519</v>
      </c>
      <c r="H711">
        <f t="shared" si="55"/>
        <v>1.5871939111111111</v>
      </c>
      <c r="I711">
        <f t="shared" si="56"/>
        <v>2.0116383555555557</v>
      </c>
      <c r="J711" s="12">
        <f t="shared" si="58"/>
        <v>1999</v>
      </c>
      <c r="K711" t="str">
        <f t="shared" si="59"/>
        <v>1990s</v>
      </c>
    </row>
    <row r="712" spans="1:11" x14ac:dyDescent="0.25">
      <c r="A712" s="2" t="s">
        <v>750</v>
      </c>
      <c r="B712" t="s">
        <v>7</v>
      </c>
      <c r="C712" t="str">
        <f t="shared" si="57"/>
        <v>Buena Vista</v>
      </c>
      <c r="D712" s="1">
        <v>45000000</v>
      </c>
      <c r="E712" s="1">
        <v>58617334</v>
      </c>
      <c r="F712" t="s">
        <v>66</v>
      </c>
      <c r="G712" s="11">
        <v>35286</v>
      </c>
      <c r="H712">
        <f t="shared" si="55"/>
        <v>1.3026074222222221</v>
      </c>
      <c r="I712" t="str">
        <f t="shared" si="56"/>
        <v/>
      </c>
      <c r="J712" s="12">
        <f t="shared" si="58"/>
        <v>1996</v>
      </c>
      <c r="K712" t="str">
        <f t="shared" si="59"/>
        <v>1990s</v>
      </c>
    </row>
    <row r="713" spans="1:11" x14ac:dyDescent="0.25">
      <c r="A713" s="2" t="s">
        <v>728</v>
      </c>
      <c r="B713" t="s">
        <v>22</v>
      </c>
      <c r="C713" t="str">
        <f t="shared" si="57"/>
        <v>Universal</v>
      </c>
      <c r="D713" s="1">
        <v>45000000</v>
      </c>
      <c r="E713" s="1">
        <v>28013509</v>
      </c>
      <c r="F713" s="1">
        <v>160013509</v>
      </c>
      <c r="G713" s="11">
        <v>37820</v>
      </c>
      <c r="H713">
        <f t="shared" si="55"/>
        <v>0.6225224222222222</v>
      </c>
      <c r="I713">
        <f t="shared" si="56"/>
        <v>3.5558557555555557</v>
      </c>
      <c r="J713" s="12">
        <f t="shared" si="58"/>
        <v>2003</v>
      </c>
      <c r="K713" t="str">
        <f t="shared" si="59"/>
        <v>2000s</v>
      </c>
    </row>
    <row r="714" spans="1:11" x14ac:dyDescent="0.25">
      <c r="A714" s="2" t="s">
        <v>757</v>
      </c>
      <c r="B714" t="s">
        <v>24</v>
      </c>
      <c r="C714" t="str">
        <f t="shared" si="57"/>
        <v>New Line</v>
      </c>
      <c r="D714" s="1">
        <v>45000000</v>
      </c>
      <c r="E714" s="1">
        <v>101704370</v>
      </c>
      <c r="F714" s="1">
        <v>240904370</v>
      </c>
      <c r="G714" s="11">
        <v>39640</v>
      </c>
      <c r="H714">
        <f t="shared" si="55"/>
        <v>2.260097111111111</v>
      </c>
      <c r="I714">
        <f t="shared" si="56"/>
        <v>5.3534304444444443</v>
      </c>
      <c r="J714" s="12">
        <f t="shared" si="58"/>
        <v>2008</v>
      </c>
      <c r="K714" t="str">
        <f t="shared" si="59"/>
        <v>2000s</v>
      </c>
    </row>
    <row r="715" spans="1:11" x14ac:dyDescent="0.25">
      <c r="A715" s="2" t="s">
        <v>730</v>
      </c>
      <c r="B715" t="s">
        <v>22</v>
      </c>
      <c r="C715" t="str">
        <f t="shared" si="57"/>
        <v>Universal</v>
      </c>
      <c r="D715" s="1">
        <v>45000000</v>
      </c>
      <c r="E715" s="1">
        <v>52842724</v>
      </c>
      <c r="F715" s="1">
        <v>55842724</v>
      </c>
      <c r="G715" s="11">
        <v>38485</v>
      </c>
      <c r="H715">
        <f t="shared" si="55"/>
        <v>1.1742827555555555</v>
      </c>
      <c r="I715">
        <f t="shared" si="56"/>
        <v>1.2409494222222222</v>
      </c>
      <c r="J715" s="12">
        <f t="shared" si="58"/>
        <v>2005</v>
      </c>
      <c r="K715" t="str">
        <f t="shared" si="59"/>
        <v>2000s</v>
      </c>
    </row>
    <row r="716" spans="1:11" x14ac:dyDescent="0.25">
      <c r="A716" s="2" t="s">
        <v>725</v>
      </c>
      <c r="B716" t="s">
        <v>20</v>
      </c>
      <c r="C716" t="str">
        <f t="shared" si="57"/>
        <v>Paramount Pictures</v>
      </c>
      <c r="D716" s="1">
        <v>45000000</v>
      </c>
      <c r="E716" s="1">
        <v>38399961</v>
      </c>
      <c r="F716" s="1">
        <v>43343247</v>
      </c>
      <c r="G716" s="11">
        <v>38730</v>
      </c>
      <c r="H716">
        <f t="shared" si="55"/>
        <v>0.85333246666666662</v>
      </c>
      <c r="I716">
        <f t="shared" si="56"/>
        <v>0.96318326666666665</v>
      </c>
      <c r="J716" s="12">
        <f t="shared" si="58"/>
        <v>2006</v>
      </c>
      <c r="K716" t="str">
        <f t="shared" si="59"/>
        <v>2000s</v>
      </c>
    </row>
    <row r="717" spans="1:11" x14ac:dyDescent="0.25">
      <c r="A717" s="2" t="s">
        <v>746</v>
      </c>
      <c r="B717" t="s">
        <v>22</v>
      </c>
      <c r="C717" t="str">
        <f t="shared" si="57"/>
        <v>Universal</v>
      </c>
      <c r="D717" s="1">
        <v>45000000</v>
      </c>
      <c r="E717" s="1">
        <v>181410615</v>
      </c>
      <c r="F717" s="1">
        <v>302710615</v>
      </c>
      <c r="G717" s="11">
        <v>35510</v>
      </c>
      <c r="H717">
        <f t="shared" si="55"/>
        <v>4.0313470000000002</v>
      </c>
      <c r="I717">
        <f t="shared" si="56"/>
        <v>6.7269025555555553</v>
      </c>
      <c r="J717" s="12">
        <f t="shared" si="58"/>
        <v>1997</v>
      </c>
      <c r="K717" t="str">
        <f t="shared" si="59"/>
        <v>1990s</v>
      </c>
    </row>
    <row r="718" spans="1:11" x14ac:dyDescent="0.25">
      <c r="A718" s="2" t="s">
        <v>777</v>
      </c>
      <c r="B718" t="s">
        <v>22</v>
      </c>
      <c r="C718" t="str">
        <f t="shared" si="57"/>
        <v>Universal</v>
      </c>
      <c r="D718" s="1">
        <v>45000000</v>
      </c>
      <c r="E718" s="1">
        <v>59472278</v>
      </c>
      <c r="F718" s="1">
        <v>247472278</v>
      </c>
      <c r="G718" s="11">
        <v>37932</v>
      </c>
      <c r="H718">
        <f t="shared" si="55"/>
        <v>1.3216061777777777</v>
      </c>
      <c r="I718">
        <f t="shared" si="56"/>
        <v>5.4993839555555555</v>
      </c>
      <c r="J718" s="12">
        <f t="shared" si="58"/>
        <v>2003</v>
      </c>
      <c r="K718" t="str">
        <f t="shared" si="59"/>
        <v>2000s</v>
      </c>
    </row>
    <row r="719" spans="1:11" x14ac:dyDescent="0.25">
      <c r="A719" s="2" t="s">
        <v>756</v>
      </c>
      <c r="B719" t="s">
        <v>24</v>
      </c>
      <c r="C719" t="str">
        <f t="shared" si="57"/>
        <v>New Line</v>
      </c>
      <c r="D719" s="1">
        <v>45000000</v>
      </c>
      <c r="E719" s="1">
        <v>4617608</v>
      </c>
      <c r="F719" s="1">
        <v>31077418</v>
      </c>
      <c r="G719" s="11">
        <v>39402</v>
      </c>
      <c r="H719">
        <f t="shared" si="55"/>
        <v>0.10261351111111111</v>
      </c>
      <c r="I719">
        <f t="shared" si="56"/>
        <v>0.69060928888888884</v>
      </c>
      <c r="J719" s="12">
        <f t="shared" si="58"/>
        <v>2007</v>
      </c>
      <c r="K719" t="str">
        <f t="shared" si="59"/>
        <v>2000s</v>
      </c>
    </row>
    <row r="720" spans="1:11" x14ac:dyDescent="0.25">
      <c r="A720" s="2" t="s">
        <v>747</v>
      </c>
      <c r="B720" t="s">
        <v>748</v>
      </c>
      <c r="C720" t="str">
        <f t="shared" si="57"/>
        <v>Other</v>
      </c>
      <c r="D720" s="1">
        <v>45000000</v>
      </c>
      <c r="E720" s="1">
        <v>6566773</v>
      </c>
      <c r="F720" s="1">
        <v>75566773</v>
      </c>
      <c r="G720" s="11">
        <v>39072</v>
      </c>
      <c r="H720">
        <f t="shared" si="55"/>
        <v>0.1459282888888889</v>
      </c>
      <c r="I720">
        <f t="shared" si="56"/>
        <v>1.6792616222222223</v>
      </c>
      <c r="J720" s="12">
        <f t="shared" si="58"/>
        <v>2006</v>
      </c>
      <c r="K720" t="str">
        <f t="shared" si="59"/>
        <v>2000s</v>
      </c>
    </row>
    <row r="721" spans="1:11" x14ac:dyDescent="0.25">
      <c r="A721" s="2" t="s">
        <v>755</v>
      </c>
      <c r="C721" t="str">
        <f t="shared" si="57"/>
        <v>Other</v>
      </c>
      <c r="D721" s="1">
        <v>45000000</v>
      </c>
      <c r="E721" s="1">
        <v>7916887</v>
      </c>
      <c r="F721" s="1">
        <v>9110458</v>
      </c>
      <c r="G721" s="11">
        <v>39717</v>
      </c>
      <c r="H721">
        <f t="shared" si="55"/>
        <v>0.17593082222222223</v>
      </c>
      <c r="I721">
        <f t="shared" si="56"/>
        <v>0.20245462222222221</v>
      </c>
      <c r="J721" s="12">
        <f t="shared" si="58"/>
        <v>2008</v>
      </c>
      <c r="K721" t="str">
        <f t="shared" si="59"/>
        <v>2000s</v>
      </c>
    </row>
    <row r="722" spans="1:11" x14ac:dyDescent="0.25">
      <c r="A722" s="2" t="s">
        <v>762</v>
      </c>
      <c r="B722" t="s">
        <v>11</v>
      </c>
      <c r="C722" t="str">
        <f t="shared" si="57"/>
        <v>Warner Bros.</v>
      </c>
      <c r="D722" s="1">
        <v>45000000</v>
      </c>
      <c r="E722" s="1">
        <v>106807667</v>
      </c>
      <c r="F722" s="1">
        <v>212100000</v>
      </c>
      <c r="G722" s="11">
        <v>36882</v>
      </c>
      <c r="H722">
        <f t="shared" si="55"/>
        <v>2.3735037111111112</v>
      </c>
      <c r="I722">
        <f t="shared" si="56"/>
        <v>4.7133333333333329</v>
      </c>
      <c r="J722" s="12">
        <f t="shared" si="58"/>
        <v>2000</v>
      </c>
      <c r="K722" t="str">
        <f t="shared" si="59"/>
        <v>2000s</v>
      </c>
    </row>
    <row r="723" spans="1:11" x14ac:dyDescent="0.25">
      <c r="A723" s="2" t="s">
        <v>726</v>
      </c>
      <c r="B723" t="s">
        <v>24</v>
      </c>
      <c r="C723" t="str">
        <f t="shared" si="57"/>
        <v>New Line</v>
      </c>
      <c r="D723" s="1">
        <v>45000000</v>
      </c>
      <c r="E723" s="1">
        <v>82931301</v>
      </c>
      <c r="F723" s="1">
        <v>155931301</v>
      </c>
      <c r="G723" s="11">
        <v>38485</v>
      </c>
      <c r="H723">
        <f t="shared" si="55"/>
        <v>1.8429177999999999</v>
      </c>
      <c r="I723">
        <f t="shared" si="56"/>
        <v>3.4651400222222222</v>
      </c>
      <c r="J723" s="12">
        <f t="shared" si="58"/>
        <v>2005</v>
      </c>
      <c r="K723" t="str">
        <f t="shared" si="59"/>
        <v>2000s</v>
      </c>
    </row>
    <row r="724" spans="1:11" x14ac:dyDescent="0.25">
      <c r="A724" s="2" t="s">
        <v>744</v>
      </c>
      <c r="B724" t="s">
        <v>9</v>
      </c>
      <c r="C724" t="str">
        <f t="shared" si="57"/>
        <v>Sony</v>
      </c>
      <c r="D724" s="1">
        <v>45000000</v>
      </c>
      <c r="E724" s="1">
        <v>20133326</v>
      </c>
      <c r="F724" t="s">
        <v>66</v>
      </c>
      <c r="G724" s="11">
        <v>35263</v>
      </c>
      <c r="H724">
        <f t="shared" si="55"/>
        <v>0.44740724444444446</v>
      </c>
      <c r="I724" t="str">
        <f t="shared" si="56"/>
        <v/>
      </c>
      <c r="J724" s="12">
        <f t="shared" si="58"/>
        <v>1996</v>
      </c>
      <c r="K724" t="str">
        <f t="shared" si="59"/>
        <v>1990s</v>
      </c>
    </row>
    <row r="725" spans="1:11" x14ac:dyDescent="0.25">
      <c r="A725" s="2" t="s">
        <v>729</v>
      </c>
      <c r="B725" t="s">
        <v>7</v>
      </c>
      <c r="C725" t="str">
        <f t="shared" si="57"/>
        <v>Buena Vista</v>
      </c>
      <c r="D725" s="1">
        <v>45000000</v>
      </c>
      <c r="E725" s="1">
        <v>13668249</v>
      </c>
      <c r="F725" s="1">
        <v>34668249</v>
      </c>
      <c r="G725" s="11">
        <v>35053</v>
      </c>
      <c r="H725">
        <f t="shared" si="55"/>
        <v>0.30373886666666666</v>
      </c>
      <c r="I725">
        <f t="shared" si="56"/>
        <v>0.77040553333333328</v>
      </c>
      <c r="J725" s="12">
        <f t="shared" si="58"/>
        <v>1995</v>
      </c>
      <c r="K725" t="str">
        <f t="shared" si="59"/>
        <v>1990s</v>
      </c>
    </row>
    <row r="726" spans="1:11" x14ac:dyDescent="0.25">
      <c r="A726" s="2" t="s">
        <v>769</v>
      </c>
      <c r="B726" t="s">
        <v>20</v>
      </c>
      <c r="C726" t="str">
        <f t="shared" si="57"/>
        <v>Paramount Pictures</v>
      </c>
      <c r="D726" s="1">
        <v>45000000</v>
      </c>
      <c r="E726" s="1">
        <v>83287363</v>
      </c>
      <c r="F726" s="1">
        <v>178100000</v>
      </c>
      <c r="G726" s="11">
        <v>33760</v>
      </c>
      <c r="H726">
        <f t="shared" si="55"/>
        <v>1.8508302888888888</v>
      </c>
      <c r="I726">
        <f t="shared" si="56"/>
        <v>3.9577777777777778</v>
      </c>
      <c r="J726" s="12">
        <f t="shared" si="58"/>
        <v>1992</v>
      </c>
      <c r="K726" t="str">
        <f t="shared" si="59"/>
        <v>1990s</v>
      </c>
    </row>
    <row r="727" spans="1:11" x14ac:dyDescent="0.25">
      <c r="A727" s="2" t="s">
        <v>734</v>
      </c>
      <c r="B727" t="s">
        <v>131</v>
      </c>
      <c r="C727" t="str">
        <f t="shared" si="57"/>
        <v>Miramax</v>
      </c>
      <c r="D727" s="1">
        <v>45000000</v>
      </c>
      <c r="E727" s="1">
        <v>3681811</v>
      </c>
      <c r="F727" s="1">
        <v>31681811</v>
      </c>
      <c r="G727" s="11">
        <v>37615</v>
      </c>
      <c r="H727">
        <f t="shared" si="55"/>
        <v>8.1818022222222217E-2</v>
      </c>
      <c r="I727">
        <f t="shared" si="56"/>
        <v>0.70404024444444446</v>
      </c>
      <c r="J727" s="12">
        <f t="shared" si="58"/>
        <v>2002</v>
      </c>
      <c r="K727" t="str">
        <f t="shared" si="59"/>
        <v>2000s</v>
      </c>
    </row>
    <row r="728" spans="1:11" x14ac:dyDescent="0.25">
      <c r="A728" s="2" t="s">
        <v>739</v>
      </c>
      <c r="B728" t="s">
        <v>46</v>
      </c>
      <c r="C728" t="str">
        <f t="shared" si="57"/>
        <v>DreamWorks SKG</v>
      </c>
      <c r="D728" s="1">
        <v>45000000</v>
      </c>
      <c r="E728" s="1">
        <v>16809014</v>
      </c>
      <c r="F728" s="1">
        <v>17492014</v>
      </c>
      <c r="G728" s="11">
        <v>38534</v>
      </c>
      <c r="H728">
        <f t="shared" si="55"/>
        <v>0.37353364444444442</v>
      </c>
      <c r="I728">
        <f t="shared" si="56"/>
        <v>0.38871142222222221</v>
      </c>
      <c r="J728" s="12">
        <f t="shared" si="58"/>
        <v>2005</v>
      </c>
      <c r="K728" t="str">
        <f t="shared" si="59"/>
        <v>2000s</v>
      </c>
    </row>
    <row r="729" spans="1:11" x14ac:dyDescent="0.25">
      <c r="A729" s="2" t="s">
        <v>754</v>
      </c>
      <c r="B729" t="s">
        <v>9</v>
      </c>
      <c r="C729" t="str">
        <f t="shared" si="57"/>
        <v>Sony</v>
      </c>
      <c r="D729" s="1">
        <v>45000000</v>
      </c>
      <c r="E729" s="1">
        <v>50648679</v>
      </c>
      <c r="F729" s="1">
        <v>146162920</v>
      </c>
      <c r="G729" s="11">
        <v>39346</v>
      </c>
      <c r="H729">
        <f t="shared" si="55"/>
        <v>1.1255261999999999</v>
      </c>
      <c r="I729">
        <f t="shared" si="56"/>
        <v>3.248064888888889</v>
      </c>
      <c r="J729" s="12">
        <f t="shared" si="58"/>
        <v>2007</v>
      </c>
      <c r="K729" t="str">
        <f t="shared" si="59"/>
        <v>2000s</v>
      </c>
    </row>
    <row r="730" spans="1:11" x14ac:dyDescent="0.25">
      <c r="A730" s="2" t="s">
        <v>759</v>
      </c>
      <c r="B730" t="s">
        <v>760</v>
      </c>
      <c r="C730" t="str">
        <f t="shared" si="57"/>
        <v>Other</v>
      </c>
      <c r="D730" s="1">
        <v>45000000</v>
      </c>
      <c r="E730" s="1">
        <v>71277420</v>
      </c>
      <c r="F730" s="1">
        <v>141189101</v>
      </c>
      <c r="G730" s="11">
        <v>37076</v>
      </c>
      <c r="H730">
        <f t="shared" si="55"/>
        <v>1.5839426666666667</v>
      </c>
      <c r="I730">
        <f t="shared" si="56"/>
        <v>3.1375355777777778</v>
      </c>
      <c r="J730" s="12">
        <f t="shared" si="58"/>
        <v>2001</v>
      </c>
      <c r="K730" t="str">
        <f t="shared" si="59"/>
        <v>2000s</v>
      </c>
    </row>
    <row r="731" spans="1:11" x14ac:dyDescent="0.25">
      <c r="A731" s="2" t="s">
        <v>775</v>
      </c>
      <c r="B731" t="s">
        <v>760</v>
      </c>
      <c r="C731" t="str">
        <f t="shared" si="57"/>
        <v>Other</v>
      </c>
      <c r="D731" s="1">
        <v>45000000</v>
      </c>
      <c r="E731" s="1">
        <v>110000082</v>
      </c>
      <c r="F731" s="1">
        <v>155200000</v>
      </c>
      <c r="G731" s="11">
        <v>37918</v>
      </c>
      <c r="H731">
        <f t="shared" si="55"/>
        <v>2.4444462666666666</v>
      </c>
      <c r="I731">
        <f t="shared" si="56"/>
        <v>3.4488888888888889</v>
      </c>
      <c r="J731" s="12">
        <f t="shared" si="58"/>
        <v>2003</v>
      </c>
      <c r="K731" t="str">
        <f t="shared" si="59"/>
        <v>2000s</v>
      </c>
    </row>
    <row r="732" spans="1:11" x14ac:dyDescent="0.25">
      <c r="A732" s="2" t="s">
        <v>765</v>
      </c>
      <c r="C732" t="str">
        <f t="shared" si="57"/>
        <v>Other</v>
      </c>
      <c r="D732" s="1">
        <v>45000000</v>
      </c>
      <c r="E732" s="1">
        <v>2154540</v>
      </c>
      <c r="F732" t="s">
        <v>66</v>
      </c>
      <c r="G732" s="11">
        <v>35461</v>
      </c>
      <c r="H732">
        <f t="shared" si="55"/>
        <v>4.7878666666666667E-2</v>
      </c>
      <c r="I732" t="str">
        <f t="shared" si="56"/>
        <v/>
      </c>
      <c r="J732" s="12">
        <f t="shared" si="58"/>
        <v>1997</v>
      </c>
      <c r="K732" t="str">
        <f t="shared" si="59"/>
        <v>1990s</v>
      </c>
    </row>
    <row r="733" spans="1:11" x14ac:dyDescent="0.25">
      <c r="A733" s="2" t="s">
        <v>780</v>
      </c>
      <c r="B733" t="s">
        <v>11</v>
      </c>
      <c r="C733" t="str">
        <f t="shared" si="57"/>
        <v>Warner Bros.</v>
      </c>
      <c r="D733" s="1">
        <v>45000000</v>
      </c>
      <c r="E733" s="1">
        <v>28142535</v>
      </c>
      <c r="F733" s="1">
        <v>55181129</v>
      </c>
      <c r="G733" s="11">
        <v>38926</v>
      </c>
      <c r="H733">
        <f t="shared" si="55"/>
        <v>0.62538966666666662</v>
      </c>
      <c r="I733">
        <f t="shared" si="56"/>
        <v>1.2262473111111112</v>
      </c>
      <c r="J733" s="12">
        <f t="shared" si="58"/>
        <v>2006</v>
      </c>
      <c r="K733" t="str">
        <f t="shared" si="59"/>
        <v>2000s</v>
      </c>
    </row>
    <row r="734" spans="1:11" x14ac:dyDescent="0.25">
      <c r="A734" s="2" t="s">
        <v>778</v>
      </c>
      <c r="B734" t="s">
        <v>11</v>
      </c>
      <c r="C734" t="str">
        <f t="shared" si="57"/>
        <v>Warner Bros.</v>
      </c>
      <c r="D734" s="1">
        <v>45000000</v>
      </c>
      <c r="E734" s="1">
        <v>92115211</v>
      </c>
      <c r="F734" s="1">
        <v>117615211</v>
      </c>
      <c r="G734" s="11">
        <v>34535</v>
      </c>
      <c r="H734">
        <f t="shared" si="55"/>
        <v>2.0470046888888889</v>
      </c>
      <c r="I734">
        <f t="shared" si="56"/>
        <v>2.6136713555555557</v>
      </c>
      <c r="J734" s="12">
        <f t="shared" si="58"/>
        <v>1994</v>
      </c>
      <c r="K734" t="str">
        <f t="shared" si="59"/>
        <v>1990s</v>
      </c>
    </row>
    <row r="735" spans="1:11" x14ac:dyDescent="0.25">
      <c r="A735" s="2" t="s">
        <v>761</v>
      </c>
      <c r="B735" t="s">
        <v>22</v>
      </c>
      <c r="C735" t="str">
        <f t="shared" si="57"/>
        <v>Universal</v>
      </c>
      <c r="D735" s="1">
        <v>45000000</v>
      </c>
      <c r="E735" s="1">
        <v>130531208</v>
      </c>
      <c r="F735" s="1">
        <v>358500000</v>
      </c>
      <c r="G735" s="11">
        <v>34481</v>
      </c>
      <c r="H735">
        <f t="shared" si="55"/>
        <v>2.9006935111111112</v>
      </c>
      <c r="I735">
        <f t="shared" si="56"/>
        <v>7.9666666666666668</v>
      </c>
      <c r="J735" s="12">
        <f t="shared" si="58"/>
        <v>1994</v>
      </c>
      <c r="K735" t="str">
        <f t="shared" si="59"/>
        <v>1990s</v>
      </c>
    </row>
    <row r="736" spans="1:11" x14ac:dyDescent="0.25">
      <c r="A736" s="2" t="s">
        <v>763</v>
      </c>
      <c r="C736" t="str">
        <f t="shared" si="57"/>
        <v>Other</v>
      </c>
      <c r="D736" s="1">
        <v>45000000</v>
      </c>
      <c r="E736" t="s">
        <v>66</v>
      </c>
      <c r="F736" t="s">
        <v>66</v>
      </c>
      <c r="G736" s="11">
        <v>40228</v>
      </c>
      <c r="H736" t="str">
        <f t="shared" si="55"/>
        <v/>
      </c>
      <c r="I736" t="str">
        <f t="shared" si="56"/>
        <v/>
      </c>
      <c r="J736" s="12">
        <f t="shared" si="58"/>
        <v>2010</v>
      </c>
      <c r="K736" t="e">
        <f t="shared" si="59"/>
        <v>#N/A</v>
      </c>
    </row>
    <row r="737" spans="1:11" x14ac:dyDescent="0.25">
      <c r="A737" s="2" t="s">
        <v>753</v>
      </c>
      <c r="B737" t="s">
        <v>11</v>
      </c>
      <c r="C737" t="str">
        <f t="shared" si="57"/>
        <v>Warner Bros.</v>
      </c>
      <c r="D737" s="1">
        <v>45000000</v>
      </c>
      <c r="E737" s="1">
        <v>20404841</v>
      </c>
      <c r="F737" s="1">
        <v>36404841</v>
      </c>
      <c r="G737" s="11">
        <v>35342</v>
      </c>
      <c r="H737">
        <f t="shared" si="55"/>
        <v>0.45344091111111112</v>
      </c>
      <c r="I737">
        <f t="shared" si="56"/>
        <v>0.80899646666666669</v>
      </c>
      <c r="J737" s="12">
        <f t="shared" si="58"/>
        <v>1996</v>
      </c>
      <c r="K737" t="str">
        <f t="shared" si="59"/>
        <v>1990s</v>
      </c>
    </row>
    <row r="738" spans="1:11" x14ac:dyDescent="0.25">
      <c r="A738" s="2" t="s">
        <v>731</v>
      </c>
      <c r="B738" t="s">
        <v>7</v>
      </c>
      <c r="C738" t="str">
        <f t="shared" si="57"/>
        <v>Buena Vista</v>
      </c>
      <c r="D738" s="1">
        <v>45000000</v>
      </c>
      <c r="E738" s="1">
        <v>51019112</v>
      </c>
      <c r="F738" s="1">
        <v>104019112</v>
      </c>
      <c r="G738" s="11">
        <v>38471</v>
      </c>
      <c r="H738">
        <f t="shared" si="55"/>
        <v>1.1337580444444444</v>
      </c>
      <c r="I738">
        <f t="shared" si="56"/>
        <v>2.3115358222222224</v>
      </c>
      <c r="J738" s="12">
        <f t="shared" si="58"/>
        <v>2005</v>
      </c>
      <c r="K738" t="str">
        <f t="shared" si="59"/>
        <v>2000s</v>
      </c>
    </row>
    <row r="739" spans="1:11" x14ac:dyDescent="0.25">
      <c r="A739" s="2" t="s">
        <v>771</v>
      </c>
      <c r="B739" t="s">
        <v>20</v>
      </c>
      <c r="C739" t="str">
        <f t="shared" si="57"/>
        <v>Paramount Pictures</v>
      </c>
      <c r="D739" s="1">
        <v>45000000</v>
      </c>
      <c r="E739" s="1">
        <v>35627222</v>
      </c>
      <c r="F739" t="s">
        <v>66</v>
      </c>
      <c r="G739" s="11">
        <v>34894</v>
      </c>
      <c r="H739">
        <f t="shared" si="55"/>
        <v>0.79171604444444443</v>
      </c>
      <c r="I739" t="str">
        <f t="shared" si="56"/>
        <v/>
      </c>
      <c r="J739" s="12">
        <f t="shared" si="58"/>
        <v>1995</v>
      </c>
      <c r="K739" t="str">
        <f t="shared" si="59"/>
        <v>1990s</v>
      </c>
    </row>
    <row r="740" spans="1:11" x14ac:dyDescent="0.25">
      <c r="A740" s="2" t="s">
        <v>782</v>
      </c>
      <c r="B740" t="s">
        <v>20</v>
      </c>
      <c r="C740" t="str">
        <f t="shared" si="57"/>
        <v>Paramount Pictures</v>
      </c>
      <c r="D740" s="1">
        <v>45000000</v>
      </c>
      <c r="E740" s="1">
        <v>17220599</v>
      </c>
      <c r="F740" t="s">
        <v>66</v>
      </c>
      <c r="G740" s="11">
        <v>35223</v>
      </c>
      <c r="H740">
        <f t="shared" si="55"/>
        <v>0.38267997777777779</v>
      </c>
      <c r="I740" t="str">
        <f t="shared" si="56"/>
        <v/>
      </c>
      <c r="J740" s="12">
        <f t="shared" si="58"/>
        <v>1996</v>
      </c>
      <c r="K740" t="str">
        <f t="shared" si="59"/>
        <v>1990s</v>
      </c>
    </row>
    <row r="741" spans="1:11" x14ac:dyDescent="0.25">
      <c r="A741" s="2" t="s">
        <v>772</v>
      </c>
      <c r="B741" t="s">
        <v>11</v>
      </c>
      <c r="C741" t="str">
        <f t="shared" si="57"/>
        <v>Warner Bros.</v>
      </c>
      <c r="D741" s="1">
        <v>45000000</v>
      </c>
      <c r="E741" s="1">
        <v>19719930</v>
      </c>
      <c r="F741" s="1">
        <v>29406132</v>
      </c>
      <c r="G741" s="11">
        <v>36910</v>
      </c>
      <c r="H741">
        <f t="shared" si="55"/>
        <v>0.43822066666666665</v>
      </c>
      <c r="I741">
        <f t="shared" si="56"/>
        <v>0.65346959999999998</v>
      </c>
      <c r="J741" s="12">
        <f t="shared" si="58"/>
        <v>2001</v>
      </c>
      <c r="K741" t="str">
        <f t="shared" si="59"/>
        <v>2000s</v>
      </c>
    </row>
    <row r="742" spans="1:11" x14ac:dyDescent="0.25">
      <c r="A742" s="2" t="s">
        <v>738</v>
      </c>
      <c r="B742" t="s">
        <v>7</v>
      </c>
      <c r="C742" t="str">
        <f t="shared" si="57"/>
        <v>Buena Vista</v>
      </c>
      <c r="D742" s="1">
        <v>45000000</v>
      </c>
      <c r="E742" s="1">
        <v>95149435</v>
      </c>
      <c r="F742" s="1">
        <v>122071435</v>
      </c>
      <c r="G742" s="11">
        <v>38210</v>
      </c>
      <c r="H742">
        <f t="shared" si="55"/>
        <v>2.1144318888888889</v>
      </c>
      <c r="I742">
        <f t="shared" si="56"/>
        <v>2.7126985555555554</v>
      </c>
      <c r="J742" s="12">
        <f t="shared" si="58"/>
        <v>2004</v>
      </c>
      <c r="K742" t="str">
        <f t="shared" si="59"/>
        <v>2000s</v>
      </c>
    </row>
    <row r="743" spans="1:11" x14ac:dyDescent="0.25">
      <c r="A743" s="2" t="s">
        <v>741</v>
      </c>
      <c r="B743" t="s">
        <v>22</v>
      </c>
      <c r="C743" t="str">
        <f t="shared" si="57"/>
        <v>Universal</v>
      </c>
      <c r="D743" s="1">
        <v>45000000</v>
      </c>
      <c r="E743" s="1">
        <v>19398532</v>
      </c>
      <c r="F743" s="1">
        <v>32952995</v>
      </c>
      <c r="G743" s="11">
        <v>38702</v>
      </c>
      <c r="H743">
        <f t="shared" si="55"/>
        <v>0.43107848888888889</v>
      </c>
      <c r="I743">
        <f t="shared" si="56"/>
        <v>0.73228877777777779</v>
      </c>
      <c r="J743" s="12">
        <f t="shared" si="58"/>
        <v>2005</v>
      </c>
      <c r="K743" t="str">
        <f t="shared" si="59"/>
        <v>2000s</v>
      </c>
    </row>
    <row r="744" spans="1:11" x14ac:dyDescent="0.25">
      <c r="A744" s="2" t="s">
        <v>745</v>
      </c>
      <c r="B744" t="s">
        <v>22</v>
      </c>
      <c r="C744" t="str">
        <f t="shared" si="57"/>
        <v>Universal</v>
      </c>
      <c r="D744" s="1">
        <v>45000000</v>
      </c>
      <c r="E744" s="1">
        <v>46815000</v>
      </c>
      <c r="F744" s="1">
        <v>94215000</v>
      </c>
      <c r="G744" s="11">
        <v>34607</v>
      </c>
      <c r="H744">
        <f t="shared" si="55"/>
        <v>1.0403333333333333</v>
      </c>
      <c r="I744">
        <f t="shared" si="56"/>
        <v>2.0936666666666666</v>
      </c>
      <c r="J744" s="12">
        <f t="shared" si="58"/>
        <v>1994</v>
      </c>
      <c r="K744" t="str">
        <f t="shared" si="59"/>
        <v>1990s</v>
      </c>
    </row>
    <row r="745" spans="1:11" x14ac:dyDescent="0.25">
      <c r="A745" s="2" t="s">
        <v>735</v>
      </c>
      <c r="B745" t="s">
        <v>11</v>
      </c>
      <c r="C745" t="str">
        <f t="shared" si="57"/>
        <v>Warner Bros.</v>
      </c>
      <c r="D745" s="1">
        <v>45000000</v>
      </c>
      <c r="E745" s="1">
        <v>57362581</v>
      </c>
      <c r="F745" s="1">
        <v>170400000</v>
      </c>
      <c r="G745" s="11">
        <v>34614</v>
      </c>
      <c r="H745">
        <f t="shared" si="55"/>
        <v>1.2747240222222223</v>
      </c>
      <c r="I745">
        <f t="shared" si="56"/>
        <v>3.7866666666666666</v>
      </c>
      <c r="J745" s="12">
        <f t="shared" si="58"/>
        <v>1994</v>
      </c>
      <c r="K745" t="str">
        <f t="shared" si="59"/>
        <v>1990s</v>
      </c>
    </row>
    <row r="746" spans="1:11" x14ac:dyDescent="0.25">
      <c r="A746" s="2" t="s">
        <v>766</v>
      </c>
      <c r="B746" t="s">
        <v>11</v>
      </c>
      <c r="C746" t="str">
        <f t="shared" si="57"/>
        <v>Warner Bros.</v>
      </c>
      <c r="D746" s="1">
        <v>45000000</v>
      </c>
      <c r="E746" s="1">
        <v>53854588</v>
      </c>
      <c r="F746" s="1">
        <v>75854588</v>
      </c>
      <c r="G746" s="11">
        <v>35293</v>
      </c>
      <c r="H746">
        <f t="shared" si="55"/>
        <v>1.1967686222222222</v>
      </c>
      <c r="I746">
        <f t="shared" si="56"/>
        <v>1.6856575111111112</v>
      </c>
      <c r="J746" s="12">
        <f t="shared" si="58"/>
        <v>1996</v>
      </c>
      <c r="K746" t="str">
        <f t="shared" si="59"/>
        <v>1990s</v>
      </c>
    </row>
    <row r="747" spans="1:11" x14ac:dyDescent="0.25">
      <c r="A747" s="2" t="s">
        <v>767</v>
      </c>
      <c r="B747" t="s">
        <v>11</v>
      </c>
      <c r="C747" t="str">
        <f t="shared" si="57"/>
        <v>Warner Bros.</v>
      </c>
      <c r="D747" s="1">
        <v>45000000</v>
      </c>
      <c r="E747" s="1">
        <v>76261036</v>
      </c>
      <c r="F747" s="1">
        <v>104505362</v>
      </c>
      <c r="G747" s="11">
        <v>37169</v>
      </c>
      <c r="H747">
        <f t="shared" si="55"/>
        <v>1.6946896888888889</v>
      </c>
      <c r="I747">
        <f t="shared" si="56"/>
        <v>2.3223413777777777</v>
      </c>
      <c r="J747" s="12">
        <f t="shared" si="58"/>
        <v>2001</v>
      </c>
      <c r="K747" t="str">
        <f t="shared" si="59"/>
        <v>2000s</v>
      </c>
    </row>
    <row r="748" spans="1:11" x14ac:dyDescent="0.25">
      <c r="A748" s="2" t="s">
        <v>733</v>
      </c>
      <c r="B748" t="s">
        <v>9</v>
      </c>
      <c r="C748" t="str">
        <f t="shared" si="57"/>
        <v>Sony</v>
      </c>
      <c r="D748" s="1">
        <v>45000000</v>
      </c>
      <c r="E748" s="1">
        <v>62318875</v>
      </c>
      <c r="F748" s="1">
        <v>111318875</v>
      </c>
      <c r="G748" s="11">
        <v>38737</v>
      </c>
      <c r="H748">
        <f t="shared" si="55"/>
        <v>1.3848638888888889</v>
      </c>
      <c r="I748">
        <f t="shared" si="56"/>
        <v>2.4737527777777779</v>
      </c>
      <c r="J748" s="12">
        <f t="shared" si="58"/>
        <v>2006</v>
      </c>
      <c r="K748" t="str">
        <f t="shared" si="59"/>
        <v>2000s</v>
      </c>
    </row>
    <row r="749" spans="1:11" x14ac:dyDescent="0.25">
      <c r="A749" s="2" t="s">
        <v>742</v>
      </c>
      <c r="B749" t="s">
        <v>20</v>
      </c>
      <c r="C749" t="str">
        <f t="shared" si="57"/>
        <v>Paramount Pictures</v>
      </c>
      <c r="D749" s="1">
        <v>45000000</v>
      </c>
      <c r="E749" s="1">
        <v>53359917</v>
      </c>
      <c r="F749" s="1">
        <v>72359917</v>
      </c>
      <c r="G749" s="11">
        <v>38679</v>
      </c>
      <c r="H749">
        <f t="shared" si="55"/>
        <v>1.1857759333333333</v>
      </c>
      <c r="I749">
        <f t="shared" si="56"/>
        <v>1.6079981555555556</v>
      </c>
      <c r="J749" s="12">
        <f t="shared" si="58"/>
        <v>2005</v>
      </c>
      <c r="K749" t="str">
        <f t="shared" si="59"/>
        <v>2000s</v>
      </c>
    </row>
    <row r="750" spans="1:11" x14ac:dyDescent="0.25">
      <c r="A750" s="2" t="s">
        <v>785</v>
      </c>
      <c r="B750" t="s">
        <v>333</v>
      </c>
      <c r="C750" t="str">
        <f t="shared" si="57"/>
        <v>Other</v>
      </c>
      <c r="D750" s="1">
        <v>44000000</v>
      </c>
      <c r="E750" s="1">
        <v>3484331</v>
      </c>
      <c r="F750" t="s">
        <v>66</v>
      </c>
      <c r="G750" s="11">
        <v>29544</v>
      </c>
      <c r="H750">
        <f t="shared" si="55"/>
        <v>7.9189340909090911E-2</v>
      </c>
      <c r="I750" t="str">
        <f t="shared" si="56"/>
        <v/>
      </c>
      <c r="J750" s="12">
        <f t="shared" si="58"/>
        <v>1980</v>
      </c>
      <c r="K750" t="str">
        <f t="shared" si="59"/>
        <v>1980s</v>
      </c>
    </row>
    <row r="751" spans="1:11" x14ac:dyDescent="0.25">
      <c r="A751" s="2" t="s">
        <v>786</v>
      </c>
      <c r="B751" t="s">
        <v>534</v>
      </c>
      <c r="C751" t="str">
        <f t="shared" si="57"/>
        <v>Other</v>
      </c>
      <c r="D751" s="1">
        <v>44000000</v>
      </c>
      <c r="E751" s="1">
        <v>150415432</v>
      </c>
      <c r="F751" s="1">
        <v>300400000</v>
      </c>
      <c r="G751" s="11">
        <v>31189</v>
      </c>
      <c r="H751">
        <f t="shared" si="55"/>
        <v>3.4185325454545454</v>
      </c>
      <c r="I751">
        <f t="shared" si="56"/>
        <v>6.8272727272727272</v>
      </c>
      <c r="J751" s="12">
        <f t="shared" si="58"/>
        <v>1985</v>
      </c>
      <c r="K751" t="str">
        <f t="shared" si="59"/>
        <v>1980s</v>
      </c>
    </row>
    <row r="752" spans="1:11" x14ac:dyDescent="0.25">
      <c r="A752" s="2" t="s">
        <v>787</v>
      </c>
      <c r="B752" t="s">
        <v>11</v>
      </c>
      <c r="C752" t="str">
        <f t="shared" si="57"/>
        <v>Warner Bros.</v>
      </c>
      <c r="D752" s="1">
        <v>44000000</v>
      </c>
      <c r="E752" s="1">
        <v>53300852</v>
      </c>
      <c r="F752" s="1">
        <v>165600852</v>
      </c>
      <c r="G752" s="11">
        <v>35356</v>
      </c>
      <c r="H752">
        <f t="shared" si="55"/>
        <v>1.2113830000000001</v>
      </c>
      <c r="I752">
        <f t="shared" si="56"/>
        <v>3.7636557272727273</v>
      </c>
      <c r="J752" s="12">
        <f t="shared" si="58"/>
        <v>1996</v>
      </c>
      <c r="K752" t="str">
        <f t="shared" si="59"/>
        <v>1990s</v>
      </c>
    </row>
    <row r="753" spans="1:11" x14ac:dyDescent="0.25">
      <c r="A753" s="2" t="s">
        <v>784</v>
      </c>
      <c r="B753" t="s">
        <v>11</v>
      </c>
      <c r="C753" t="str">
        <f t="shared" si="57"/>
        <v>Warner Bros.</v>
      </c>
      <c r="D753" s="1">
        <v>44000000</v>
      </c>
      <c r="E753" s="1">
        <v>183875760</v>
      </c>
      <c r="F753" s="1">
        <v>368900000</v>
      </c>
      <c r="G753" s="11">
        <v>34187</v>
      </c>
      <c r="H753">
        <f t="shared" si="55"/>
        <v>4.1789945454545459</v>
      </c>
      <c r="I753">
        <f t="shared" si="56"/>
        <v>8.3840909090909097</v>
      </c>
      <c r="J753" s="12">
        <f t="shared" si="58"/>
        <v>1993</v>
      </c>
      <c r="K753" t="str">
        <f t="shared" si="59"/>
        <v>1990s</v>
      </c>
    </row>
    <row r="754" spans="1:11" x14ac:dyDescent="0.25">
      <c r="A754" s="2" t="s">
        <v>783</v>
      </c>
      <c r="B754" t="s">
        <v>9</v>
      </c>
      <c r="C754" t="str">
        <f t="shared" si="57"/>
        <v>Sony</v>
      </c>
      <c r="D754" s="1">
        <v>44000000</v>
      </c>
      <c r="E754" s="1">
        <v>22730924</v>
      </c>
      <c r="F754" s="1">
        <v>35000000</v>
      </c>
      <c r="G754" s="11">
        <v>35097</v>
      </c>
      <c r="H754">
        <f t="shared" si="55"/>
        <v>0.51661190909090904</v>
      </c>
      <c r="I754">
        <f t="shared" si="56"/>
        <v>0.79545454545454541</v>
      </c>
      <c r="J754" s="12">
        <f t="shared" si="58"/>
        <v>1996</v>
      </c>
      <c r="K754" t="str">
        <f t="shared" si="59"/>
        <v>1990s</v>
      </c>
    </row>
    <row r="755" spans="1:11" x14ac:dyDescent="0.25">
      <c r="A755" s="2" t="s">
        <v>790</v>
      </c>
      <c r="B755" t="s">
        <v>9</v>
      </c>
      <c r="C755" t="str">
        <f t="shared" si="57"/>
        <v>Sony</v>
      </c>
      <c r="D755" s="1">
        <v>43000000</v>
      </c>
      <c r="E755" s="1">
        <v>37035515</v>
      </c>
      <c r="F755" s="1">
        <v>62063972</v>
      </c>
      <c r="G755" s="11">
        <v>36630</v>
      </c>
      <c r="H755">
        <f t="shared" si="55"/>
        <v>0.86129104651162791</v>
      </c>
      <c r="I755">
        <f t="shared" si="56"/>
        <v>1.4433481860465116</v>
      </c>
      <c r="J755" s="12">
        <f t="shared" si="58"/>
        <v>2000</v>
      </c>
      <c r="K755" t="str">
        <f t="shared" si="59"/>
        <v>2000s</v>
      </c>
    </row>
    <row r="756" spans="1:11" x14ac:dyDescent="0.25">
      <c r="A756" s="2" t="s">
        <v>791</v>
      </c>
      <c r="B756" t="s">
        <v>792</v>
      </c>
      <c r="C756" t="str">
        <f t="shared" si="57"/>
        <v>Other</v>
      </c>
      <c r="D756" s="1">
        <v>43000000</v>
      </c>
      <c r="E756" s="1">
        <v>24537621</v>
      </c>
      <c r="F756" s="1">
        <v>49037621</v>
      </c>
      <c r="G756" s="11">
        <v>38485</v>
      </c>
      <c r="H756">
        <f t="shared" si="55"/>
        <v>0.57064234883720932</v>
      </c>
      <c r="I756">
        <f t="shared" si="56"/>
        <v>1.1404097906976745</v>
      </c>
      <c r="J756" s="12">
        <f t="shared" si="58"/>
        <v>2005</v>
      </c>
      <c r="K756" t="str">
        <f t="shared" si="59"/>
        <v>2000s</v>
      </c>
    </row>
    <row r="757" spans="1:11" x14ac:dyDescent="0.25">
      <c r="A757" s="2" t="s">
        <v>789</v>
      </c>
      <c r="B757" t="s">
        <v>9</v>
      </c>
      <c r="C757" t="str">
        <f t="shared" si="57"/>
        <v>Sony</v>
      </c>
      <c r="D757" s="1">
        <v>43000000</v>
      </c>
      <c r="E757" s="1">
        <v>51768623</v>
      </c>
      <c r="F757" s="1">
        <v>80013623</v>
      </c>
      <c r="G757" s="11">
        <v>36879</v>
      </c>
      <c r="H757">
        <f t="shared" si="55"/>
        <v>1.2039214651162791</v>
      </c>
      <c r="I757">
        <f t="shared" si="56"/>
        <v>1.8607819302325581</v>
      </c>
      <c r="J757" s="12">
        <f t="shared" si="58"/>
        <v>2000</v>
      </c>
      <c r="K757" t="str">
        <f t="shared" si="59"/>
        <v>2000s</v>
      </c>
    </row>
    <row r="758" spans="1:11" x14ac:dyDescent="0.25">
      <c r="A758" s="2" t="s">
        <v>788</v>
      </c>
      <c r="B758" t="s">
        <v>9</v>
      </c>
      <c r="C758" t="str">
        <f t="shared" si="57"/>
        <v>Sony</v>
      </c>
      <c r="D758" s="1">
        <v>43000000</v>
      </c>
      <c r="E758" s="1">
        <v>24430272</v>
      </c>
      <c r="F758" s="1">
        <v>44633441</v>
      </c>
      <c r="G758" s="11">
        <v>37358</v>
      </c>
      <c r="H758">
        <f t="shared" si="55"/>
        <v>0.56814586046511628</v>
      </c>
      <c r="I758">
        <f t="shared" si="56"/>
        <v>1.037987</v>
      </c>
      <c r="J758" s="12">
        <f t="shared" si="58"/>
        <v>2002</v>
      </c>
      <c r="K758" t="str">
        <f t="shared" si="59"/>
        <v>2000s</v>
      </c>
    </row>
    <row r="759" spans="1:11" x14ac:dyDescent="0.25">
      <c r="A759" s="2" t="s">
        <v>804</v>
      </c>
      <c r="B759" t="s">
        <v>24</v>
      </c>
      <c r="C759" t="str">
        <f t="shared" si="57"/>
        <v>New Line</v>
      </c>
      <c r="D759" s="1">
        <v>42000000</v>
      </c>
      <c r="E759" s="1">
        <v>24375436</v>
      </c>
      <c r="F759" s="1">
        <v>56331864</v>
      </c>
      <c r="G759" s="11">
        <v>36959</v>
      </c>
      <c r="H759">
        <f t="shared" si="55"/>
        <v>0.58036752380952383</v>
      </c>
      <c r="I759">
        <f t="shared" si="56"/>
        <v>1.3412348571428572</v>
      </c>
      <c r="J759" s="12">
        <f t="shared" si="58"/>
        <v>2001</v>
      </c>
      <c r="K759" t="str">
        <f t="shared" si="59"/>
        <v>2000s</v>
      </c>
    </row>
    <row r="760" spans="1:11" x14ac:dyDescent="0.25">
      <c r="A760" s="2" t="s">
        <v>796</v>
      </c>
      <c r="B760" t="s">
        <v>22</v>
      </c>
      <c r="C760" t="str">
        <f t="shared" si="57"/>
        <v>Universal</v>
      </c>
      <c r="D760" s="1">
        <v>42000000</v>
      </c>
      <c r="E760" s="1">
        <v>88073507</v>
      </c>
      <c r="F760" s="1">
        <v>170360435</v>
      </c>
      <c r="G760" s="11">
        <v>38002</v>
      </c>
      <c r="H760">
        <f t="shared" si="55"/>
        <v>2.096988261904762</v>
      </c>
      <c r="I760">
        <f t="shared" si="56"/>
        <v>4.0562008333333335</v>
      </c>
      <c r="J760" s="12">
        <f t="shared" si="58"/>
        <v>2004</v>
      </c>
      <c r="K760" t="str">
        <f t="shared" si="59"/>
        <v>2000s</v>
      </c>
    </row>
    <row r="761" spans="1:11" x14ac:dyDescent="0.25">
      <c r="A761" s="2" t="s">
        <v>798</v>
      </c>
      <c r="B761" t="s">
        <v>20</v>
      </c>
      <c r="C761" t="str">
        <f t="shared" si="57"/>
        <v>Paramount Pictures</v>
      </c>
      <c r="D761" s="1">
        <v>42000000</v>
      </c>
      <c r="E761" s="1">
        <v>70052444</v>
      </c>
      <c r="F761" s="1">
        <v>131052444</v>
      </c>
      <c r="G761" s="11">
        <v>33786</v>
      </c>
      <c r="H761">
        <f t="shared" si="55"/>
        <v>1.6679153333333334</v>
      </c>
      <c r="I761">
        <f t="shared" si="56"/>
        <v>3.1202962857142857</v>
      </c>
      <c r="J761" s="12">
        <f t="shared" si="58"/>
        <v>1992</v>
      </c>
      <c r="K761" t="str">
        <f t="shared" si="59"/>
        <v>1990s</v>
      </c>
    </row>
    <row r="762" spans="1:11" x14ac:dyDescent="0.25">
      <c r="A762" s="2" t="s">
        <v>800</v>
      </c>
      <c r="B762" t="s">
        <v>46</v>
      </c>
      <c r="C762" t="str">
        <f t="shared" si="57"/>
        <v>DreamWorks SKG</v>
      </c>
      <c r="D762" s="1">
        <v>42000000</v>
      </c>
      <c r="E762" s="1">
        <v>106793915</v>
      </c>
      <c r="F762" s="1">
        <v>227793915</v>
      </c>
      <c r="G762" s="11">
        <v>36698</v>
      </c>
      <c r="H762">
        <f t="shared" si="55"/>
        <v>2.5427122619047617</v>
      </c>
      <c r="I762">
        <f t="shared" si="56"/>
        <v>5.4236646428571431</v>
      </c>
      <c r="J762" s="12">
        <f t="shared" si="58"/>
        <v>2000</v>
      </c>
      <c r="K762" t="str">
        <f t="shared" si="59"/>
        <v>2000s</v>
      </c>
    </row>
    <row r="763" spans="1:11" x14ac:dyDescent="0.25">
      <c r="A763" s="2" t="s">
        <v>806</v>
      </c>
      <c r="B763" t="s">
        <v>9</v>
      </c>
      <c r="C763" t="str">
        <f t="shared" si="57"/>
        <v>Sony</v>
      </c>
      <c r="D763" s="1">
        <v>42000000</v>
      </c>
      <c r="E763" s="1">
        <v>19487173</v>
      </c>
      <c r="F763" s="1">
        <v>66787173</v>
      </c>
      <c r="G763" s="11">
        <v>33879</v>
      </c>
      <c r="H763">
        <f t="shared" si="55"/>
        <v>0.46398030952380953</v>
      </c>
      <c r="I763">
        <f t="shared" si="56"/>
        <v>1.5901707857142857</v>
      </c>
      <c r="J763" s="12">
        <f t="shared" si="58"/>
        <v>1992</v>
      </c>
      <c r="K763" t="str">
        <f t="shared" si="59"/>
        <v>1990s</v>
      </c>
    </row>
    <row r="764" spans="1:11" x14ac:dyDescent="0.25">
      <c r="A764" s="2" t="s">
        <v>793</v>
      </c>
      <c r="B764" t="s">
        <v>13</v>
      </c>
      <c r="C764" t="str">
        <f t="shared" si="57"/>
        <v>20th Century Fox</v>
      </c>
      <c r="D764" s="1">
        <v>42000000</v>
      </c>
      <c r="E764" s="1">
        <v>41543207</v>
      </c>
      <c r="F764" s="1">
        <v>63781100</v>
      </c>
      <c r="G764" s="11">
        <v>37351</v>
      </c>
      <c r="H764">
        <f t="shared" si="55"/>
        <v>0.98912397619047621</v>
      </c>
      <c r="I764">
        <f t="shared" si="56"/>
        <v>1.5185976190476191</v>
      </c>
      <c r="J764" s="12">
        <f t="shared" si="58"/>
        <v>2002</v>
      </c>
      <c r="K764" t="str">
        <f t="shared" si="59"/>
        <v>2000s</v>
      </c>
    </row>
    <row r="765" spans="1:11" x14ac:dyDescent="0.25">
      <c r="A765" s="2" t="s">
        <v>799</v>
      </c>
      <c r="C765" t="str">
        <f t="shared" si="57"/>
        <v>Other</v>
      </c>
      <c r="D765" s="1">
        <v>42000000</v>
      </c>
      <c r="E765" t="s">
        <v>66</v>
      </c>
      <c r="F765" s="1">
        <v>83833602</v>
      </c>
      <c r="G765" s="11">
        <v>38749</v>
      </c>
      <c r="H765" t="str">
        <f t="shared" si="55"/>
        <v/>
      </c>
      <c r="I765">
        <f t="shared" si="56"/>
        <v>1.9960381428571428</v>
      </c>
      <c r="J765" s="12">
        <f t="shared" si="58"/>
        <v>2006</v>
      </c>
      <c r="K765" t="str">
        <f t="shared" si="59"/>
        <v>2000s</v>
      </c>
    </row>
    <row r="766" spans="1:11" x14ac:dyDescent="0.25">
      <c r="A766" s="2" t="s">
        <v>807</v>
      </c>
      <c r="B766" t="s">
        <v>75</v>
      </c>
      <c r="C766" t="str">
        <f t="shared" si="57"/>
        <v>MGM/UA</v>
      </c>
      <c r="D766" s="1">
        <v>42000000</v>
      </c>
      <c r="E766" s="1">
        <v>34667015</v>
      </c>
      <c r="F766" s="1">
        <v>156167015</v>
      </c>
      <c r="G766" s="11">
        <v>32703</v>
      </c>
      <c r="H766">
        <f t="shared" si="55"/>
        <v>0.82540511904761904</v>
      </c>
      <c r="I766">
        <f t="shared" si="56"/>
        <v>3.7182622619047621</v>
      </c>
      <c r="J766" s="12">
        <f t="shared" si="58"/>
        <v>1989</v>
      </c>
      <c r="K766" t="str">
        <f t="shared" si="59"/>
        <v>1980s</v>
      </c>
    </row>
    <row r="767" spans="1:11" x14ac:dyDescent="0.25">
      <c r="A767" s="2" t="s">
        <v>802</v>
      </c>
      <c r="C767" t="str">
        <f t="shared" si="57"/>
        <v>Other</v>
      </c>
      <c r="D767" s="1">
        <v>42000000</v>
      </c>
      <c r="E767" s="1">
        <v>24149632</v>
      </c>
      <c r="F767" s="1">
        <v>62142629</v>
      </c>
      <c r="G767" s="11">
        <v>38611</v>
      </c>
      <c r="H767">
        <f t="shared" si="55"/>
        <v>0.57499123809523811</v>
      </c>
      <c r="I767">
        <f t="shared" si="56"/>
        <v>1.4795864047619047</v>
      </c>
      <c r="J767" s="12">
        <f t="shared" si="58"/>
        <v>2005</v>
      </c>
      <c r="K767" t="str">
        <f t="shared" si="59"/>
        <v>2000s</v>
      </c>
    </row>
    <row r="768" spans="1:11" x14ac:dyDescent="0.25">
      <c r="A768" s="2" t="s">
        <v>794</v>
      </c>
      <c r="B768" t="s">
        <v>22</v>
      </c>
      <c r="C768" t="str">
        <f t="shared" si="57"/>
        <v>Universal</v>
      </c>
      <c r="D768" s="1">
        <v>42000000</v>
      </c>
      <c r="E768" s="1">
        <v>4408420</v>
      </c>
      <c r="F768" t="s">
        <v>66</v>
      </c>
      <c r="G768" s="11">
        <v>35538</v>
      </c>
      <c r="H768">
        <f t="shared" si="55"/>
        <v>0.10496238095238095</v>
      </c>
      <c r="I768" t="str">
        <f t="shared" si="56"/>
        <v/>
      </c>
      <c r="J768" s="12">
        <f t="shared" si="58"/>
        <v>1997</v>
      </c>
      <c r="K768" t="str">
        <f t="shared" si="59"/>
        <v>1990s</v>
      </c>
    </row>
    <row r="769" spans="1:11" x14ac:dyDescent="0.25">
      <c r="A769" s="2" t="s">
        <v>803</v>
      </c>
      <c r="B769" t="s">
        <v>22</v>
      </c>
      <c r="C769" t="str">
        <f t="shared" si="57"/>
        <v>Universal</v>
      </c>
      <c r="D769" s="1">
        <v>42000000</v>
      </c>
      <c r="E769" s="1">
        <v>116089678</v>
      </c>
      <c r="F769" s="1">
        <v>374089678</v>
      </c>
      <c r="G769" s="11">
        <v>36308</v>
      </c>
      <c r="H769">
        <f t="shared" si="55"/>
        <v>2.7640399523809522</v>
      </c>
      <c r="I769">
        <f t="shared" si="56"/>
        <v>8.9068970952380955</v>
      </c>
      <c r="J769" s="12">
        <f t="shared" si="58"/>
        <v>1999</v>
      </c>
      <c r="K769" t="str">
        <f t="shared" si="59"/>
        <v>1990s</v>
      </c>
    </row>
    <row r="770" spans="1:11" x14ac:dyDescent="0.25">
      <c r="A770" s="2" t="s">
        <v>797</v>
      </c>
      <c r="B770" t="s">
        <v>7</v>
      </c>
      <c r="C770" t="str">
        <f t="shared" si="57"/>
        <v>Buena Vista</v>
      </c>
      <c r="D770" s="1">
        <v>42000000</v>
      </c>
      <c r="E770" s="1">
        <v>20844907</v>
      </c>
      <c r="F770" t="s">
        <v>66</v>
      </c>
      <c r="G770" s="11">
        <v>34117</v>
      </c>
      <c r="H770">
        <f t="shared" ref="H770:H833" si="60">IF(E770="Unknown","",E770/$D770)</f>
        <v>0.49630730952380953</v>
      </c>
      <c r="I770" t="str">
        <f t="shared" ref="I770:I833" si="61">IF(F770="Unknown","",F770/$D770)</f>
        <v/>
      </c>
      <c r="J770" s="12">
        <f t="shared" si="58"/>
        <v>1993</v>
      </c>
      <c r="K770" t="str">
        <f t="shared" si="59"/>
        <v>1990s</v>
      </c>
    </row>
    <row r="771" spans="1:11" x14ac:dyDescent="0.25">
      <c r="A771" s="2" t="s">
        <v>805</v>
      </c>
      <c r="B771" t="s">
        <v>20</v>
      </c>
      <c r="C771" t="str">
        <f t="shared" ref="C771:C834" si="62">IF(B771="","Other",IF(VLOOKUP(B771,$N$2:$O$52,2,FALSE)&lt;30,"Other",B771))</f>
        <v>Paramount Pictures</v>
      </c>
      <c r="D771" s="1">
        <v>42000000</v>
      </c>
      <c r="E771" s="1">
        <v>158340892</v>
      </c>
      <c r="F771" s="1">
        <v>270340892</v>
      </c>
      <c r="G771" s="11">
        <v>34150</v>
      </c>
      <c r="H771">
        <f t="shared" si="60"/>
        <v>3.770021238095238</v>
      </c>
      <c r="I771">
        <f t="shared" si="61"/>
        <v>6.4366879047619046</v>
      </c>
      <c r="J771" s="12">
        <f t="shared" ref="J771:J834" si="63">YEAR(G771)</f>
        <v>1993</v>
      </c>
      <c r="K771" t="str">
        <f t="shared" ref="K771:K834" si="64">VLOOKUP(J771,$R$2:$S$31,2,FALSE)</f>
        <v>1990s</v>
      </c>
    </row>
    <row r="772" spans="1:11" x14ac:dyDescent="0.25">
      <c r="A772" s="2" t="s">
        <v>795</v>
      </c>
      <c r="B772" t="s">
        <v>9</v>
      </c>
      <c r="C772" t="str">
        <f t="shared" si="62"/>
        <v>Sony</v>
      </c>
      <c r="D772" s="1">
        <v>42000000</v>
      </c>
      <c r="E772" s="1">
        <v>41267469</v>
      </c>
      <c r="F772" t="s">
        <v>66</v>
      </c>
      <c r="G772" s="11">
        <v>35384</v>
      </c>
      <c r="H772">
        <f t="shared" si="60"/>
        <v>0.98255878571428568</v>
      </c>
      <c r="I772" t="str">
        <f t="shared" si="61"/>
        <v/>
      </c>
      <c r="J772" s="12">
        <f t="shared" si="63"/>
        <v>1996</v>
      </c>
      <c r="K772" t="str">
        <f t="shared" si="64"/>
        <v>1990s</v>
      </c>
    </row>
    <row r="773" spans="1:11" x14ac:dyDescent="0.25">
      <c r="A773" s="2" t="s">
        <v>801</v>
      </c>
      <c r="B773" t="s">
        <v>9</v>
      </c>
      <c r="C773" t="str">
        <f t="shared" si="62"/>
        <v>Sony</v>
      </c>
      <c r="D773" s="1">
        <v>42000000</v>
      </c>
      <c r="E773" s="1">
        <v>35228696</v>
      </c>
      <c r="F773" s="1">
        <v>54639865</v>
      </c>
      <c r="G773" s="11">
        <v>37281</v>
      </c>
      <c r="H773">
        <f t="shared" si="60"/>
        <v>0.83877847619047619</v>
      </c>
      <c r="I773">
        <f t="shared" si="61"/>
        <v>1.3009491666666666</v>
      </c>
      <c r="J773" s="12">
        <f t="shared" si="63"/>
        <v>2002</v>
      </c>
      <c r="K773" t="str">
        <f t="shared" si="64"/>
        <v>2000s</v>
      </c>
    </row>
    <row r="774" spans="1:11" x14ac:dyDescent="0.25">
      <c r="A774" s="2" t="s">
        <v>809</v>
      </c>
      <c r="B774" t="s">
        <v>22</v>
      </c>
      <c r="C774" t="str">
        <f t="shared" si="62"/>
        <v>Universal</v>
      </c>
      <c r="D774" s="1">
        <v>41000000</v>
      </c>
      <c r="E774" s="1">
        <v>116724075</v>
      </c>
      <c r="F774" s="1">
        <v>242924075</v>
      </c>
      <c r="G774" s="11">
        <v>37568</v>
      </c>
      <c r="H774">
        <f t="shared" si="60"/>
        <v>2.8469286585365854</v>
      </c>
      <c r="I774">
        <f t="shared" si="61"/>
        <v>5.9249774390243903</v>
      </c>
      <c r="J774" s="12">
        <f t="shared" si="63"/>
        <v>2002</v>
      </c>
      <c r="K774" t="str">
        <f t="shared" si="64"/>
        <v>2000s</v>
      </c>
    </row>
    <row r="775" spans="1:11" x14ac:dyDescent="0.25">
      <c r="A775" s="2" t="s">
        <v>810</v>
      </c>
      <c r="B775" t="s">
        <v>9</v>
      </c>
      <c r="C775" t="str">
        <f t="shared" si="62"/>
        <v>Sony</v>
      </c>
      <c r="D775" s="1">
        <v>41000000</v>
      </c>
      <c r="E775" s="1">
        <v>56083966</v>
      </c>
      <c r="F775" t="s">
        <v>66</v>
      </c>
      <c r="G775" s="11">
        <v>37022</v>
      </c>
      <c r="H775">
        <f t="shared" si="60"/>
        <v>1.3679016097560976</v>
      </c>
      <c r="I775" t="str">
        <f t="shared" si="61"/>
        <v/>
      </c>
      <c r="J775" s="12">
        <f t="shared" si="63"/>
        <v>2001</v>
      </c>
      <c r="K775" t="str">
        <f t="shared" si="64"/>
        <v>2000s</v>
      </c>
    </row>
    <row r="776" spans="1:11" x14ac:dyDescent="0.25">
      <c r="A776" s="2" t="s">
        <v>808</v>
      </c>
      <c r="B776" t="s">
        <v>26</v>
      </c>
      <c r="C776" t="str">
        <f t="shared" si="62"/>
        <v>Other</v>
      </c>
      <c r="D776" s="1">
        <v>41000000</v>
      </c>
      <c r="E776" s="1">
        <v>22108977</v>
      </c>
      <c r="F776" t="s">
        <v>66</v>
      </c>
      <c r="G776" s="11">
        <v>37855</v>
      </c>
      <c r="H776">
        <f t="shared" si="60"/>
        <v>0.53924334146341468</v>
      </c>
      <c r="I776" t="str">
        <f t="shared" si="61"/>
        <v/>
      </c>
      <c r="J776" s="12">
        <f t="shared" si="63"/>
        <v>2003</v>
      </c>
      <c r="K776" t="str">
        <f t="shared" si="64"/>
        <v>2000s</v>
      </c>
    </row>
    <row r="777" spans="1:11" x14ac:dyDescent="0.25">
      <c r="A777" s="2" t="s">
        <v>892</v>
      </c>
      <c r="B777" t="s">
        <v>9</v>
      </c>
      <c r="C777" t="str">
        <f t="shared" si="62"/>
        <v>Sony</v>
      </c>
      <c r="D777" s="1">
        <v>40000000</v>
      </c>
      <c r="E777" s="1">
        <v>36443442</v>
      </c>
      <c r="F777" s="1">
        <v>96398826</v>
      </c>
      <c r="G777" s="11">
        <v>36217</v>
      </c>
      <c r="H777">
        <f t="shared" si="60"/>
        <v>0.91108604999999998</v>
      </c>
      <c r="I777">
        <f t="shared" si="61"/>
        <v>2.40997065</v>
      </c>
      <c r="J777" s="12">
        <f t="shared" si="63"/>
        <v>1999</v>
      </c>
      <c r="K777" t="str">
        <f t="shared" si="64"/>
        <v>1990s</v>
      </c>
    </row>
    <row r="778" spans="1:11" x14ac:dyDescent="0.25">
      <c r="A778" s="2" t="s">
        <v>826</v>
      </c>
      <c r="B778" t="s">
        <v>9</v>
      </c>
      <c r="C778" t="str">
        <f t="shared" si="62"/>
        <v>Sony</v>
      </c>
      <c r="D778" s="1">
        <v>40000000</v>
      </c>
      <c r="E778" s="1">
        <v>107533925</v>
      </c>
      <c r="F778" s="1">
        <v>132440066</v>
      </c>
      <c r="G778" s="11">
        <v>33786</v>
      </c>
      <c r="H778">
        <f t="shared" si="60"/>
        <v>2.6883481250000001</v>
      </c>
      <c r="I778">
        <f t="shared" si="61"/>
        <v>3.3110016500000001</v>
      </c>
      <c r="J778" s="12">
        <f t="shared" si="63"/>
        <v>1992</v>
      </c>
      <c r="K778" t="str">
        <f t="shared" si="64"/>
        <v>1990s</v>
      </c>
    </row>
    <row r="779" spans="1:11" x14ac:dyDescent="0.25">
      <c r="A779" s="2" t="s">
        <v>882</v>
      </c>
      <c r="B779" t="s">
        <v>11</v>
      </c>
      <c r="C779" t="str">
        <f t="shared" si="62"/>
        <v>Warner Bros.</v>
      </c>
      <c r="D779" s="1">
        <v>40000000</v>
      </c>
      <c r="E779" s="1">
        <v>108766007</v>
      </c>
      <c r="F779" s="1">
        <v>152266007</v>
      </c>
      <c r="G779" s="11">
        <v>35270</v>
      </c>
      <c r="H779">
        <f t="shared" si="60"/>
        <v>2.7191501749999998</v>
      </c>
      <c r="I779">
        <f t="shared" si="61"/>
        <v>3.8066501750000001</v>
      </c>
      <c r="J779" s="12">
        <f t="shared" si="63"/>
        <v>1996</v>
      </c>
      <c r="K779" t="str">
        <f t="shared" si="64"/>
        <v>1990s</v>
      </c>
    </row>
    <row r="780" spans="1:11" x14ac:dyDescent="0.25">
      <c r="A780" s="2" t="s">
        <v>873</v>
      </c>
      <c r="B780" t="s">
        <v>278</v>
      </c>
      <c r="C780" t="str">
        <f t="shared" si="62"/>
        <v>Other</v>
      </c>
      <c r="D780" s="1">
        <v>40000000</v>
      </c>
      <c r="E780" s="1">
        <v>659210</v>
      </c>
      <c r="F780" s="1">
        <v>9351567</v>
      </c>
      <c r="G780" s="11">
        <v>39003</v>
      </c>
      <c r="H780">
        <f t="shared" si="60"/>
        <v>1.6480249999999998E-2</v>
      </c>
      <c r="I780">
        <f t="shared" si="61"/>
        <v>0.23378917499999999</v>
      </c>
      <c r="J780" s="12">
        <f t="shared" si="63"/>
        <v>2006</v>
      </c>
      <c r="K780" t="str">
        <f t="shared" si="64"/>
        <v>2000s</v>
      </c>
    </row>
    <row r="781" spans="1:11" x14ac:dyDescent="0.25">
      <c r="A781" s="2" t="s">
        <v>866</v>
      </c>
      <c r="B781" t="s">
        <v>20</v>
      </c>
      <c r="C781" t="str">
        <f t="shared" si="62"/>
        <v>Paramount Pictures</v>
      </c>
      <c r="D781" s="1">
        <v>40000000</v>
      </c>
      <c r="E781" s="1">
        <v>13395939</v>
      </c>
      <c r="F781" s="1">
        <v>35195939</v>
      </c>
      <c r="G781" s="11">
        <v>38296</v>
      </c>
      <c r="H781">
        <f t="shared" si="60"/>
        <v>0.33489847499999997</v>
      </c>
      <c r="I781">
        <f t="shared" si="61"/>
        <v>0.87989847499999996</v>
      </c>
      <c r="J781" s="12">
        <f t="shared" si="63"/>
        <v>2004</v>
      </c>
      <c r="K781" t="str">
        <f t="shared" si="64"/>
        <v>2000s</v>
      </c>
    </row>
    <row r="782" spans="1:11" x14ac:dyDescent="0.25">
      <c r="A782" s="2" t="s">
        <v>899</v>
      </c>
      <c r="C782" t="str">
        <f t="shared" si="62"/>
        <v>Other</v>
      </c>
      <c r="D782" s="1">
        <v>40000000</v>
      </c>
      <c r="E782" s="1">
        <v>14246488</v>
      </c>
      <c r="F782" s="1">
        <v>19367501</v>
      </c>
      <c r="G782" s="11">
        <v>40109</v>
      </c>
      <c r="H782">
        <f t="shared" si="60"/>
        <v>0.35616219999999998</v>
      </c>
      <c r="I782">
        <f t="shared" si="61"/>
        <v>0.48418752500000001</v>
      </c>
      <c r="J782" s="12">
        <f t="shared" si="63"/>
        <v>2009</v>
      </c>
      <c r="K782" t="str">
        <f t="shared" si="64"/>
        <v>2000s</v>
      </c>
    </row>
    <row r="783" spans="1:11" x14ac:dyDescent="0.25">
      <c r="A783" s="2" t="s">
        <v>845</v>
      </c>
      <c r="B783" t="s">
        <v>46</v>
      </c>
      <c r="C783" t="str">
        <f t="shared" si="62"/>
        <v>DreamWorks SKG</v>
      </c>
      <c r="D783" s="1">
        <v>40000000</v>
      </c>
      <c r="E783" s="1">
        <v>44212592</v>
      </c>
      <c r="F783" t="s">
        <v>66</v>
      </c>
      <c r="G783" s="11">
        <v>35776</v>
      </c>
      <c r="H783">
        <f t="shared" si="60"/>
        <v>1.1053147999999999</v>
      </c>
      <c r="I783" t="str">
        <f t="shared" si="61"/>
        <v/>
      </c>
      <c r="J783" s="12">
        <f t="shared" si="63"/>
        <v>1997</v>
      </c>
      <c r="K783" t="str">
        <f t="shared" si="64"/>
        <v>1990s</v>
      </c>
    </row>
    <row r="784" spans="1:11" x14ac:dyDescent="0.25">
      <c r="A784" s="2" t="s">
        <v>820</v>
      </c>
      <c r="B784" t="s">
        <v>7</v>
      </c>
      <c r="C784" t="str">
        <f t="shared" si="62"/>
        <v>Buena Vista</v>
      </c>
      <c r="D784" s="1">
        <v>40000000</v>
      </c>
      <c r="E784" s="1">
        <v>50866635</v>
      </c>
      <c r="F784" s="1">
        <v>117785051</v>
      </c>
      <c r="G784" s="11">
        <v>39059</v>
      </c>
      <c r="H784">
        <f t="shared" si="60"/>
        <v>1.2716658750000001</v>
      </c>
      <c r="I784">
        <f t="shared" si="61"/>
        <v>2.9446262750000001</v>
      </c>
      <c r="J784" s="12">
        <f t="shared" si="63"/>
        <v>2006</v>
      </c>
      <c r="K784" t="str">
        <f t="shared" si="64"/>
        <v>2000s</v>
      </c>
    </row>
    <row r="785" spans="1:11" x14ac:dyDescent="0.25">
      <c r="A785" s="2" t="s">
        <v>838</v>
      </c>
      <c r="B785" t="s">
        <v>75</v>
      </c>
      <c r="C785" t="str">
        <f t="shared" si="62"/>
        <v>MGM/UA</v>
      </c>
      <c r="D785" s="1">
        <v>40000000</v>
      </c>
      <c r="E785" s="1">
        <v>22365133</v>
      </c>
      <c r="F785" t="s">
        <v>66</v>
      </c>
      <c r="G785" s="11">
        <v>36175</v>
      </c>
      <c r="H785">
        <f t="shared" si="60"/>
        <v>0.55912832499999998</v>
      </c>
      <c r="I785" t="str">
        <f t="shared" si="61"/>
        <v/>
      </c>
      <c r="J785" s="12">
        <f t="shared" si="63"/>
        <v>1999</v>
      </c>
      <c r="K785" t="str">
        <f t="shared" si="64"/>
        <v>1990s</v>
      </c>
    </row>
    <row r="786" spans="1:11" x14ac:dyDescent="0.25">
      <c r="A786" s="2" t="s">
        <v>828</v>
      </c>
      <c r="B786" t="s">
        <v>75</v>
      </c>
      <c r="C786" t="str">
        <f t="shared" si="62"/>
        <v>MGM/UA</v>
      </c>
      <c r="D786" s="1">
        <v>40000000</v>
      </c>
      <c r="E786" s="1">
        <v>37752931</v>
      </c>
      <c r="F786" s="1">
        <v>90717684</v>
      </c>
      <c r="G786" s="11">
        <v>36749</v>
      </c>
      <c r="H786">
        <f t="shared" si="60"/>
        <v>0.94382327499999996</v>
      </c>
      <c r="I786">
        <f t="shared" si="61"/>
        <v>2.2679421</v>
      </c>
      <c r="J786" s="12">
        <f t="shared" si="63"/>
        <v>2000</v>
      </c>
      <c r="K786" t="str">
        <f t="shared" si="64"/>
        <v>2000s</v>
      </c>
    </row>
    <row r="787" spans="1:11" x14ac:dyDescent="0.25">
      <c r="A787" s="2" t="s">
        <v>819</v>
      </c>
      <c r="B787" t="s">
        <v>22</v>
      </c>
      <c r="C787" t="str">
        <f t="shared" si="62"/>
        <v>Universal</v>
      </c>
      <c r="D787" s="1">
        <v>40000000</v>
      </c>
      <c r="E787" s="1">
        <v>118450002</v>
      </c>
      <c r="F787" s="1">
        <v>332000000</v>
      </c>
      <c r="G787" s="11">
        <v>32834</v>
      </c>
      <c r="H787">
        <f t="shared" si="60"/>
        <v>2.9612500499999999</v>
      </c>
      <c r="I787">
        <f t="shared" si="61"/>
        <v>8.3000000000000007</v>
      </c>
      <c r="J787" s="12">
        <f t="shared" si="63"/>
        <v>1989</v>
      </c>
      <c r="K787" t="str">
        <f t="shared" si="64"/>
        <v>1980s</v>
      </c>
    </row>
    <row r="788" spans="1:11" x14ac:dyDescent="0.25">
      <c r="A788" s="2" t="s">
        <v>816</v>
      </c>
      <c r="B788" t="s">
        <v>22</v>
      </c>
      <c r="C788" t="str">
        <f t="shared" si="62"/>
        <v>Universal</v>
      </c>
      <c r="D788" s="1">
        <v>40000000</v>
      </c>
      <c r="E788" s="1">
        <v>87666629</v>
      </c>
      <c r="F788" s="1">
        <v>243700000</v>
      </c>
      <c r="G788" s="11">
        <v>33017</v>
      </c>
      <c r="H788">
        <f t="shared" si="60"/>
        <v>2.191665725</v>
      </c>
      <c r="I788">
        <f t="shared" si="61"/>
        <v>6.0925000000000002</v>
      </c>
      <c r="J788" s="12">
        <f t="shared" si="63"/>
        <v>1990</v>
      </c>
      <c r="K788" t="str">
        <f t="shared" si="64"/>
        <v>1990s</v>
      </c>
    </row>
    <row r="789" spans="1:11" x14ac:dyDescent="0.25">
      <c r="A789" s="2" t="s">
        <v>875</v>
      </c>
      <c r="B789" t="s">
        <v>13</v>
      </c>
      <c r="C789" t="str">
        <f t="shared" si="62"/>
        <v>20th Century Fox</v>
      </c>
      <c r="D789" s="1">
        <v>40000000</v>
      </c>
      <c r="E789" s="1">
        <v>58855732</v>
      </c>
      <c r="F789" t="s">
        <v>66</v>
      </c>
      <c r="G789" s="11">
        <v>37225</v>
      </c>
      <c r="H789">
        <f t="shared" si="60"/>
        <v>1.4713932999999999</v>
      </c>
      <c r="I789" t="str">
        <f t="shared" si="61"/>
        <v/>
      </c>
      <c r="J789" s="12">
        <f t="shared" si="63"/>
        <v>2001</v>
      </c>
      <c r="K789" t="str">
        <f t="shared" si="64"/>
        <v>2000s</v>
      </c>
    </row>
    <row r="790" spans="1:11" x14ac:dyDescent="0.25">
      <c r="A790" s="2" t="s">
        <v>868</v>
      </c>
      <c r="B790" t="s">
        <v>13</v>
      </c>
      <c r="C790" t="str">
        <f t="shared" si="62"/>
        <v>20th Century Fox</v>
      </c>
      <c r="D790" s="1">
        <v>40000000</v>
      </c>
      <c r="E790" s="1">
        <v>70165972</v>
      </c>
      <c r="F790" s="1">
        <v>137047376</v>
      </c>
      <c r="G790" s="11">
        <v>38744</v>
      </c>
      <c r="H790">
        <f t="shared" si="60"/>
        <v>1.7541492999999999</v>
      </c>
      <c r="I790">
        <f t="shared" si="61"/>
        <v>3.4261843999999999</v>
      </c>
      <c r="J790" s="12">
        <f t="shared" si="63"/>
        <v>2006</v>
      </c>
      <c r="K790" t="str">
        <f t="shared" si="64"/>
        <v>2000s</v>
      </c>
    </row>
    <row r="791" spans="1:11" x14ac:dyDescent="0.25">
      <c r="A791" s="2" t="s">
        <v>827</v>
      </c>
      <c r="B791" t="s">
        <v>20</v>
      </c>
      <c r="C791" t="str">
        <f t="shared" si="62"/>
        <v>Paramount Pictures</v>
      </c>
      <c r="D791" s="1">
        <v>40000000</v>
      </c>
      <c r="E791" s="1">
        <v>29374178</v>
      </c>
      <c r="F791" s="1">
        <v>40435694</v>
      </c>
      <c r="G791" s="11">
        <v>36749</v>
      </c>
      <c r="H791">
        <f t="shared" si="60"/>
        <v>0.73435444999999999</v>
      </c>
      <c r="I791">
        <f t="shared" si="61"/>
        <v>1.01089235</v>
      </c>
      <c r="J791" s="12">
        <f t="shared" si="63"/>
        <v>2000</v>
      </c>
      <c r="K791" t="str">
        <f t="shared" si="64"/>
        <v>2000s</v>
      </c>
    </row>
    <row r="792" spans="1:11" x14ac:dyDescent="0.25">
      <c r="A792" s="2" t="s">
        <v>848</v>
      </c>
      <c r="B792" t="s">
        <v>13</v>
      </c>
      <c r="C792" t="str">
        <f t="shared" si="62"/>
        <v>20th Century Fox</v>
      </c>
      <c r="D792" s="1">
        <v>40000000</v>
      </c>
      <c r="E792" s="1">
        <v>138614544</v>
      </c>
      <c r="F792" s="1">
        <v>189714544</v>
      </c>
      <c r="G792" s="11">
        <v>37980</v>
      </c>
      <c r="H792">
        <f t="shared" si="60"/>
        <v>3.4653635999999999</v>
      </c>
      <c r="I792">
        <f t="shared" si="61"/>
        <v>4.7428635999999997</v>
      </c>
      <c r="J792" s="12">
        <f t="shared" si="63"/>
        <v>2003</v>
      </c>
      <c r="K792" t="str">
        <f t="shared" si="64"/>
        <v>2000s</v>
      </c>
    </row>
    <row r="793" spans="1:11" x14ac:dyDescent="0.25">
      <c r="A793" s="2" t="s">
        <v>823</v>
      </c>
      <c r="B793" t="s">
        <v>22</v>
      </c>
      <c r="C793" t="str">
        <f t="shared" si="62"/>
        <v>Universal</v>
      </c>
      <c r="D793" s="1">
        <v>40000000</v>
      </c>
      <c r="E793" s="1">
        <v>13869515</v>
      </c>
      <c r="F793" s="1">
        <v>28750759</v>
      </c>
      <c r="G793" s="11">
        <v>40109</v>
      </c>
      <c r="H793">
        <f t="shared" si="60"/>
        <v>0.34673787499999997</v>
      </c>
      <c r="I793">
        <f t="shared" si="61"/>
        <v>0.71876897500000003</v>
      </c>
      <c r="J793" s="12">
        <f t="shared" si="63"/>
        <v>2009</v>
      </c>
      <c r="K793" t="str">
        <f t="shared" si="64"/>
        <v>2000s</v>
      </c>
    </row>
    <row r="794" spans="1:11" x14ac:dyDescent="0.25">
      <c r="A794" s="2" t="s">
        <v>862</v>
      </c>
      <c r="B794" t="s">
        <v>11</v>
      </c>
      <c r="C794" t="str">
        <f t="shared" si="62"/>
        <v>Warner Bros.</v>
      </c>
      <c r="D794" s="1">
        <v>40000000</v>
      </c>
      <c r="E794" s="1">
        <v>22433915</v>
      </c>
      <c r="F794" t="s">
        <v>66</v>
      </c>
      <c r="G794" s="11">
        <v>37505</v>
      </c>
      <c r="H794">
        <f t="shared" si="60"/>
        <v>0.560847875</v>
      </c>
      <c r="I794" t="str">
        <f t="shared" si="61"/>
        <v/>
      </c>
      <c r="J794" s="12">
        <f t="shared" si="63"/>
        <v>2002</v>
      </c>
      <c r="K794" t="str">
        <f t="shared" si="64"/>
        <v>2000s</v>
      </c>
    </row>
    <row r="795" spans="1:11" x14ac:dyDescent="0.25">
      <c r="A795" s="2" t="s">
        <v>860</v>
      </c>
      <c r="B795" t="s">
        <v>9</v>
      </c>
      <c r="C795" t="str">
        <f t="shared" si="62"/>
        <v>Sony</v>
      </c>
      <c r="D795" s="1">
        <v>40000000</v>
      </c>
      <c r="E795" s="1">
        <v>20278055</v>
      </c>
      <c r="F795" s="1">
        <v>33300000</v>
      </c>
      <c r="G795" s="11">
        <v>35111</v>
      </c>
      <c r="H795">
        <f t="shared" si="60"/>
        <v>0.50695137499999998</v>
      </c>
      <c r="I795">
        <f t="shared" si="61"/>
        <v>0.83250000000000002</v>
      </c>
      <c r="J795" s="12">
        <f t="shared" si="63"/>
        <v>1996</v>
      </c>
      <c r="K795" t="str">
        <f t="shared" si="64"/>
        <v>1990s</v>
      </c>
    </row>
    <row r="796" spans="1:11" x14ac:dyDescent="0.25">
      <c r="A796" s="2" t="s">
        <v>865</v>
      </c>
      <c r="B796" t="s">
        <v>20</v>
      </c>
      <c r="C796" t="str">
        <f t="shared" si="62"/>
        <v>Paramount Pictures</v>
      </c>
      <c r="D796" s="1">
        <v>40000000</v>
      </c>
      <c r="E796" s="1">
        <v>116735231</v>
      </c>
      <c r="F796" s="1">
        <v>177835231</v>
      </c>
      <c r="G796" s="11">
        <v>36427</v>
      </c>
      <c r="H796">
        <f t="shared" si="60"/>
        <v>2.9183807750000001</v>
      </c>
      <c r="I796">
        <f t="shared" si="61"/>
        <v>4.445880775</v>
      </c>
      <c r="J796" s="12">
        <f t="shared" si="63"/>
        <v>1999</v>
      </c>
      <c r="K796" t="str">
        <f t="shared" si="64"/>
        <v>1990s</v>
      </c>
    </row>
    <row r="797" spans="1:11" x14ac:dyDescent="0.25">
      <c r="A797" s="2" t="s">
        <v>904</v>
      </c>
      <c r="B797" t="s">
        <v>9</v>
      </c>
      <c r="C797" t="str">
        <f t="shared" si="62"/>
        <v>Sony</v>
      </c>
      <c r="D797" s="1">
        <v>40000000</v>
      </c>
      <c r="E797" s="1">
        <v>82522790</v>
      </c>
      <c r="F797" s="1">
        <v>215862692</v>
      </c>
      <c r="G797" s="11">
        <v>33921</v>
      </c>
      <c r="H797">
        <f t="shared" si="60"/>
        <v>2.0630697499999999</v>
      </c>
      <c r="I797">
        <f t="shared" si="61"/>
        <v>5.3965673000000001</v>
      </c>
      <c r="J797" s="12">
        <f t="shared" si="63"/>
        <v>1992</v>
      </c>
      <c r="K797" t="str">
        <f t="shared" si="64"/>
        <v>1990s</v>
      </c>
    </row>
    <row r="798" spans="1:11" x14ac:dyDescent="0.25">
      <c r="A798" s="2" t="s">
        <v>836</v>
      </c>
      <c r="B798" t="s">
        <v>20</v>
      </c>
      <c r="C798" t="str">
        <f t="shared" si="62"/>
        <v>Paramount Pictures</v>
      </c>
      <c r="D798" s="1">
        <v>40000000</v>
      </c>
      <c r="E798" s="1">
        <v>32862104</v>
      </c>
      <c r="F798" s="1">
        <v>49686263</v>
      </c>
      <c r="G798" s="11">
        <v>39528</v>
      </c>
      <c r="H798">
        <f t="shared" si="60"/>
        <v>0.82155259999999997</v>
      </c>
      <c r="I798">
        <f t="shared" si="61"/>
        <v>1.2421565750000001</v>
      </c>
      <c r="J798" s="12">
        <f t="shared" si="63"/>
        <v>2008</v>
      </c>
      <c r="K798" t="str">
        <f t="shared" si="64"/>
        <v>2000s</v>
      </c>
    </row>
    <row r="799" spans="1:11" x14ac:dyDescent="0.25">
      <c r="A799" s="2" t="s">
        <v>822</v>
      </c>
      <c r="B799" t="s">
        <v>131</v>
      </c>
      <c r="C799" t="str">
        <f t="shared" si="62"/>
        <v>Miramax</v>
      </c>
      <c r="D799" s="1">
        <v>40000000</v>
      </c>
      <c r="E799" s="1">
        <v>9652000</v>
      </c>
      <c r="F799" s="1">
        <v>10070651</v>
      </c>
      <c r="G799" s="11">
        <v>37890</v>
      </c>
      <c r="H799">
        <f t="shared" si="60"/>
        <v>0.24129999999999999</v>
      </c>
      <c r="I799">
        <f t="shared" si="61"/>
        <v>0.25176627499999998</v>
      </c>
      <c r="J799" s="12">
        <f t="shared" si="63"/>
        <v>2003</v>
      </c>
      <c r="K799" t="str">
        <f t="shared" si="64"/>
        <v>2000s</v>
      </c>
    </row>
    <row r="800" spans="1:11" x14ac:dyDescent="0.25">
      <c r="A800" s="2" t="s">
        <v>893</v>
      </c>
      <c r="B800" t="s">
        <v>7</v>
      </c>
      <c r="C800" t="str">
        <f t="shared" si="62"/>
        <v>Buena Vista</v>
      </c>
      <c r="D800" s="1">
        <v>40000000</v>
      </c>
      <c r="E800" s="1">
        <v>81612565</v>
      </c>
      <c r="F800" s="1">
        <v>120612565</v>
      </c>
      <c r="G800" s="11">
        <v>38765</v>
      </c>
      <c r="H800">
        <f t="shared" si="60"/>
        <v>2.0403141250000001</v>
      </c>
      <c r="I800">
        <f t="shared" si="61"/>
        <v>3.0153141250000002</v>
      </c>
      <c r="J800" s="12">
        <f t="shared" si="63"/>
        <v>2006</v>
      </c>
      <c r="K800" t="str">
        <f t="shared" si="64"/>
        <v>2000s</v>
      </c>
    </row>
    <row r="801" spans="1:11" x14ac:dyDescent="0.25">
      <c r="A801" s="2" t="s">
        <v>837</v>
      </c>
      <c r="B801" t="s">
        <v>20</v>
      </c>
      <c r="C801" t="str">
        <f t="shared" si="62"/>
        <v>Paramount Pictures</v>
      </c>
      <c r="D801" s="1">
        <v>40000000</v>
      </c>
      <c r="E801" s="1">
        <v>4835968</v>
      </c>
      <c r="F801" s="1">
        <v>12624471</v>
      </c>
      <c r="G801" s="11">
        <v>37587</v>
      </c>
      <c r="H801">
        <f t="shared" si="60"/>
        <v>0.1208992</v>
      </c>
      <c r="I801">
        <f t="shared" si="61"/>
        <v>0.31561177499999998</v>
      </c>
      <c r="J801" s="12">
        <f t="shared" si="63"/>
        <v>2002</v>
      </c>
      <c r="K801" t="str">
        <f t="shared" si="64"/>
        <v>2000s</v>
      </c>
    </row>
    <row r="802" spans="1:11" x14ac:dyDescent="0.25">
      <c r="A802" s="2" t="s">
        <v>857</v>
      </c>
      <c r="B802" t="s">
        <v>11</v>
      </c>
      <c r="C802" t="str">
        <f t="shared" si="62"/>
        <v>Warner Bros.</v>
      </c>
      <c r="D802" s="1">
        <v>40000000</v>
      </c>
      <c r="E802" s="1">
        <v>13208023</v>
      </c>
      <c r="F802" t="s">
        <v>66</v>
      </c>
      <c r="G802" s="11">
        <v>37498</v>
      </c>
      <c r="H802">
        <f t="shared" si="60"/>
        <v>0.330200575</v>
      </c>
      <c r="I802" t="str">
        <f t="shared" si="61"/>
        <v/>
      </c>
      <c r="J802" s="12">
        <f t="shared" si="63"/>
        <v>2002</v>
      </c>
      <c r="K802" t="str">
        <f t="shared" si="64"/>
        <v>2000s</v>
      </c>
    </row>
    <row r="803" spans="1:11" x14ac:dyDescent="0.25">
      <c r="A803" s="2" t="s">
        <v>874</v>
      </c>
      <c r="B803" t="s">
        <v>13</v>
      </c>
      <c r="C803" t="str">
        <f t="shared" si="62"/>
        <v>20th Century Fox</v>
      </c>
      <c r="D803" s="1">
        <v>40000000</v>
      </c>
      <c r="E803" s="1">
        <v>42071069</v>
      </c>
      <c r="F803" s="1">
        <v>50071069</v>
      </c>
      <c r="G803" s="11">
        <v>38450</v>
      </c>
      <c r="H803">
        <f t="shared" si="60"/>
        <v>1.0517767250000001</v>
      </c>
      <c r="I803">
        <f t="shared" si="61"/>
        <v>1.251776725</v>
      </c>
      <c r="J803" s="12">
        <f t="shared" si="63"/>
        <v>2005</v>
      </c>
      <c r="K803" t="str">
        <f t="shared" si="64"/>
        <v>2000s</v>
      </c>
    </row>
    <row r="804" spans="1:11" x14ac:dyDescent="0.25">
      <c r="A804" s="2" t="s">
        <v>831</v>
      </c>
      <c r="B804" t="s">
        <v>11</v>
      </c>
      <c r="C804" t="str">
        <f t="shared" si="62"/>
        <v>Warner Bros.</v>
      </c>
      <c r="D804" s="1">
        <v>40000000</v>
      </c>
      <c r="E804" s="1">
        <v>14967182</v>
      </c>
      <c r="F804" s="1">
        <v>19417182</v>
      </c>
      <c r="G804" s="11">
        <v>36805</v>
      </c>
      <c r="H804">
        <f t="shared" si="60"/>
        <v>0.37417955000000003</v>
      </c>
      <c r="I804">
        <f t="shared" si="61"/>
        <v>0.48542954999999999</v>
      </c>
      <c r="J804" s="12">
        <f t="shared" si="63"/>
        <v>2000</v>
      </c>
      <c r="K804" t="str">
        <f t="shared" si="64"/>
        <v>2000s</v>
      </c>
    </row>
    <row r="805" spans="1:11" x14ac:dyDescent="0.25">
      <c r="A805" s="2" t="s">
        <v>887</v>
      </c>
      <c r="B805" t="s">
        <v>20</v>
      </c>
      <c r="C805" t="str">
        <f t="shared" si="62"/>
        <v>Paramount Pictures</v>
      </c>
      <c r="D805" s="1">
        <v>40000000</v>
      </c>
      <c r="E805" s="1">
        <v>30981850</v>
      </c>
      <c r="F805" s="1">
        <v>46437122</v>
      </c>
      <c r="G805" s="11">
        <v>38665</v>
      </c>
      <c r="H805">
        <f t="shared" si="60"/>
        <v>0.77454624999999999</v>
      </c>
      <c r="I805">
        <f t="shared" si="61"/>
        <v>1.1609280500000001</v>
      </c>
      <c r="J805" s="12">
        <f t="shared" si="63"/>
        <v>2005</v>
      </c>
      <c r="K805" t="str">
        <f t="shared" si="64"/>
        <v>2000s</v>
      </c>
    </row>
    <row r="806" spans="1:11" x14ac:dyDescent="0.25">
      <c r="A806" s="2" t="s">
        <v>841</v>
      </c>
      <c r="B806" t="s">
        <v>9</v>
      </c>
      <c r="C806" t="str">
        <f t="shared" si="62"/>
        <v>Sony</v>
      </c>
      <c r="D806" s="1">
        <v>40000000</v>
      </c>
      <c r="E806" s="1">
        <v>36037909</v>
      </c>
      <c r="F806" s="1">
        <v>51867723</v>
      </c>
      <c r="G806" s="11">
        <v>36574</v>
      </c>
      <c r="H806">
        <f t="shared" si="60"/>
        <v>0.90094772499999998</v>
      </c>
      <c r="I806">
        <f t="shared" si="61"/>
        <v>1.2966930750000001</v>
      </c>
      <c r="J806" s="12">
        <f t="shared" si="63"/>
        <v>2000</v>
      </c>
      <c r="K806" t="str">
        <f t="shared" si="64"/>
        <v>2000s</v>
      </c>
    </row>
    <row r="807" spans="1:11" x14ac:dyDescent="0.25">
      <c r="A807" s="2" t="s">
        <v>869</v>
      </c>
      <c r="B807" t="s">
        <v>131</v>
      </c>
      <c r="C807" t="str">
        <f t="shared" si="62"/>
        <v>Miramax</v>
      </c>
      <c r="D807" s="1">
        <v>40000000</v>
      </c>
      <c r="E807" s="1">
        <v>6114237</v>
      </c>
      <c r="F807" t="s">
        <v>66</v>
      </c>
      <c r="G807" s="11">
        <v>37260</v>
      </c>
      <c r="H807">
        <f t="shared" si="60"/>
        <v>0.152855925</v>
      </c>
      <c r="I807" t="str">
        <f t="shared" si="61"/>
        <v/>
      </c>
      <c r="J807" s="12">
        <f t="shared" si="63"/>
        <v>2002</v>
      </c>
      <c r="K807" t="str">
        <f t="shared" si="64"/>
        <v>2000s</v>
      </c>
    </row>
    <row r="808" spans="1:11" x14ac:dyDescent="0.25">
      <c r="A808" s="2" t="s">
        <v>895</v>
      </c>
      <c r="B808" t="s">
        <v>9</v>
      </c>
      <c r="C808" t="str">
        <f t="shared" si="62"/>
        <v>Sony</v>
      </c>
      <c r="D808" s="1">
        <v>40000000</v>
      </c>
      <c r="E808" s="1">
        <v>14375181</v>
      </c>
      <c r="F808" t="s">
        <v>66</v>
      </c>
      <c r="G808" s="11">
        <v>31912</v>
      </c>
      <c r="H808">
        <f t="shared" si="60"/>
        <v>0.35937952499999998</v>
      </c>
      <c r="I808" t="str">
        <f t="shared" si="61"/>
        <v/>
      </c>
      <c r="J808" s="12">
        <f t="shared" si="63"/>
        <v>1987</v>
      </c>
      <c r="K808" t="str">
        <f t="shared" si="64"/>
        <v>1980s</v>
      </c>
    </row>
    <row r="809" spans="1:11" x14ac:dyDescent="0.25">
      <c r="A809" s="2" t="s">
        <v>883</v>
      </c>
      <c r="B809" t="s">
        <v>11</v>
      </c>
      <c r="C809" t="str">
        <f t="shared" si="62"/>
        <v>Warner Bros.</v>
      </c>
      <c r="D809" s="1">
        <v>40000000</v>
      </c>
      <c r="E809" s="1">
        <v>70405498</v>
      </c>
      <c r="F809" s="1">
        <v>205400000</v>
      </c>
      <c r="G809" s="11">
        <v>33592</v>
      </c>
      <c r="H809">
        <f t="shared" si="60"/>
        <v>1.76013745</v>
      </c>
      <c r="I809">
        <f t="shared" si="61"/>
        <v>5.1349999999999998</v>
      </c>
      <c r="J809" s="12">
        <f t="shared" si="63"/>
        <v>1991</v>
      </c>
      <c r="K809" t="str">
        <f t="shared" si="64"/>
        <v>1990s</v>
      </c>
    </row>
    <row r="810" spans="1:11" x14ac:dyDescent="0.25">
      <c r="A810" s="2" t="s">
        <v>812</v>
      </c>
      <c r="B810" t="s">
        <v>9</v>
      </c>
      <c r="C810" t="str">
        <f t="shared" si="62"/>
        <v>Sony</v>
      </c>
      <c r="D810" s="1">
        <v>40000000</v>
      </c>
      <c r="E810" s="1">
        <v>94125426</v>
      </c>
      <c r="F810" s="1">
        <v>123896342</v>
      </c>
      <c r="G810" s="11">
        <v>40032</v>
      </c>
      <c r="H810">
        <f t="shared" si="60"/>
        <v>2.35313565</v>
      </c>
      <c r="I810">
        <f t="shared" si="61"/>
        <v>3.0974085499999999</v>
      </c>
      <c r="J810" s="12">
        <f t="shared" si="63"/>
        <v>2009</v>
      </c>
      <c r="K810" t="str">
        <f t="shared" si="64"/>
        <v>2000s</v>
      </c>
    </row>
    <row r="811" spans="1:11" x14ac:dyDescent="0.25">
      <c r="A811" s="2" t="s">
        <v>815</v>
      </c>
      <c r="B811" t="s">
        <v>7</v>
      </c>
      <c r="C811" t="str">
        <f t="shared" si="62"/>
        <v>Buena Vista</v>
      </c>
      <c r="D811" s="1">
        <v>40000000</v>
      </c>
      <c r="E811" s="1">
        <v>4777007</v>
      </c>
      <c r="F811" s="1">
        <v>16172200</v>
      </c>
      <c r="G811" s="11">
        <v>36987</v>
      </c>
      <c r="H811">
        <f t="shared" si="60"/>
        <v>0.11942517499999999</v>
      </c>
      <c r="I811">
        <f t="shared" si="61"/>
        <v>0.40430500000000003</v>
      </c>
      <c r="J811" s="12">
        <f t="shared" si="63"/>
        <v>2001</v>
      </c>
      <c r="K811" t="str">
        <f t="shared" si="64"/>
        <v>2000s</v>
      </c>
    </row>
    <row r="812" spans="1:11" x14ac:dyDescent="0.25">
      <c r="A812" s="2" t="s">
        <v>888</v>
      </c>
      <c r="B812" t="s">
        <v>13</v>
      </c>
      <c r="C812" t="str">
        <f t="shared" si="62"/>
        <v>20th Century Fox</v>
      </c>
      <c r="D812" s="1">
        <v>40000000</v>
      </c>
      <c r="E812" s="1">
        <v>14942422</v>
      </c>
      <c r="F812" s="1">
        <v>17000000</v>
      </c>
      <c r="G812" s="11">
        <v>34810</v>
      </c>
      <c r="H812">
        <f t="shared" si="60"/>
        <v>0.37356054999999999</v>
      </c>
      <c r="I812">
        <f t="shared" si="61"/>
        <v>0.42499999999999999</v>
      </c>
      <c r="J812" s="12">
        <f t="shared" si="63"/>
        <v>1995</v>
      </c>
      <c r="K812" t="str">
        <f t="shared" si="64"/>
        <v>1990s</v>
      </c>
    </row>
    <row r="813" spans="1:11" x14ac:dyDescent="0.25">
      <c r="A813" s="2" t="s">
        <v>833</v>
      </c>
      <c r="B813" t="s">
        <v>22</v>
      </c>
      <c r="C813" t="str">
        <f t="shared" si="62"/>
        <v>Universal</v>
      </c>
      <c r="D813" s="1">
        <v>40000000</v>
      </c>
      <c r="E813" s="1">
        <v>49851591</v>
      </c>
      <c r="F813" t="s">
        <v>66</v>
      </c>
      <c r="G813" s="11">
        <v>31581</v>
      </c>
      <c r="H813">
        <f t="shared" si="60"/>
        <v>1.2462897749999999</v>
      </c>
      <c r="I813" t="str">
        <f t="shared" si="61"/>
        <v/>
      </c>
      <c r="J813" s="12">
        <f t="shared" si="63"/>
        <v>1986</v>
      </c>
      <c r="K813" t="str">
        <f t="shared" si="64"/>
        <v>1980s</v>
      </c>
    </row>
    <row r="814" spans="1:11" x14ac:dyDescent="0.25">
      <c r="A814" s="2" t="s">
        <v>861</v>
      </c>
      <c r="B814" t="s">
        <v>13</v>
      </c>
      <c r="C814" t="str">
        <f t="shared" si="62"/>
        <v>20th Century Fox</v>
      </c>
      <c r="D814" s="1">
        <v>40000000</v>
      </c>
      <c r="E814" s="1">
        <v>14448589</v>
      </c>
      <c r="F814" t="s">
        <v>66</v>
      </c>
      <c r="G814" s="11">
        <v>37372</v>
      </c>
      <c r="H814">
        <f t="shared" si="60"/>
        <v>0.36121472500000001</v>
      </c>
      <c r="I814" t="str">
        <f t="shared" si="61"/>
        <v/>
      </c>
      <c r="J814" s="12">
        <f t="shared" si="63"/>
        <v>2002</v>
      </c>
      <c r="K814" t="str">
        <f t="shared" si="64"/>
        <v>2000s</v>
      </c>
    </row>
    <row r="815" spans="1:11" x14ac:dyDescent="0.25">
      <c r="A815" s="2" t="s">
        <v>832</v>
      </c>
      <c r="B815" t="s">
        <v>9</v>
      </c>
      <c r="C815" t="str">
        <f t="shared" si="62"/>
        <v>Sony</v>
      </c>
      <c r="D815" s="1">
        <v>40000000</v>
      </c>
      <c r="E815" s="1">
        <v>46012734</v>
      </c>
      <c r="F815" s="1">
        <v>105508112</v>
      </c>
      <c r="G815" s="11">
        <v>39570</v>
      </c>
      <c r="H815">
        <f t="shared" si="60"/>
        <v>1.15031835</v>
      </c>
      <c r="I815">
        <f t="shared" si="61"/>
        <v>2.6377028</v>
      </c>
      <c r="J815" s="12">
        <f t="shared" si="63"/>
        <v>2008</v>
      </c>
      <c r="K815" t="str">
        <f t="shared" si="64"/>
        <v>2000s</v>
      </c>
    </row>
    <row r="816" spans="1:11" x14ac:dyDescent="0.25">
      <c r="A816" s="2" t="s">
        <v>886</v>
      </c>
      <c r="B816" t="s">
        <v>9</v>
      </c>
      <c r="C816" t="str">
        <f t="shared" si="62"/>
        <v>Sony</v>
      </c>
      <c r="D816" s="1">
        <v>40000000</v>
      </c>
      <c r="E816" s="1">
        <v>15962471</v>
      </c>
      <c r="F816" s="1">
        <v>60862471</v>
      </c>
      <c r="G816" s="11">
        <v>39010</v>
      </c>
      <c r="H816">
        <f t="shared" si="60"/>
        <v>0.39906177500000001</v>
      </c>
      <c r="I816">
        <f t="shared" si="61"/>
        <v>1.5215617749999999</v>
      </c>
      <c r="J816" s="12">
        <f t="shared" si="63"/>
        <v>2006</v>
      </c>
      <c r="K816" t="str">
        <f t="shared" si="64"/>
        <v>2000s</v>
      </c>
    </row>
    <row r="817" spans="1:11" x14ac:dyDescent="0.25">
      <c r="A817" s="2" t="s">
        <v>813</v>
      </c>
      <c r="B817" t="s">
        <v>7</v>
      </c>
      <c r="C817" t="str">
        <f t="shared" si="62"/>
        <v>Buena Vista</v>
      </c>
      <c r="D817" s="1">
        <v>40000000</v>
      </c>
      <c r="E817" s="1">
        <v>44948240</v>
      </c>
      <c r="F817" t="s">
        <v>66</v>
      </c>
      <c r="G817" s="11">
        <v>33641</v>
      </c>
      <c r="H817">
        <f t="shared" si="60"/>
        <v>1.1237060000000001</v>
      </c>
      <c r="I817" t="str">
        <f t="shared" si="61"/>
        <v/>
      </c>
      <c r="J817" s="12">
        <f t="shared" si="63"/>
        <v>1992</v>
      </c>
      <c r="K817" t="str">
        <f t="shared" si="64"/>
        <v>1990s</v>
      </c>
    </row>
    <row r="818" spans="1:11" x14ac:dyDescent="0.25">
      <c r="A818" s="2" t="s">
        <v>817</v>
      </c>
      <c r="B818" t="s">
        <v>11</v>
      </c>
      <c r="C818" t="str">
        <f t="shared" si="62"/>
        <v>Warner Bros.</v>
      </c>
      <c r="D818" s="1">
        <v>40000000</v>
      </c>
      <c r="E818" s="1">
        <v>14358033</v>
      </c>
      <c r="F818" t="s">
        <v>66</v>
      </c>
      <c r="G818" s="11">
        <v>33662</v>
      </c>
      <c r="H818">
        <f t="shared" si="60"/>
        <v>0.35895082499999997</v>
      </c>
      <c r="I818" t="str">
        <f t="shared" si="61"/>
        <v/>
      </c>
      <c r="J818" s="12">
        <f t="shared" si="63"/>
        <v>1992</v>
      </c>
      <c r="K818" t="str">
        <f t="shared" si="64"/>
        <v>1990s</v>
      </c>
    </row>
    <row r="819" spans="1:11" x14ac:dyDescent="0.25">
      <c r="A819" s="2" t="s">
        <v>884</v>
      </c>
      <c r="B819" t="s">
        <v>11</v>
      </c>
      <c r="C819" t="str">
        <f t="shared" si="62"/>
        <v>Warner Bros.</v>
      </c>
      <c r="D819" s="1">
        <v>40000000</v>
      </c>
      <c r="E819" s="1">
        <v>33864342</v>
      </c>
      <c r="F819" s="1">
        <v>53864342</v>
      </c>
      <c r="G819" s="11">
        <v>36392</v>
      </c>
      <c r="H819">
        <f t="shared" si="60"/>
        <v>0.84660855000000002</v>
      </c>
      <c r="I819">
        <f t="shared" si="61"/>
        <v>1.34660855</v>
      </c>
      <c r="J819" s="12">
        <f t="shared" si="63"/>
        <v>1999</v>
      </c>
      <c r="K819" t="str">
        <f t="shared" si="64"/>
        <v>1990s</v>
      </c>
    </row>
    <row r="820" spans="1:11" x14ac:dyDescent="0.25">
      <c r="A820" s="2" t="s">
        <v>821</v>
      </c>
      <c r="B820" t="s">
        <v>11</v>
      </c>
      <c r="C820" t="str">
        <f t="shared" si="62"/>
        <v>Warner Bros.</v>
      </c>
      <c r="D820" s="1">
        <v>40000000</v>
      </c>
      <c r="E820" s="1">
        <v>50572589</v>
      </c>
      <c r="F820" s="1">
        <v>145556146</v>
      </c>
      <c r="G820" s="11">
        <v>39127</v>
      </c>
      <c r="H820">
        <f t="shared" si="60"/>
        <v>1.264314725</v>
      </c>
      <c r="I820">
        <f t="shared" si="61"/>
        <v>3.63890365</v>
      </c>
      <c r="J820" s="12">
        <f t="shared" si="63"/>
        <v>2007</v>
      </c>
      <c r="K820" t="str">
        <f t="shared" si="64"/>
        <v>2000s</v>
      </c>
    </row>
    <row r="821" spans="1:11" x14ac:dyDescent="0.25">
      <c r="A821" s="2" t="s">
        <v>859</v>
      </c>
      <c r="B821" t="s">
        <v>11</v>
      </c>
      <c r="C821" t="str">
        <f t="shared" si="62"/>
        <v>Warner Bros.</v>
      </c>
      <c r="D821" s="1">
        <v>40000000</v>
      </c>
      <c r="E821" s="1">
        <v>14018364</v>
      </c>
      <c r="F821" s="1">
        <v>21215882</v>
      </c>
      <c r="G821" s="11">
        <v>38114</v>
      </c>
      <c r="H821">
        <f t="shared" si="60"/>
        <v>0.35045910000000002</v>
      </c>
      <c r="I821">
        <f t="shared" si="61"/>
        <v>0.53039705000000004</v>
      </c>
      <c r="J821" s="12">
        <f t="shared" si="63"/>
        <v>2004</v>
      </c>
      <c r="K821" t="str">
        <f t="shared" si="64"/>
        <v>2000s</v>
      </c>
    </row>
    <row r="822" spans="1:11" x14ac:dyDescent="0.25">
      <c r="A822" s="2" t="s">
        <v>824</v>
      </c>
      <c r="B822" t="s">
        <v>278</v>
      </c>
      <c r="C822" t="str">
        <f t="shared" si="62"/>
        <v>Other</v>
      </c>
      <c r="D822" s="1">
        <v>40000000</v>
      </c>
      <c r="E822" s="1">
        <v>79123</v>
      </c>
      <c r="F822" t="s">
        <v>66</v>
      </c>
      <c r="G822" s="11">
        <v>39157</v>
      </c>
      <c r="H822">
        <f t="shared" si="60"/>
        <v>1.9780750000000001E-3</v>
      </c>
      <c r="I822" t="str">
        <f t="shared" si="61"/>
        <v/>
      </c>
      <c r="J822" s="12">
        <f t="shared" si="63"/>
        <v>2007</v>
      </c>
      <c r="K822" t="str">
        <f t="shared" si="64"/>
        <v>2000s</v>
      </c>
    </row>
    <row r="823" spans="1:11" x14ac:dyDescent="0.25">
      <c r="A823" s="2" t="s">
        <v>878</v>
      </c>
      <c r="C823" t="str">
        <f t="shared" si="62"/>
        <v>Other</v>
      </c>
      <c r="D823" s="1">
        <v>40000000</v>
      </c>
      <c r="E823" s="1">
        <v>10330853</v>
      </c>
      <c r="F823" t="s">
        <v>66</v>
      </c>
      <c r="G823" s="11">
        <v>40081</v>
      </c>
      <c r="H823">
        <f t="shared" si="60"/>
        <v>0.258271325</v>
      </c>
      <c r="I823" t="str">
        <f t="shared" si="61"/>
        <v/>
      </c>
      <c r="J823" s="12">
        <f t="shared" si="63"/>
        <v>2009</v>
      </c>
      <c r="K823" t="str">
        <f t="shared" si="64"/>
        <v>2000s</v>
      </c>
    </row>
    <row r="824" spans="1:11" x14ac:dyDescent="0.25">
      <c r="A824" s="2" t="s">
        <v>856</v>
      </c>
      <c r="B824" t="s">
        <v>11</v>
      </c>
      <c r="C824" t="str">
        <f t="shared" si="62"/>
        <v>Warner Bros.</v>
      </c>
      <c r="D824" s="1">
        <v>40000000</v>
      </c>
      <c r="E824" s="1">
        <v>33508922</v>
      </c>
      <c r="F824" t="s">
        <v>66</v>
      </c>
      <c r="G824" s="11">
        <v>36819</v>
      </c>
      <c r="H824">
        <f t="shared" si="60"/>
        <v>0.83772305000000002</v>
      </c>
      <c r="I824" t="str">
        <f t="shared" si="61"/>
        <v/>
      </c>
      <c r="J824" s="12">
        <f t="shared" si="63"/>
        <v>2000</v>
      </c>
      <c r="K824" t="str">
        <f t="shared" si="64"/>
        <v>2000s</v>
      </c>
    </row>
    <row r="825" spans="1:11" x14ac:dyDescent="0.25">
      <c r="A825" s="2" t="s">
        <v>829</v>
      </c>
      <c r="C825" t="str">
        <f t="shared" si="62"/>
        <v>Other</v>
      </c>
      <c r="D825" s="1">
        <v>40000000</v>
      </c>
      <c r="E825" s="1">
        <v>1641825</v>
      </c>
      <c r="F825" s="1">
        <v>6341825</v>
      </c>
      <c r="G825" s="11">
        <v>31594</v>
      </c>
      <c r="H825">
        <f t="shared" si="60"/>
        <v>4.1045625000000002E-2</v>
      </c>
      <c r="I825">
        <f t="shared" si="61"/>
        <v>0.158545625</v>
      </c>
      <c r="J825" s="12">
        <f t="shared" si="63"/>
        <v>1986</v>
      </c>
      <c r="K825" t="str">
        <f t="shared" si="64"/>
        <v>1980s</v>
      </c>
    </row>
    <row r="826" spans="1:11" x14ac:dyDescent="0.25">
      <c r="A826" s="2" t="s">
        <v>851</v>
      </c>
      <c r="B826" t="s">
        <v>11</v>
      </c>
      <c r="C826" t="str">
        <f t="shared" si="62"/>
        <v>Warner Bros.</v>
      </c>
      <c r="D826" s="1">
        <v>40000000</v>
      </c>
      <c r="E826" s="1">
        <v>22772500</v>
      </c>
      <c r="F826" s="1">
        <v>38172500</v>
      </c>
      <c r="G826" s="11">
        <v>35930</v>
      </c>
      <c r="H826">
        <f t="shared" si="60"/>
        <v>0.5693125</v>
      </c>
      <c r="I826">
        <f t="shared" si="61"/>
        <v>0.95431250000000001</v>
      </c>
      <c r="J826" s="12">
        <f t="shared" si="63"/>
        <v>1998</v>
      </c>
      <c r="K826" t="str">
        <f t="shared" si="64"/>
        <v>1990s</v>
      </c>
    </row>
    <row r="827" spans="1:11" x14ac:dyDescent="0.25">
      <c r="A827" s="2" t="s">
        <v>830</v>
      </c>
      <c r="C827" t="str">
        <f t="shared" si="62"/>
        <v>Other</v>
      </c>
      <c r="D827" s="1">
        <v>40000000</v>
      </c>
      <c r="E827" s="1">
        <v>7000000</v>
      </c>
      <c r="F827" t="s">
        <v>66</v>
      </c>
      <c r="G827" s="11">
        <v>29434</v>
      </c>
      <c r="H827">
        <f t="shared" si="60"/>
        <v>0.17499999999999999</v>
      </c>
      <c r="I827" t="str">
        <f t="shared" si="61"/>
        <v/>
      </c>
      <c r="J827" s="12">
        <f t="shared" si="63"/>
        <v>1980</v>
      </c>
      <c r="K827" t="str">
        <f t="shared" si="64"/>
        <v>1980s</v>
      </c>
    </row>
    <row r="828" spans="1:11" x14ac:dyDescent="0.25">
      <c r="A828" s="2" t="s">
        <v>881</v>
      </c>
      <c r="B828" t="s">
        <v>22</v>
      </c>
      <c r="C828" t="str">
        <f t="shared" si="62"/>
        <v>Universal</v>
      </c>
      <c r="D828" s="1">
        <v>40000000</v>
      </c>
      <c r="E828" s="1">
        <v>75305995</v>
      </c>
      <c r="F828" s="1">
        <v>125305995</v>
      </c>
      <c r="G828" s="11">
        <v>38289</v>
      </c>
      <c r="H828">
        <f t="shared" si="60"/>
        <v>1.882649875</v>
      </c>
      <c r="I828">
        <f t="shared" si="61"/>
        <v>3.1326498749999998</v>
      </c>
      <c r="J828" s="12">
        <f t="shared" si="63"/>
        <v>2004</v>
      </c>
      <c r="K828" t="str">
        <f t="shared" si="64"/>
        <v>2000s</v>
      </c>
    </row>
    <row r="829" spans="1:11" x14ac:dyDescent="0.25">
      <c r="A829" s="2" t="s">
        <v>839</v>
      </c>
      <c r="B829" t="s">
        <v>840</v>
      </c>
      <c r="C829" t="str">
        <f t="shared" si="62"/>
        <v>Other</v>
      </c>
      <c r="D829" s="1">
        <v>40000000</v>
      </c>
      <c r="E829" s="1">
        <v>594649</v>
      </c>
      <c r="F829" s="1">
        <v>119594649</v>
      </c>
      <c r="G829" s="11">
        <v>40137</v>
      </c>
      <c r="H829">
        <f t="shared" si="60"/>
        <v>1.4866225E-2</v>
      </c>
      <c r="I829">
        <f t="shared" si="61"/>
        <v>2.9898662250000001</v>
      </c>
      <c r="J829" s="12">
        <f t="shared" si="63"/>
        <v>2009</v>
      </c>
      <c r="K829" t="str">
        <f t="shared" si="64"/>
        <v>2000s</v>
      </c>
    </row>
    <row r="830" spans="1:11" x14ac:dyDescent="0.25">
      <c r="A830" s="2" t="s">
        <v>877</v>
      </c>
      <c r="B830" t="s">
        <v>7</v>
      </c>
      <c r="C830" t="str">
        <f t="shared" si="62"/>
        <v>Buena Vista</v>
      </c>
      <c r="D830" s="1">
        <v>40000000</v>
      </c>
      <c r="E830" s="1">
        <v>24172899</v>
      </c>
      <c r="F830" t="s">
        <v>66</v>
      </c>
      <c r="G830" s="11">
        <v>34488</v>
      </c>
      <c r="H830">
        <f t="shared" si="60"/>
        <v>0.60432247500000003</v>
      </c>
      <c r="I830" t="str">
        <f t="shared" si="61"/>
        <v/>
      </c>
      <c r="J830" s="12">
        <f t="shared" si="63"/>
        <v>1994</v>
      </c>
      <c r="K830" t="str">
        <f t="shared" si="64"/>
        <v>1990s</v>
      </c>
    </row>
    <row r="831" spans="1:11" x14ac:dyDescent="0.25">
      <c r="A831" s="2" t="s">
        <v>842</v>
      </c>
      <c r="B831" t="s">
        <v>9</v>
      </c>
      <c r="C831" t="str">
        <f t="shared" si="62"/>
        <v>Sony</v>
      </c>
      <c r="D831" s="1">
        <v>40000000</v>
      </c>
      <c r="E831" s="1">
        <v>29077547</v>
      </c>
      <c r="F831" s="1">
        <v>31670620</v>
      </c>
      <c r="G831" s="11">
        <v>38679</v>
      </c>
      <c r="H831">
        <f t="shared" si="60"/>
        <v>0.72693867499999998</v>
      </c>
      <c r="I831">
        <f t="shared" si="61"/>
        <v>0.79176550000000001</v>
      </c>
      <c r="J831" s="12">
        <f t="shared" si="63"/>
        <v>2005</v>
      </c>
      <c r="K831" t="str">
        <f t="shared" si="64"/>
        <v>2000s</v>
      </c>
    </row>
    <row r="832" spans="1:11" x14ac:dyDescent="0.25">
      <c r="A832" s="2" t="s">
        <v>847</v>
      </c>
      <c r="B832" t="s">
        <v>11</v>
      </c>
      <c r="C832" t="str">
        <f t="shared" si="62"/>
        <v>Warner Bros.</v>
      </c>
      <c r="D832" s="1">
        <v>40000000</v>
      </c>
      <c r="E832" s="1">
        <v>38087756</v>
      </c>
      <c r="F832" t="s">
        <v>66</v>
      </c>
      <c r="G832" s="11">
        <v>34689</v>
      </c>
      <c r="H832">
        <f t="shared" si="60"/>
        <v>0.95219390000000004</v>
      </c>
      <c r="I832" t="str">
        <f t="shared" si="61"/>
        <v/>
      </c>
      <c r="J832" s="12">
        <f t="shared" si="63"/>
        <v>1994</v>
      </c>
      <c r="K832" t="str">
        <f t="shared" si="64"/>
        <v>1990s</v>
      </c>
    </row>
    <row r="833" spans="1:11" x14ac:dyDescent="0.25">
      <c r="A833" s="2" t="s">
        <v>852</v>
      </c>
      <c r="B833" t="s">
        <v>619</v>
      </c>
      <c r="C833" t="str">
        <f t="shared" si="62"/>
        <v>Other</v>
      </c>
      <c r="D833" s="1">
        <v>40000000</v>
      </c>
      <c r="E833" s="1">
        <v>90710620</v>
      </c>
      <c r="F833" s="1">
        <v>178710620</v>
      </c>
      <c r="G833" s="11">
        <v>38821</v>
      </c>
      <c r="H833">
        <f t="shared" si="60"/>
        <v>2.2677654999999999</v>
      </c>
      <c r="I833">
        <f t="shared" si="61"/>
        <v>4.4677654999999996</v>
      </c>
      <c r="J833" s="12">
        <f t="shared" si="63"/>
        <v>2006</v>
      </c>
      <c r="K833" t="str">
        <f t="shared" si="64"/>
        <v>2000s</v>
      </c>
    </row>
    <row r="834" spans="1:11" x14ac:dyDescent="0.25">
      <c r="A834" s="2" t="s">
        <v>844</v>
      </c>
      <c r="B834" t="s">
        <v>131</v>
      </c>
      <c r="C834" t="str">
        <f t="shared" si="62"/>
        <v>Miramax</v>
      </c>
      <c r="D834" s="1">
        <v>40000000</v>
      </c>
      <c r="E834" s="1">
        <v>89138076</v>
      </c>
      <c r="F834" s="1">
        <v>161838076</v>
      </c>
      <c r="G834" s="11">
        <v>36560</v>
      </c>
      <c r="H834">
        <f t="shared" ref="H834:H897" si="65">IF(E834="Unknown","",E834/$D834)</f>
        <v>2.2284519</v>
      </c>
      <c r="I834">
        <f t="shared" ref="I834:I897" si="66">IF(F834="Unknown","",F834/$D834)</f>
        <v>4.0459519000000004</v>
      </c>
      <c r="J834" s="12">
        <f t="shared" si="63"/>
        <v>2000</v>
      </c>
      <c r="K834" t="str">
        <f t="shared" si="64"/>
        <v>2000s</v>
      </c>
    </row>
    <row r="835" spans="1:11" x14ac:dyDescent="0.25">
      <c r="A835" s="2" t="s">
        <v>864</v>
      </c>
      <c r="B835" t="s">
        <v>9</v>
      </c>
      <c r="C835" t="str">
        <f t="shared" ref="C835:C898" si="67">IF(B835="","Other",IF(VLOOKUP(B835,$N$2:$O$52,2,FALSE)&lt;30,"Other",B835))</f>
        <v>Sony</v>
      </c>
      <c r="D835" s="1">
        <v>40000000</v>
      </c>
      <c r="E835" s="1">
        <v>47958031</v>
      </c>
      <c r="F835" s="1">
        <v>92958031</v>
      </c>
      <c r="G835" s="11">
        <v>38058</v>
      </c>
      <c r="H835">
        <f t="shared" si="65"/>
        <v>1.1989507749999999</v>
      </c>
      <c r="I835">
        <f t="shared" si="66"/>
        <v>2.3239507750000001</v>
      </c>
      <c r="J835" s="12">
        <f t="shared" ref="J835:J898" si="68">YEAR(G835)</f>
        <v>2004</v>
      </c>
      <c r="K835" t="str">
        <f t="shared" ref="K835:K898" si="69">VLOOKUP(J835,$R$2:$S$31,2,FALSE)</f>
        <v>2000s</v>
      </c>
    </row>
    <row r="836" spans="1:11" x14ac:dyDescent="0.25">
      <c r="A836" s="2" t="s">
        <v>871</v>
      </c>
      <c r="B836" t="s">
        <v>131</v>
      </c>
      <c r="C836" t="str">
        <f t="shared" si="67"/>
        <v>Miramax</v>
      </c>
      <c r="D836" s="1">
        <v>40000000</v>
      </c>
      <c r="E836" s="1">
        <v>57887882</v>
      </c>
      <c r="F836" s="1">
        <v>118097882</v>
      </c>
      <c r="G836" s="11">
        <v>38275</v>
      </c>
      <c r="H836">
        <f t="shared" si="65"/>
        <v>1.44719705</v>
      </c>
      <c r="I836">
        <f t="shared" si="66"/>
        <v>2.95244705</v>
      </c>
      <c r="J836" s="12">
        <f t="shared" si="68"/>
        <v>2004</v>
      </c>
      <c r="K836" t="str">
        <f t="shared" si="69"/>
        <v>2000s</v>
      </c>
    </row>
    <row r="837" spans="1:11" x14ac:dyDescent="0.25">
      <c r="A837" s="2" t="s">
        <v>905</v>
      </c>
      <c r="B837" t="s">
        <v>13</v>
      </c>
      <c r="C837" t="str">
        <f t="shared" si="67"/>
        <v>20th Century Fox</v>
      </c>
      <c r="D837" s="1">
        <v>40000000</v>
      </c>
      <c r="E837" s="1">
        <v>70836296</v>
      </c>
      <c r="F837" t="s">
        <v>66</v>
      </c>
      <c r="G837" s="11">
        <v>37204</v>
      </c>
      <c r="H837">
        <f t="shared" si="65"/>
        <v>1.7709074</v>
      </c>
      <c r="I837" t="str">
        <f t="shared" si="66"/>
        <v/>
      </c>
      <c r="J837" s="12">
        <f t="shared" si="68"/>
        <v>2001</v>
      </c>
      <c r="K837" t="str">
        <f t="shared" si="69"/>
        <v>2000s</v>
      </c>
    </row>
    <row r="838" spans="1:11" x14ac:dyDescent="0.25">
      <c r="A838" s="2" t="s">
        <v>894</v>
      </c>
      <c r="B838" t="s">
        <v>75</v>
      </c>
      <c r="C838" t="str">
        <f t="shared" si="67"/>
        <v>MGM/UA</v>
      </c>
      <c r="D838" s="1">
        <v>40000000</v>
      </c>
      <c r="E838" s="1">
        <v>20254932</v>
      </c>
      <c r="F838" t="s">
        <v>66</v>
      </c>
      <c r="G838" s="11">
        <v>34964</v>
      </c>
      <c r="H838">
        <f t="shared" si="65"/>
        <v>0.50637330000000003</v>
      </c>
      <c r="I838" t="str">
        <f t="shared" si="66"/>
        <v/>
      </c>
      <c r="J838" s="12">
        <f t="shared" si="68"/>
        <v>1995</v>
      </c>
      <c r="K838" t="str">
        <f t="shared" si="69"/>
        <v>1990s</v>
      </c>
    </row>
    <row r="839" spans="1:11" x14ac:dyDescent="0.25">
      <c r="A839" s="2" t="s">
        <v>814</v>
      </c>
      <c r="B839" t="s">
        <v>760</v>
      </c>
      <c r="C839" t="str">
        <f t="shared" si="67"/>
        <v>Other</v>
      </c>
      <c r="D839" s="1">
        <v>40000000</v>
      </c>
      <c r="E839" s="1">
        <v>74103820</v>
      </c>
      <c r="F839" s="1">
        <v>158753820</v>
      </c>
      <c r="G839" s="11">
        <v>38443</v>
      </c>
      <c r="H839">
        <f t="shared" si="65"/>
        <v>1.8525955000000001</v>
      </c>
      <c r="I839">
        <f t="shared" si="66"/>
        <v>3.9688455</v>
      </c>
      <c r="J839" s="12">
        <f t="shared" si="68"/>
        <v>2005</v>
      </c>
      <c r="K839" t="str">
        <f t="shared" si="69"/>
        <v>2000s</v>
      </c>
    </row>
    <row r="840" spans="1:11" x14ac:dyDescent="0.25">
      <c r="A840" s="2" t="s">
        <v>835</v>
      </c>
      <c r="B840" t="s">
        <v>46</v>
      </c>
      <c r="C840" t="str">
        <f t="shared" si="67"/>
        <v>DreamWorks SKG</v>
      </c>
      <c r="D840" s="1">
        <v>40000000</v>
      </c>
      <c r="E840" s="1">
        <v>55143823</v>
      </c>
      <c r="F840" s="1">
        <v>71743823</v>
      </c>
      <c r="G840" s="11">
        <v>35986</v>
      </c>
      <c r="H840">
        <f t="shared" si="65"/>
        <v>1.3785955750000001</v>
      </c>
      <c r="I840">
        <f t="shared" si="66"/>
        <v>1.7935955750000001</v>
      </c>
      <c r="J840" s="12">
        <f t="shared" si="68"/>
        <v>1998</v>
      </c>
      <c r="K840" t="str">
        <f t="shared" si="69"/>
        <v>1990s</v>
      </c>
    </row>
    <row r="841" spans="1:11" x14ac:dyDescent="0.25">
      <c r="A841" s="2" t="s">
        <v>849</v>
      </c>
      <c r="C841" t="str">
        <f t="shared" si="67"/>
        <v>Other</v>
      </c>
      <c r="D841" s="1">
        <v>40000000</v>
      </c>
      <c r="E841" s="1">
        <v>54979992</v>
      </c>
      <c r="F841" s="1">
        <v>87949859</v>
      </c>
      <c r="G841" s="11">
        <v>35642</v>
      </c>
      <c r="H841">
        <f t="shared" si="65"/>
        <v>1.3744997999999999</v>
      </c>
      <c r="I841">
        <f t="shared" si="66"/>
        <v>2.1987464750000001</v>
      </c>
      <c r="J841" s="12">
        <f t="shared" si="68"/>
        <v>1997</v>
      </c>
      <c r="K841" t="str">
        <f t="shared" si="69"/>
        <v>1990s</v>
      </c>
    </row>
    <row r="842" spans="1:11" x14ac:dyDescent="0.25">
      <c r="A842" s="2" t="s">
        <v>903</v>
      </c>
      <c r="B842" t="s">
        <v>760</v>
      </c>
      <c r="C842" t="str">
        <f t="shared" si="67"/>
        <v>Other</v>
      </c>
      <c r="D842" s="1">
        <v>40000000</v>
      </c>
      <c r="E842" s="1">
        <v>111760631</v>
      </c>
      <c r="F842" s="1">
        <v>167851995</v>
      </c>
      <c r="G842" s="11">
        <v>37827</v>
      </c>
      <c r="H842">
        <f t="shared" si="65"/>
        <v>2.7940157750000001</v>
      </c>
      <c r="I842">
        <f t="shared" si="66"/>
        <v>4.1962998750000002</v>
      </c>
      <c r="J842" s="12">
        <f t="shared" si="68"/>
        <v>2003</v>
      </c>
      <c r="K842" t="str">
        <f t="shared" si="69"/>
        <v>2000s</v>
      </c>
    </row>
    <row r="843" spans="1:11" x14ac:dyDescent="0.25">
      <c r="A843" s="2" t="s">
        <v>901</v>
      </c>
      <c r="C843" t="str">
        <f t="shared" si="67"/>
        <v>Other</v>
      </c>
      <c r="D843" s="1">
        <v>40000000</v>
      </c>
      <c r="E843" s="1">
        <v>3688560</v>
      </c>
      <c r="F843" s="1">
        <v>32030610</v>
      </c>
      <c r="G843" s="11">
        <v>39283</v>
      </c>
      <c r="H843">
        <f t="shared" si="65"/>
        <v>9.2214000000000004E-2</v>
      </c>
      <c r="I843">
        <f t="shared" si="66"/>
        <v>0.80076524999999998</v>
      </c>
      <c r="J843" s="12">
        <f t="shared" si="68"/>
        <v>2007</v>
      </c>
      <c r="K843" t="str">
        <f t="shared" si="69"/>
        <v>2000s</v>
      </c>
    </row>
    <row r="844" spans="1:11" x14ac:dyDescent="0.25">
      <c r="A844" s="2" t="s">
        <v>850</v>
      </c>
      <c r="B844" t="s">
        <v>11</v>
      </c>
      <c r="C844" t="str">
        <f t="shared" si="67"/>
        <v>Warner Bros.</v>
      </c>
      <c r="D844" s="1">
        <v>40000000</v>
      </c>
      <c r="E844" s="1">
        <v>25288103</v>
      </c>
      <c r="F844" s="1">
        <v>65754228</v>
      </c>
      <c r="G844" s="11">
        <v>36938</v>
      </c>
      <c r="H844">
        <f t="shared" si="65"/>
        <v>0.63220257499999999</v>
      </c>
      <c r="I844">
        <f t="shared" si="66"/>
        <v>1.6438557</v>
      </c>
      <c r="J844" s="12">
        <f t="shared" si="68"/>
        <v>2001</v>
      </c>
      <c r="K844" t="str">
        <f t="shared" si="69"/>
        <v>2000s</v>
      </c>
    </row>
    <row r="845" spans="1:11" x14ac:dyDescent="0.25">
      <c r="A845" s="2" t="s">
        <v>825</v>
      </c>
      <c r="B845" t="s">
        <v>11</v>
      </c>
      <c r="C845" t="str">
        <f t="shared" si="67"/>
        <v>Warner Bros.</v>
      </c>
      <c r="D845" s="1">
        <v>40000000</v>
      </c>
      <c r="E845" s="1">
        <v>30199105</v>
      </c>
      <c r="F845" s="1">
        <v>30700000</v>
      </c>
      <c r="G845" s="11">
        <v>36763</v>
      </c>
      <c r="H845">
        <f t="shared" si="65"/>
        <v>0.75497762499999999</v>
      </c>
      <c r="I845">
        <f t="shared" si="66"/>
        <v>0.76749999999999996</v>
      </c>
      <c r="J845" s="12">
        <f t="shared" si="68"/>
        <v>2000</v>
      </c>
      <c r="K845" t="str">
        <f t="shared" si="69"/>
        <v>2000s</v>
      </c>
    </row>
    <row r="846" spans="1:11" x14ac:dyDescent="0.25">
      <c r="A846" s="2" t="s">
        <v>867</v>
      </c>
      <c r="B846" t="s">
        <v>7</v>
      </c>
      <c r="C846" t="str">
        <f t="shared" si="67"/>
        <v>Buena Vista</v>
      </c>
      <c r="D846" s="1">
        <v>40000000</v>
      </c>
      <c r="E846" s="1">
        <v>54228104</v>
      </c>
      <c r="F846" t="s">
        <v>66</v>
      </c>
      <c r="G846" s="11">
        <v>37281</v>
      </c>
      <c r="H846">
        <f t="shared" si="65"/>
        <v>1.3557026000000001</v>
      </c>
      <c r="I846" t="str">
        <f t="shared" si="66"/>
        <v/>
      </c>
      <c r="J846" s="12">
        <f t="shared" si="68"/>
        <v>2002</v>
      </c>
      <c r="K846" t="str">
        <f t="shared" si="69"/>
        <v>2000s</v>
      </c>
    </row>
    <row r="847" spans="1:11" x14ac:dyDescent="0.25">
      <c r="A847" s="2" t="s">
        <v>855</v>
      </c>
      <c r="B847" t="s">
        <v>9</v>
      </c>
      <c r="C847" t="str">
        <f t="shared" si="67"/>
        <v>Sony</v>
      </c>
      <c r="D847" s="1">
        <v>40000000</v>
      </c>
      <c r="E847" s="1">
        <v>13508635</v>
      </c>
      <c r="F847" t="s">
        <v>66</v>
      </c>
      <c r="G847" s="11">
        <v>36231</v>
      </c>
      <c r="H847">
        <f t="shared" si="65"/>
        <v>0.337715875</v>
      </c>
      <c r="I847" t="str">
        <f t="shared" si="66"/>
        <v/>
      </c>
      <c r="J847" s="12">
        <f t="shared" si="68"/>
        <v>1999</v>
      </c>
      <c r="K847" t="str">
        <f t="shared" si="69"/>
        <v>1990s</v>
      </c>
    </row>
    <row r="848" spans="1:11" x14ac:dyDescent="0.25">
      <c r="A848" s="2" t="s">
        <v>897</v>
      </c>
      <c r="B848" t="s">
        <v>9</v>
      </c>
      <c r="C848" t="str">
        <f t="shared" si="67"/>
        <v>Sony</v>
      </c>
      <c r="D848" s="1">
        <v>40000000</v>
      </c>
      <c r="E848" s="1">
        <v>34167219</v>
      </c>
      <c r="F848" t="s">
        <v>66</v>
      </c>
      <c r="G848" s="11">
        <v>33298</v>
      </c>
      <c r="H848">
        <f t="shared" si="65"/>
        <v>0.85418047500000005</v>
      </c>
      <c r="I848" t="str">
        <f t="shared" si="66"/>
        <v/>
      </c>
      <c r="J848" s="12">
        <f t="shared" si="68"/>
        <v>1991</v>
      </c>
      <c r="K848" t="str">
        <f t="shared" si="69"/>
        <v>1990s</v>
      </c>
    </row>
    <row r="849" spans="1:11" x14ac:dyDescent="0.25">
      <c r="A849" s="2" t="s">
        <v>872</v>
      </c>
      <c r="B849" t="s">
        <v>11</v>
      </c>
      <c r="C849" t="str">
        <f t="shared" si="67"/>
        <v>Warner Bros.</v>
      </c>
      <c r="D849" s="1">
        <v>40000000</v>
      </c>
      <c r="E849" s="1">
        <v>66477700</v>
      </c>
      <c r="F849" s="1">
        <v>185777700</v>
      </c>
      <c r="G849" s="11">
        <v>40053</v>
      </c>
      <c r="H849">
        <f t="shared" si="65"/>
        <v>1.6619425000000001</v>
      </c>
      <c r="I849">
        <f t="shared" si="66"/>
        <v>4.6444425000000003</v>
      </c>
      <c r="J849" s="12">
        <f t="shared" si="68"/>
        <v>2009</v>
      </c>
      <c r="K849" t="str">
        <f t="shared" si="69"/>
        <v>2000s</v>
      </c>
    </row>
    <row r="850" spans="1:11" x14ac:dyDescent="0.25">
      <c r="A850" s="2" t="s">
        <v>870</v>
      </c>
      <c r="B850" t="s">
        <v>11</v>
      </c>
      <c r="C850" t="str">
        <f t="shared" si="67"/>
        <v>Warner Bros.</v>
      </c>
      <c r="D850" s="1">
        <v>40000000</v>
      </c>
      <c r="E850" s="1">
        <v>2816518</v>
      </c>
      <c r="F850" t="s">
        <v>66</v>
      </c>
      <c r="G850" s="11">
        <v>34404</v>
      </c>
      <c r="H850">
        <f t="shared" si="65"/>
        <v>7.0412950000000002E-2</v>
      </c>
      <c r="I850" t="str">
        <f t="shared" si="66"/>
        <v/>
      </c>
      <c r="J850" s="12">
        <f t="shared" si="68"/>
        <v>1994</v>
      </c>
      <c r="K850" t="str">
        <f t="shared" si="69"/>
        <v>1990s</v>
      </c>
    </row>
    <row r="851" spans="1:11" x14ac:dyDescent="0.25">
      <c r="A851" s="2" t="s">
        <v>880</v>
      </c>
      <c r="B851" t="s">
        <v>24</v>
      </c>
      <c r="C851" t="str">
        <f t="shared" si="67"/>
        <v>New Line</v>
      </c>
      <c r="D851" s="1">
        <v>40000000</v>
      </c>
      <c r="E851" s="1">
        <v>27682712</v>
      </c>
      <c r="F851" t="s">
        <v>66</v>
      </c>
      <c r="G851" s="11">
        <v>35300</v>
      </c>
      <c r="H851">
        <f t="shared" si="65"/>
        <v>0.69206780000000001</v>
      </c>
      <c r="I851" t="str">
        <f t="shared" si="66"/>
        <v/>
      </c>
      <c r="J851" s="12">
        <f t="shared" si="68"/>
        <v>1996</v>
      </c>
      <c r="K851" t="str">
        <f t="shared" si="69"/>
        <v>1990s</v>
      </c>
    </row>
    <row r="852" spans="1:11" x14ac:dyDescent="0.25">
      <c r="A852" s="2" t="s">
        <v>885</v>
      </c>
      <c r="B852" t="s">
        <v>11</v>
      </c>
      <c r="C852" t="str">
        <f t="shared" si="67"/>
        <v>Warner Bros.</v>
      </c>
      <c r="D852" s="1">
        <v>40000000</v>
      </c>
      <c r="E852" s="1">
        <v>52330111</v>
      </c>
      <c r="F852" s="1">
        <v>114830111</v>
      </c>
      <c r="G852" s="11">
        <v>38884</v>
      </c>
      <c r="H852">
        <f t="shared" si="65"/>
        <v>1.3082527749999999</v>
      </c>
      <c r="I852">
        <f t="shared" si="66"/>
        <v>2.8707527750000001</v>
      </c>
      <c r="J852" s="12">
        <f t="shared" si="68"/>
        <v>2006</v>
      </c>
      <c r="K852" t="str">
        <f t="shared" si="69"/>
        <v>2000s</v>
      </c>
    </row>
    <row r="853" spans="1:11" x14ac:dyDescent="0.25">
      <c r="A853" s="2" t="s">
        <v>876</v>
      </c>
      <c r="B853" t="s">
        <v>13</v>
      </c>
      <c r="C853" t="str">
        <f t="shared" si="67"/>
        <v>20th Century Fox</v>
      </c>
      <c r="D853" s="1">
        <v>40000000</v>
      </c>
      <c r="E853" s="1">
        <v>72455275</v>
      </c>
      <c r="F853" t="s">
        <v>66</v>
      </c>
      <c r="G853" s="11">
        <v>33872</v>
      </c>
      <c r="H853">
        <f t="shared" si="65"/>
        <v>1.8113818749999999</v>
      </c>
      <c r="I853" t="str">
        <f t="shared" si="66"/>
        <v/>
      </c>
      <c r="J853" s="12">
        <f t="shared" si="68"/>
        <v>1992</v>
      </c>
      <c r="K853" t="str">
        <f t="shared" si="69"/>
        <v>1990s</v>
      </c>
    </row>
    <row r="854" spans="1:11" x14ac:dyDescent="0.25">
      <c r="A854" s="2" t="s">
        <v>853</v>
      </c>
      <c r="B854" t="s">
        <v>7</v>
      </c>
      <c r="C854" t="str">
        <f t="shared" si="67"/>
        <v>Buena Vista</v>
      </c>
      <c r="D854" s="1">
        <v>40000000</v>
      </c>
      <c r="E854" s="1">
        <v>463730</v>
      </c>
      <c r="F854" t="s">
        <v>66</v>
      </c>
      <c r="G854" s="11">
        <v>38254</v>
      </c>
      <c r="H854">
        <f t="shared" si="65"/>
        <v>1.1593249999999999E-2</v>
      </c>
      <c r="I854" t="str">
        <f t="shared" si="66"/>
        <v/>
      </c>
      <c r="J854" s="12">
        <f t="shared" si="68"/>
        <v>2004</v>
      </c>
      <c r="K854" t="str">
        <f t="shared" si="69"/>
        <v>2000s</v>
      </c>
    </row>
    <row r="855" spans="1:11" x14ac:dyDescent="0.25">
      <c r="A855" s="2" t="s">
        <v>896</v>
      </c>
      <c r="B855" t="s">
        <v>75</v>
      </c>
      <c r="C855" t="str">
        <f t="shared" si="67"/>
        <v>MGM/UA</v>
      </c>
      <c r="D855" s="1">
        <v>40000000</v>
      </c>
      <c r="E855" s="1">
        <v>51185000</v>
      </c>
      <c r="F855" s="1">
        <v>191200000</v>
      </c>
      <c r="G855" s="11">
        <v>31989</v>
      </c>
      <c r="H855">
        <f t="shared" si="65"/>
        <v>1.279625</v>
      </c>
      <c r="I855">
        <f t="shared" si="66"/>
        <v>4.78</v>
      </c>
      <c r="J855" s="12">
        <f t="shared" si="68"/>
        <v>1987</v>
      </c>
      <c r="K855" t="str">
        <f t="shared" si="69"/>
        <v>1980s</v>
      </c>
    </row>
    <row r="856" spans="1:11" x14ac:dyDescent="0.25">
      <c r="A856" s="2" t="s">
        <v>811</v>
      </c>
      <c r="B856" t="s">
        <v>46</v>
      </c>
      <c r="C856" t="str">
        <f t="shared" si="67"/>
        <v>DreamWorks SKG</v>
      </c>
      <c r="D856" s="1">
        <v>40000000</v>
      </c>
      <c r="E856" s="1">
        <v>66808615</v>
      </c>
      <c r="F856" s="1">
        <v>147808615</v>
      </c>
      <c r="G856" s="11">
        <v>36952</v>
      </c>
      <c r="H856">
        <f t="shared" si="65"/>
        <v>1.6702153749999999</v>
      </c>
      <c r="I856">
        <f t="shared" si="66"/>
        <v>3.6952153750000001</v>
      </c>
      <c r="J856" s="12">
        <f t="shared" si="68"/>
        <v>2001</v>
      </c>
      <c r="K856" t="str">
        <f t="shared" si="69"/>
        <v>2000s</v>
      </c>
    </row>
    <row r="857" spans="1:11" x14ac:dyDescent="0.25">
      <c r="A857" s="2" t="s">
        <v>902</v>
      </c>
      <c r="B857" t="s">
        <v>22</v>
      </c>
      <c r="C857" t="str">
        <f t="shared" si="67"/>
        <v>Universal</v>
      </c>
      <c r="D857" s="1">
        <v>40000000</v>
      </c>
      <c r="E857" s="1">
        <v>27053815</v>
      </c>
      <c r="F857" t="s">
        <v>66</v>
      </c>
      <c r="G857" s="11">
        <v>37141</v>
      </c>
      <c r="H857">
        <f t="shared" si="65"/>
        <v>0.67634537500000003</v>
      </c>
      <c r="I857" t="str">
        <f t="shared" si="66"/>
        <v/>
      </c>
      <c r="J857" s="12">
        <f t="shared" si="68"/>
        <v>2001</v>
      </c>
      <c r="K857" t="str">
        <f t="shared" si="69"/>
        <v>2000s</v>
      </c>
    </row>
    <row r="858" spans="1:11" x14ac:dyDescent="0.25">
      <c r="A858" s="2" t="s">
        <v>846</v>
      </c>
      <c r="B858" t="s">
        <v>9</v>
      </c>
      <c r="C858" t="str">
        <f t="shared" si="67"/>
        <v>Sony</v>
      </c>
      <c r="D858" s="1">
        <v>40000000</v>
      </c>
      <c r="E858" s="1">
        <v>26814957</v>
      </c>
      <c r="F858" s="1">
        <v>72944278</v>
      </c>
      <c r="G858" s="11">
        <v>39507</v>
      </c>
      <c r="H858">
        <f t="shared" si="65"/>
        <v>0.67037392500000004</v>
      </c>
      <c r="I858">
        <f t="shared" si="66"/>
        <v>1.8236069500000001</v>
      </c>
      <c r="J858" s="12">
        <f t="shared" si="68"/>
        <v>2008</v>
      </c>
      <c r="K858" t="str">
        <f t="shared" si="69"/>
        <v>2000s</v>
      </c>
    </row>
    <row r="859" spans="1:11" x14ac:dyDescent="0.25">
      <c r="A859" s="2" t="s">
        <v>863</v>
      </c>
      <c r="B859" t="s">
        <v>20</v>
      </c>
      <c r="C859" t="str">
        <f t="shared" si="67"/>
        <v>Paramount Pictures</v>
      </c>
      <c r="D859" s="1">
        <v>40000000</v>
      </c>
      <c r="E859" s="1">
        <v>28544120</v>
      </c>
      <c r="F859" t="s">
        <v>66</v>
      </c>
      <c r="G859" s="11">
        <v>36252</v>
      </c>
      <c r="H859">
        <f t="shared" si="65"/>
        <v>0.71360299999999999</v>
      </c>
      <c r="I859" t="str">
        <f t="shared" si="66"/>
        <v/>
      </c>
      <c r="J859" s="12">
        <f t="shared" si="68"/>
        <v>1999</v>
      </c>
      <c r="K859" t="str">
        <f t="shared" si="69"/>
        <v>1990s</v>
      </c>
    </row>
    <row r="860" spans="1:11" x14ac:dyDescent="0.25">
      <c r="A860" s="2" t="s">
        <v>843</v>
      </c>
      <c r="B860" t="s">
        <v>11</v>
      </c>
      <c r="C860" t="str">
        <f t="shared" si="67"/>
        <v>Warner Bros.</v>
      </c>
      <c r="D860" s="1">
        <v>40000000</v>
      </c>
      <c r="E860" s="1">
        <v>53089891</v>
      </c>
      <c r="F860" s="1">
        <v>107896006</v>
      </c>
      <c r="G860" s="11">
        <v>39010</v>
      </c>
      <c r="H860">
        <f t="shared" si="65"/>
        <v>1.3272472749999999</v>
      </c>
      <c r="I860">
        <f t="shared" si="66"/>
        <v>2.69740015</v>
      </c>
      <c r="J860" s="12">
        <f t="shared" si="68"/>
        <v>2006</v>
      </c>
      <c r="K860" t="str">
        <f t="shared" si="69"/>
        <v>2000s</v>
      </c>
    </row>
    <row r="861" spans="1:11" x14ac:dyDescent="0.25">
      <c r="A861" s="2" t="s">
        <v>834</v>
      </c>
      <c r="B861" t="s">
        <v>7</v>
      </c>
      <c r="C861" t="str">
        <f t="shared" si="67"/>
        <v>Buena Vista</v>
      </c>
      <c r="D861" s="1">
        <v>40000000</v>
      </c>
      <c r="E861" s="1">
        <v>163958031</v>
      </c>
      <c r="F861" s="1">
        <v>314658031</v>
      </c>
      <c r="G861" s="11">
        <v>39983</v>
      </c>
      <c r="H861">
        <f t="shared" si="65"/>
        <v>4.0989507749999996</v>
      </c>
      <c r="I861">
        <f t="shared" si="66"/>
        <v>7.8664507749999997</v>
      </c>
      <c r="J861" s="12">
        <f t="shared" si="68"/>
        <v>2009</v>
      </c>
      <c r="K861" t="str">
        <f t="shared" si="69"/>
        <v>2000s</v>
      </c>
    </row>
    <row r="862" spans="1:11" x14ac:dyDescent="0.25">
      <c r="A862" s="2" t="s">
        <v>890</v>
      </c>
      <c r="C862" t="str">
        <f t="shared" si="67"/>
        <v>Other</v>
      </c>
      <c r="D862" s="1">
        <v>40000000</v>
      </c>
      <c r="E862" s="1">
        <v>45916769</v>
      </c>
      <c r="F862" t="s">
        <v>66</v>
      </c>
      <c r="G862" s="11">
        <v>35755</v>
      </c>
      <c r="H862">
        <f t="shared" si="65"/>
        <v>1.1479192250000001</v>
      </c>
      <c r="I862" t="str">
        <f t="shared" si="66"/>
        <v/>
      </c>
      <c r="J862" s="12">
        <f t="shared" si="68"/>
        <v>1997</v>
      </c>
      <c r="K862" t="str">
        <f t="shared" si="69"/>
        <v>1990s</v>
      </c>
    </row>
    <row r="863" spans="1:11" x14ac:dyDescent="0.25">
      <c r="A863" s="2" t="s">
        <v>818</v>
      </c>
      <c r="B863" t="s">
        <v>11</v>
      </c>
      <c r="C863" t="str">
        <f t="shared" si="67"/>
        <v>Warner Bros.</v>
      </c>
      <c r="D863" s="1">
        <v>40000000</v>
      </c>
      <c r="E863" s="1">
        <v>25126214</v>
      </c>
      <c r="F863" s="1">
        <v>62226214</v>
      </c>
      <c r="G863" s="11">
        <v>39177</v>
      </c>
      <c r="H863">
        <f t="shared" si="65"/>
        <v>0.62815535</v>
      </c>
      <c r="I863">
        <f t="shared" si="66"/>
        <v>1.5556553500000001</v>
      </c>
      <c r="J863" s="12">
        <f t="shared" si="68"/>
        <v>2007</v>
      </c>
      <c r="K863" t="str">
        <f t="shared" si="69"/>
        <v>2000s</v>
      </c>
    </row>
    <row r="864" spans="1:11" x14ac:dyDescent="0.25">
      <c r="A864" s="2" t="s">
        <v>891</v>
      </c>
      <c r="B864" t="s">
        <v>22</v>
      </c>
      <c r="C864" t="str">
        <f t="shared" si="67"/>
        <v>Universal</v>
      </c>
      <c r="D864" s="1">
        <v>40000000</v>
      </c>
      <c r="E864" s="1">
        <v>31835600</v>
      </c>
      <c r="F864" t="s">
        <v>66</v>
      </c>
      <c r="G864" s="11">
        <v>34516</v>
      </c>
      <c r="H864">
        <f t="shared" si="65"/>
        <v>0.79588999999999999</v>
      </c>
      <c r="I864" t="str">
        <f t="shared" si="66"/>
        <v/>
      </c>
      <c r="J864" s="12">
        <f t="shared" si="68"/>
        <v>1994</v>
      </c>
      <c r="K864" t="str">
        <f t="shared" si="69"/>
        <v>1990s</v>
      </c>
    </row>
    <row r="865" spans="1:11" x14ac:dyDescent="0.25">
      <c r="A865" s="2" t="s">
        <v>879</v>
      </c>
      <c r="B865" t="s">
        <v>7</v>
      </c>
      <c r="C865" t="str">
        <f t="shared" si="67"/>
        <v>Buena Vista</v>
      </c>
      <c r="D865" s="1">
        <v>40000000</v>
      </c>
      <c r="E865" s="1">
        <v>293506292</v>
      </c>
      <c r="F865" s="1">
        <v>672806292</v>
      </c>
      <c r="G865" s="11">
        <v>36378</v>
      </c>
      <c r="H865">
        <f t="shared" si="65"/>
        <v>7.3376573</v>
      </c>
      <c r="I865">
        <f t="shared" si="66"/>
        <v>16.820157300000002</v>
      </c>
      <c r="J865" s="12">
        <f t="shared" si="68"/>
        <v>1999</v>
      </c>
      <c r="K865" t="str">
        <f t="shared" si="69"/>
        <v>1990s</v>
      </c>
    </row>
    <row r="866" spans="1:11" x14ac:dyDescent="0.25">
      <c r="A866" s="2" t="s">
        <v>854</v>
      </c>
      <c r="B866" t="s">
        <v>22</v>
      </c>
      <c r="C866" t="str">
        <f t="shared" si="67"/>
        <v>Universal</v>
      </c>
      <c r="D866" s="1">
        <v>40000000</v>
      </c>
      <c r="E866" s="1">
        <v>47907715</v>
      </c>
      <c r="F866" s="1">
        <v>92907715</v>
      </c>
      <c r="G866" s="11">
        <v>38576</v>
      </c>
      <c r="H866">
        <f t="shared" si="65"/>
        <v>1.197692875</v>
      </c>
      <c r="I866">
        <f t="shared" si="66"/>
        <v>2.322692875</v>
      </c>
      <c r="J866" s="12">
        <f t="shared" si="68"/>
        <v>2005</v>
      </c>
      <c r="K866" t="str">
        <f t="shared" si="69"/>
        <v>2000s</v>
      </c>
    </row>
    <row r="867" spans="1:11" x14ac:dyDescent="0.25">
      <c r="A867" s="2" t="s">
        <v>898</v>
      </c>
      <c r="B867" t="s">
        <v>20</v>
      </c>
      <c r="C867" t="str">
        <f t="shared" si="67"/>
        <v>Paramount Pictures</v>
      </c>
      <c r="D867" s="1">
        <v>40000000</v>
      </c>
      <c r="E867" s="1">
        <v>81292135</v>
      </c>
      <c r="F867" t="s">
        <v>66</v>
      </c>
      <c r="G867" s="11">
        <v>36519</v>
      </c>
      <c r="H867">
        <f t="shared" si="65"/>
        <v>2.0323033750000001</v>
      </c>
      <c r="I867" t="str">
        <f t="shared" si="66"/>
        <v/>
      </c>
      <c r="J867" s="12">
        <f t="shared" si="68"/>
        <v>1999</v>
      </c>
      <c r="K867" t="str">
        <f t="shared" si="69"/>
        <v>1990s</v>
      </c>
    </row>
    <row r="868" spans="1:11" x14ac:dyDescent="0.25">
      <c r="A868" s="2" t="s">
        <v>858</v>
      </c>
      <c r="B868" t="s">
        <v>24</v>
      </c>
      <c r="C868" t="str">
        <f t="shared" si="67"/>
        <v>New Line</v>
      </c>
      <c r="D868" s="1">
        <v>40000000</v>
      </c>
      <c r="E868" s="1">
        <v>209218368</v>
      </c>
      <c r="F868" s="1">
        <v>283218368</v>
      </c>
      <c r="G868" s="11">
        <v>38548</v>
      </c>
      <c r="H868">
        <f t="shared" si="65"/>
        <v>5.2304592000000003</v>
      </c>
      <c r="I868">
        <f t="shared" si="66"/>
        <v>7.0804592</v>
      </c>
      <c r="J868" s="12">
        <f t="shared" si="68"/>
        <v>2005</v>
      </c>
      <c r="K868" t="str">
        <f t="shared" si="69"/>
        <v>2000s</v>
      </c>
    </row>
    <row r="869" spans="1:11" x14ac:dyDescent="0.25">
      <c r="A869" s="2" t="s">
        <v>900</v>
      </c>
      <c r="B869" t="s">
        <v>11</v>
      </c>
      <c r="C869" t="str">
        <f t="shared" si="67"/>
        <v>Warner Bros.</v>
      </c>
      <c r="D869" s="1">
        <v>40000000</v>
      </c>
      <c r="E869" s="1">
        <v>21176322</v>
      </c>
      <c r="F869" s="1">
        <v>46176322</v>
      </c>
      <c r="G869" s="11">
        <v>38002</v>
      </c>
      <c r="H869">
        <f t="shared" si="65"/>
        <v>0.52940805000000002</v>
      </c>
      <c r="I869">
        <f t="shared" si="66"/>
        <v>1.15440805</v>
      </c>
      <c r="J869" s="12">
        <f t="shared" si="68"/>
        <v>2004</v>
      </c>
      <c r="K869" t="str">
        <f t="shared" si="69"/>
        <v>2000s</v>
      </c>
    </row>
    <row r="870" spans="1:11" x14ac:dyDescent="0.25">
      <c r="A870" s="2" t="s">
        <v>889</v>
      </c>
      <c r="B870" t="s">
        <v>9</v>
      </c>
      <c r="C870" t="str">
        <f t="shared" si="67"/>
        <v>Sony</v>
      </c>
      <c r="D870" s="1">
        <v>40000000</v>
      </c>
      <c r="E870" s="1">
        <v>10447421</v>
      </c>
      <c r="F870" s="1">
        <v>10717421</v>
      </c>
      <c r="G870" s="11">
        <v>36392</v>
      </c>
      <c r="H870">
        <f t="shared" si="65"/>
        <v>0.26118552499999997</v>
      </c>
      <c r="I870">
        <f t="shared" si="66"/>
        <v>0.26793552500000001</v>
      </c>
      <c r="J870" s="12">
        <f t="shared" si="68"/>
        <v>1999</v>
      </c>
      <c r="K870" t="str">
        <f t="shared" si="69"/>
        <v>1990s</v>
      </c>
    </row>
    <row r="871" spans="1:11" x14ac:dyDescent="0.25">
      <c r="A871" s="2" t="s">
        <v>910</v>
      </c>
      <c r="B871" t="s">
        <v>20</v>
      </c>
      <c r="C871" t="str">
        <f t="shared" si="67"/>
        <v>Paramount Pictures</v>
      </c>
      <c r="D871" s="1">
        <v>39000000</v>
      </c>
      <c r="E871" s="1">
        <v>5881504</v>
      </c>
      <c r="F871" s="1">
        <v>6429865</v>
      </c>
      <c r="G871" s="11">
        <v>38037</v>
      </c>
      <c r="H871">
        <f t="shared" si="65"/>
        <v>0.15080779487179488</v>
      </c>
      <c r="I871">
        <f t="shared" si="66"/>
        <v>0.16486833333333334</v>
      </c>
      <c r="J871" s="12">
        <f t="shared" si="68"/>
        <v>2004</v>
      </c>
      <c r="K871" t="str">
        <f t="shared" si="69"/>
        <v>2000s</v>
      </c>
    </row>
    <row r="872" spans="1:11" x14ac:dyDescent="0.25">
      <c r="A872" s="2" t="s">
        <v>909</v>
      </c>
      <c r="B872" t="s">
        <v>22</v>
      </c>
      <c r="C872" t="str">
        <f t="shared" si="67"/>
        <v>Universal</v>
      </c>
      <c r="D872" s="1">
        <v>39000000</v>
      </c>
      <c r="E872" s="1">
        <v>25514517</v>
      </c>
      <c r="F872" s="1">
        <v>38514517</v>
      </c>
      <c r="G872" s="11">
        <v>38625</v>
      </c>
      <c r="H872">
        <f t="shared" si="65"/>
        <v>0.65421838461538462</v>
      </c>
      <c r="I872">
        <f t="shared" si="66"/>
        <v>0.98755171794871799</v>
      </c>
      <c r="J872" s="12">
        <f t="shared" si="68"/>
        <v>2005</v>
      </c>
      <c r="K872" t="str">
        <f t="shared" si="69"/>
        <v>2000s</v>
      </c>
    </row>
    <row r="873" spans="1:11" x14ac:dyDescent="0.25">
      <c r="A873" s="2" t="s">
        <v>907</v>
      </c>
      <c r="B873" t="s">
        <v>22</v>
      </c>
      <c r="C873" t="str">
        <f t="shared" si="67"/>
        <v>Universal</v>
      </c>
      <c r="D873" s="1">
        <v>39000000</v>
      </c>
      <c r="E873" s="1">
        <v>30356589</v>
      </c>
      <c r="F873" s="1">
        <v>37956589</v>
      </c>
      <c r="G873" s="11">
        <v>35153</v>
      </c>
      <c r="H873">
        <f t="shared" si="65"/>
        <v>0.77837407692307692</v>
      </c>
      <c r="I873">
        <f t="shared" si="66"/>
        <v>0.97324587179487176</v>
      </c>
      <c r="J873" s="12">
        <f t="shared" si="68"/>
        <v>1996</v>
      </c>
      <c r="K873" t="str">
        <f t="shared" si="69"/>
        <v>1990s</v>
      </c>
    </row>
    <row r="874" spans="1:11" x14ac:dyDescent="0.25">
      <c r="A874" s="2" t="s">
        <v>908</v>
      </c>
      <c r="B874" t="s">
        <v>11</v>
      </c>
      <c r="C874" t="str">
        <f t="shared" si="67"/>
        <v>Warner Bros.</v>
      </c>
      <c r="D874" s="1">
        <v>39000000</v>
      </c>
      <c r="E874" s="1">
        <v>59950623</v>
      </c>
      <c r="F874" t="s">
        <v>66</v>
      </c>
      <c r="G874" s="11">
        <v>30484</v>
      </c>
      <c r="H874">
        <f t="shared" si="65"/>
        <v>1.5371954615384615</v>
      </c>
      <c r="I874" t="str">
        <f t="shared" si="66"/>
        <v/>
      </c>
      <c r="J874" s="12">
        <f t="shared" si="68"/>
        <v>1983</v>
      </c>
      <c r="K874" t="str">
        <f t="shared" si="69"/>
        <v>1980s</v>
      </c>
    </row>
    <row r="875" spans="1:11" x14ac:dyDescent="0.25">
      <c r="A875" s="2" t="s">
        <v>906</v>
      </c>
      <c r="B875" t="s">
        <v>11</v>
      </c>
      <c r="C875" t="str">
        <f t="shared" si="67"/>
        <v>Warner Bros.</v>
      </c>
      <c r="D875" s="1">
        <v>39000000</v>
      </c>
      <c r="E875" s="1">
        <v>63414846</v>
      </c>
      <c r="F875" s="1">
        <v>82410583</v>
      </c>
      <c r="G875" s="11">
        <v>40039</v>
      </c>
      <c r="H875">
        <f t="shared" si="65"/>
        <v>1.6260216923076922</v>
      </c>
      <c r="I875">
        <f t="shared" si="66"/>
        <v>2.1130918717948717</v>
      </c>
      <c r="J875" s="12">
        <f t="shared" si="68"/>
        <v>2009</v>
      </c>
      <c r="K875" t="str">
        <f t="shared" si="69"/>
        <v>2000s</v>
      </c>
    </row>
    <row r="876" spans="1:11" x14ac:dyDescent="0.25">
      <c r="A876" s="2" t="s">
        <v>912</v>
      </c>
      <c r="B876" t="s">
        <v>11</v>
      </c>
      <c r="C876" t="str">
        <f t="shared" si="67"/>
        <v>Warner Bros.</v>
      </c>
      <c r="D876" s="1">
        <v>38000000</v>
      </c>
      <c r="E876" s="1">
        <v>24044532</v>
      </c>
      <c r="F876" t="s">
        <v>66</v>
      </c>
      <c r="G876" s="11">
        <v>37029</v>
      </c>
      <c r="H876">
        <f t="shared" si="65"/>
        <v>0.63275084210526311</v>
      </c>
      <c r="I876" t="str">
        <f t="shared" si="66"/>
        <v/>
      </c>
      <c r="J876" s="12">
        <f t="shared" si="68"/>
        <v>2001</v>
      </c>
      <c r="K876" t="str">
        <f t="shared" si="69"/>
        <v>2000s</v>
      </c>
    </row>
    <row r="877" spans="1:11" x14ac:dyDescent="0.25">
      <c r="A877" s="2" t="s">
        <v>919</v>
      </c>
      <c r="B877" t="s">
        <v>13</v>
      </c>
      <c r="C877" t="str">
        <f t="shared" si="67"/>
        <v>20th Century Fox</v>
      </c>
      <c r="D877" s="1">
        <v>38000000</v>
      </c>
      <c r="E877" s="1">
        <v>7871693</v>
      </c>
      <c r="F877" s="1">
        <v>11817059</v>
      </c>
      <c r="G877" s="11">
        <v>39731</v>
      </c>
      <c r="H877">
        <f t="shared" si="65"/>
        <v>0.2071498157894737</v>
      </c>
      <c r="I877">
        <f t="shared" si="66"/>
        <v>0.31097523684210526</v>
      </c>
      <c r="J877" s="12">
        <f t="shared" si="68"/>
        <v>2008</v>
      </c>
      <c r="K877" t="str">
        <f t="shared" si="69"/>
        <v>2000s</v>
      </c>
    </row>
    <row r="878" spans="1:11" x14ac:dyDescent="0.25">
      <c r="A878" s="2" t="s">
        <v>929</v>
      </c>
      <c r="B878" t="s">
        <v>9</v>
      </c>
      <c r="C878" t="str">
        <f t="shared" si="67"/>
        <v>Sony</v>
      </c>
      <c r="D878" s="1">
        <v>38000000</v>
      </c>
      <c r="E878" s="1">
        <v>39177215</v>
      </c>
      <c r="F878" t="s">
        <v>66</v>
      </c>
      <c r="G878" s="11">
        <v>37400</v>
      </c>
      <c r="H878">
        <f t="shared" si="65"/>
        <v>1.0309793421052631</v>
      </c>
      <c r="I878" t="str">
        <f t="shared" si="66"/>
        <v/>
      </c>
      <c r="J878" s="12">
        <f t="shared" si="68"/>
        <v>2002</v>
      </c>
      <c r="K878" t="str">
        <f t="shared" si="69"/>
        <v>2000s</v>
      </c>
    </row>
    <row r="879" spans="1:11" x14ac:dyDescent="0.25">
      <c r="A879" s="2" t="s">
        <v>914</v>
      </c>
      <c r="B879" t="s">
        <v>9</v>
      </c>
      <c r="C879" t="str">
        <f t="shared" si="67"/>
        <v>Sony</v>
      </c>
      <c r="D879" s="1">
        <v>38000000</v>
      </c>
      <c r="E879" s="1">
        <v>17378193</v>
      </c>
      <c r="F879" t="s">
        <v>66</v>
      </c>
      <c r="G879" s="11">
        <v>35335</v>
      </c>
      <c r="H879">
        <f t="shared" si="65"/>
        <v>0.45732086842105263</v>
      </c>
      <c r="I879" t="str">
        <f t="shared" si="66"/>
        <v/>
      </c>
      <c r="J879" s="12">
        <f t="shared" si="68"/>
        <v>1996</v>
      </c>
      <c r="K879" t="str">
        <f t="shared" si="69"/>
        <v>1990s</v>
      </c>
    </row>
    <row r="880" spans="1:11" x14ac:dyDescent="0.25">
      <c r="A880" s="2" t="s">
        <v>930</v>
      </c>
      <c r="B880" t="s">
        <v>75</v>
      </c>
      <c r="C880" t="str">
        <f t="shared" si="67"/>
        <v>MGM/UA</v>
      </c>
      <c r="D880" s="1">
        <v>38000000</v>
      </c>
      <c r="E880" s="1">
        <v>40334024</v>
      </c>
      <c r="F880" s="1">
        <v>57753825</v>
      </c>
      <c r="G880" s="11">
        <v>36973</v>
      </c>
      <c r="H880">
        <f t="shared" si="65"/>
        <v>1.0614216842105264</v>
      </c>
      <c r="I880">
        <f t="shared" si="66"/>
        <v>1.5198375</v>
      </c>
      <c r="J880" s="12">
        <f t="shared" si="68"/>
        <v>2001</v>
      </c>
      <c r="K880" t="str">
        <f t="shared" si="69"/>
        <v>2000s</v>
      </c>
    </row>
    <row r="881" spans="1:11" x14ac:dyDescent="0.25">
      <c r="A881" s="2" t="s">
        <v>928</v>
      </c>
      <c r="B881" t="s">
        <v>13</v>
      </c>
      <c r="C881" t="str">
        <f t="shared" si="67"/>
        <v>20th Century Fox</v>
      </c>
      <c r="D881" s="1">
        <v>38000000</v>
      </c>
      <c r="E881" s="1">
        <v>22770864</v>
      </c>
      <c r="F881" s="1">
        <v>24515990</v>
      </c>
      <c r="G881" s="11">
        <v>37246</v>
      </c>
      <c r="H881">
        <f t="shared" si="65"/>
        <v>0.59923326315789471</v>
      </c>
      <c r="I881">
        <f t="shared" si="66"/>
        <v>0.64515763157894734</v>
      </c>
      <c r="J881" s="12">
        <f t="shared" si="68"/>
        <v>2001</v>
      </c>
      <c r="K881" t="str">
        <f t="shared" si="69"/>
        <v>2000s</v>
      </c>
    </row>
    <row r="882" spans="1:11" x14ac:dyDescent="0.25">
      <c r="A882" s="2" t="s">
        <v>931</v>
      </c>
      <c r="B882" t="s">
        <v>46</v>
      </c>
      <c r="C882" t="str">
        <f t="shared" si="67"/>
        <v>DreamWorks SKG</v>
      </c>
      <c r="D882" s="1">
        <v>38000000</v>
      </c>
      <c r="E882" s="1">
        <v>61894591</v>
      </c>
      <c r="F882" t="s">
        <v>66</v>
      </c>
      <c r="G882" s="11">
        <v>35783</v>
      </c>
      <c r="H882">
        <f t="shared" si="65"/>
        <v>1.6288050263157894</v>
      </c>
      <c r="I882" t="str">
        <f t="shared" si="66"/>
        <v/>
      </c>
      <c r="J882" s="12">
        <f t="shared" si="68"/>
        <v>1997</v>
      </c>
      <c r="K882" t="str">
        <f t="shared" si="69"/>
        <v>1990s</v>
      </c>
    </row>
    <row r="883" spans="1:11" x14ac:dyDescent="0.25">
      <c r="A883" s="2" t="s">
        <v>924</v>
      </c>
      <c r="B883" t="s">
        <v>925</v>
      </c>
      <c r="C883" t="str">
        <f t="shared" si="67"/>
        <v>Other</v>
      </c>
      <c r="D883" s="1">
        <v>38000000</v>
      </c>
      <c r="E883" s="1">
        <v>31811527</v>
      </c>
      <c r="F883" s="1">
        <v>44411527</v>
      </c>
      <c r="G883" s="11">
        <v>39850</v>
      </c>
      <c r="H883">
        <f t="shared" si="65"/>
        <v>0.837145447368421</v>
      </c>
      <c r="I883">
        <f t="shared" si="66"/>
        <v>1.1687243947368422</v>
      </c>
      <c r="J883" s="12">
        <f t="shared" si="68"/>
        <v>2009</v>
      </c>
      <c r="K883" t="str">
        <f t="shared" si="69"/>
        <v>2000s</v>
      </c>
    </row>
    <row r="884" spans="1:11" x14ac:dyDescent="0.25">
      <c r="A884" s="2" t="s">
        <v>923</v>
      </c>
      <c r="B884" t="s">
        <v>11</v>
      </c>
      <c r="C884" t="str">
        <f t="shared" si="67"/>
        <v>Warner Bros.</v>
      </c>
      <c r="D884" s="1">
        <v>38000000</v>
      </c>
      <c r="E884" s="1">
        <v>16991902</v>
      </c>
      <c r="F884" s="1">
        <v>19317765</v>
      </c>
      <c r="G884" s="11">
        <v>37141</v>
      </c>
      <c r="H884">
        <f t="shared" si="65"/>
        <v>0.44715531578947371</v>
      </c>
      <c r="I884">
        <f t="shared" si="66"/>
        <v>0.50836223684210524</v>
      </c>
      <c r="J884" s="12">
        <f t="shared" si="68"/>
        <v>2001</v>
      </c>
      <c r="K884" t="str">
        <f t="shared" si="69"/>
        <v>2000s</v>
      </c>
    </row>
    <row r="885" spans="1:11" x14ac:dyDescent="0.25">
      <c r="A885" s="2" t="s">
        <v>911</v>
      </c>
      <c r="B885" t="s">
        <v>760</v>
      </c>
      <c r="C885" t="str">
        <f t="shared" si="67"/>
        <v>Other</v>
      </c>
      <c r="D885" s="1">
        <v>38000000</v>
      </c>
      <c r="E885" s="1">
        <v>85846296</v>
      </c>
      <c r="F885" s="1">
        <v>119721296</v>
      </c>
      <c r="G885" s="11">
        <v>37475</v>
      </c>
      <c r="H885">
        <f t="shared" si="65"/>
        <v>2.2591130526315788</v>
      </c>
      <c r="I885">
        <f t="shared" si="66"/>
        <v>3.1505604210526315</v>
      </c>
      <c r="J885" s="12">
        <f t="shared" si="68"/>
        <v>2002</v>
      </c>
      <c r="K885" t="str">
        <f t="shared" si="69"/>
        <v>2000s</v>
      </c>
    </row>
    <row r="886" spans="1:11" x14ac:dyDescent="0.25">
      <c r="A886" s="2" t="s">
        <v>927</v>
      </c>
      <c r="B886" t="s">
        <v>20</v>
      </c>
      <c r="C886" t="str">
        <f t="shared" si="67"/>
        <v>Paramount Pictures</v>
      </c>
      <c r="D886" s="1">
        <v>38000000</v>
      </c>
      <c r="E886" s="1">
        <v>75671262</v>
      </c>
      <c r="F886" s="1">
        <v>120000000</v>
      </c>
      <c r="G886" s="11">
        <v>34656</v>
      </c>
      <c r="H886">
        <f t="shared" si="65"/>
        <v>1.991349</v>
      </c>
      <c r="I886">
        <f t="shared" si="66"/>
        <v>3.1578947368421053</v>
      </c>
      <c r="J886" s="12">
        <f t="shared" si="68"/>
        <v>1994</v>
      </c>
      <c r="K886" t="str">
        <f t="shared" si="69"/>
        <v>1990s</v>
      </c>
    </row>
    <row r="887" spans="1:11" x14ac:dyDescent="0.25">
      <c r="A887" s="2" t="s">
        <v>926</v>
      </c>
      <c r="B887" t="s">
        <v>7</v>
      </c>
      <c r="C887" t="str">
        <f t="shared" si="67"/>
        <v>Buena Vista</v>
      </c>
      <c r="D887" s="1">
        <v>38000000</v>
      </c>
      <c r="E887" s="1">
        <v>127214072</v>
      </c>
      <c r="F887" s="1">
        <v>163379330</v>
      </c>
      <c r="G887" s="11">
        <v>37526</v>
      </c>
      <c r="H887">
        <f t="shared" si="65"/>
        <v>3.3477387368421052</v>
      </c>
      <c r="I887">
        <f t="shared" si="66"/>
        <v>4.2994560526315793</v>
      </c>
      <c r="J887" s="12">
        <f t="shared" si="68"/>
        <v>2002</v>
      </c>
      <c r="K887" t="str">
        <f t="shared" si="69"/>
        <v>2000s</v>
      </c>
    </row>
    <row r="888" spans="1:11" x14ac:dyDescent="0.25">
      <c r="A888" s="2" t="s">
        <v>915</v>
      </c>
      <c r="B888" t="s">
        <v>20</v>
      </c>
      <c r="C888" t="str">
        <f t="shared" si="67"/>
        <v>Paramount Pictures</v>
      </c>
      <c r="D888" s="1">
        <v>38000000</v>
      </c>
      <c r="E888" s="1">
        <v>6504442</v>
      </c>
      <c r="F888" t="s">
        <v>66</v>
      </c>
      <c r="G888" s="11">
        <v>35734</v>
      </c>
      <c r="H888">
        <f t="shared" si="65"/>
        <v>0.17116952631578947</v>
      </c>
      <c r="I888" t="str">
        <f t="shared" si="66"/>
        <v/>
      </c>
      <c r="J888" s="12">
        <f t="shared" si="68"/>
        <v>1997</v>
      </c>
      <c r="K888" t="str">
        <f t="shared" si="69"/>
        <v>1990s</v>
      </c>
    </row>
    <row r="889" spans="1:11" x14ac:dyDescent="0.25">
      <c r="A889" s="2" t="s">
        <v>921</v>
      </c>
      <c r="B889" t="s">
        <v>131</v>
      </c>
      <c r="C889" t="str">
        <f t="shared" si="67"/>
        <v>Miramax</v>
      </c>
      <c r="D889" s="1">
        <v>38000000</v>
      </c>
      <c r="E889" s="1">
        <v>623374</v>
      </c>
      <c r="F889" t="s">
        <v>66</v>
      </c>
      <c r="G889" s="11">
        <v>37225</v>
      </c>
      <c r="H889">
        <f t="shared" si="65"/>
        <v>1.6404578947368419E-2</v>
      </c>
      <c r="I889" t="str">
        <f t="shared" si="66"/>
        <v/>
      </c>
      <c r="J889" s="12">
        <f t="shared" si="68"/>
        <v>2001</v>
      </c>
      <c r="K889" t="str">
        <f t="shared" si="69"/>
        <v>2000s</v>
      </c>
    </row>
    <row r="890" spans="1:11" x14ac:dyDescent="0.25">
      <c r="A890" s="2" t="s">
        <v>913</v>
      </c>
      <c r="B890" t="s">
        <v>22</v>
      </c>
      <c r="C890" t="str">
        <f t="shared" si="67"/>
        <v>Universal</v>
      </c>
      <c r="D890" s="1">
        <v>38000000</v>
      </c>
      <c r="E890" s="1">
        <v>144512310</v>
      </c>
      <c r="F890" s="1">
        <v>206512310</v>
      </c>
      <c r="G890" s="11">
        <v>37064</v>
      </c>
      <c r="H890">
        <f t="shared" si="65"/>
        <v>3.8029555263157895</v>
      </c>
      <c r="I890">
        <f t="shared" si="66"/>
        <v>5.4345344736842103</v>
      </c>
      <c r="J890" s="12">
        <f t="shared" si="68"/>
        <v>2001</v>
      </c>
      <c r="K890" t="str">
        <f t="shared" si="69"/>
        <v>2000s</v>
      </c>
    </row>
    <row r="891" spans="1:11" x14ac:dyDescent="0.25">
      <c r="A891" s="2" t="s">
        <v>918</v>
      </c>
      <c r="B891" t="s">
        <v>22</v>
      </c>
      <c r="C891" t="str">
        <f t="shared" si="67"/>
        <v>Universal</v>
      </c>
      <c r="D891" s="1">
        <v>38000000</v>
      </c>
      <c r="E891" s="1">
        <v>50699241</v>
      </c>
      <c r="F891" s="1">
        <v>73956241</v>
      </c>
      <c r="G891" s="11">
        <v>36523</v>
      </c>
      <c r="H891">
        <f t="shared" si="65"/>
        <v>1.3341905526315789</v>
      </c>
      <c r="I891">
        <f t="shared" si="66"/>
        <v>1.9462168684210526</v>
      </c>
      <c r="J891" s="12">
        <f t="shared" si="68"/>
        <v>1999</v>
      </c>
      <c r="K891" t="str">
        <f t="shared" si="69"/>
        <v>1990s</v>
      </c>
    </row>
    <row r="892" spans="1:11" x14ac:dyDescent="0.25">
      <c r="A892" s="2" t="s">
        <v>916</v>
      </c>
      <c r="B892" t="s">
        <v>917</v>
      </c>
      <c r="C892" t="str">
        <f t="shared" si="67"/>
        <v>Other</v>
      </c>
      <c r="D892" s="1">
        <v>38000000</v>
      </c>
      <c r="E892" s="1">
        <v>18653746</v>
      </c>
      <c r="F892" s="1">
        <v>58394308</v>
      </c>
      <c r="G892" s="11">
        <v>36595</v>
      </c>
      <c r="H892">
        <f t="shared" si="65"/>
        <v>0.49088805263157897</v>
      </c>
      <c r="I892">
        <f t="shared" si="66"/>
        <v>1.5366923157894736</v>
      </c>
      <c r="J892" s="12">
        <f t="shared" si="68"/>
        <v>2000</v>
      </c>
      <c r="K892" t="str">
        <f t="shared" si="69"/>
        <v>2000s</v>
      </c>
    </row>
    <row r="893" spans="1:11" x14ac:dyDescent="0.25">
      <c r="A893" s="2" t="s">
        <v>920</v>
      </c>
      <c r="B893" t="s">
        <v>9</v>
      </c>
      <c r="C893" t="str">
        <f t="shared" si="67"/>
        <v>Sony</v>
      </c>
      <c r="D893" s="1">
        <v>38000000</v>
      </c>
      <c r="E893" s="1">
        <v>88915214</v>
      </c>
      <c r="F893" s="1">
        <v>203115214</v>
      </c>
      <c r="G893" s="11">
        <v>40018</v>
      </c>
      <c r="H893">
        <f t="shared" si="65"/>
        <v>2.3398740526315791</v>
      </c>
      <c r="I893">
        <f t="shared" si="66"/>
        <v>5.3451372105263157</v>
      </c>
      <c r="J893" s="12">
        <f t="shared" si="68"/>
        <v>2009</v>
      </c>
      <c r="K893" t="str">
        <f t="shared" si="69"/>
        <v>2000s</v>
      </c>
    </row>
    <row r="894" spans="1:11" x14ac:dyDescent="0.25">
      <c r="A894" s="2" t="s">
        <v>922</v>
      </c>
      <c r="B894" t="s">
        <v>7</v>
      </c>
      <c r="C894" t="str">
        <f t="shared" si="67"/>
        <v>Buena Vista</v>
      </c>
      <c r="D894" s="1">
        <v>38000000</v>
      </c>
      <c r="E894" s="1">
        <v>10229300</v>
      </c>
      <c r="F894" t="s">
        <v>66</v>
      </c>
      <c r="G894" s="11">
        <v>35097</v>
      </c>
      <c r="H894">
        <f t="shared" si="65"/>
        <v>0.2691921052631579</v>
      </c>
      <c r="I894" t="str">
        <f t="shared" si="66"/>
        <v/>
      </c>
      <c r="J894" s="12">
        <f t="shared" si="68"/>
        <v>1996</v>
      </c>
      <c r="K894" t="str">
        <f t="shared" si="69"/>
        <v>1990s</v>
      </c>
    </row>
    <row r="895" spans="1:11" x14ac:dyDescent="0.25">
      <c r="A895" s="2" t="s">
        <v>932</v>
      </c>
      <c r="B895" t="s">
        <v>22</v>
      </c>
      <c r="C895" t="str">
        <f t="shared" si="67"/>
        <v>Universal</v>
      </c>
      <c r="D895" s="1">
        <v>37500000</v>
      </c>
      <c r="E895" s="1">
        <v>9793406</v>
      </c>
      <c r="F895" s="1">
        <v>9808102</v>
      </c>
      <c r="G895" s="11">
        <v>39731</v>
      </c>
      <c r="H895">
        <f t="shared" si="65"/>
        <v>0.26115749333333332</v>
      </c>
      <c r="I895">
        <f t="shared" si="66"/>
        <v>0.26154938666666666</v>
      </c>
      <c r="J895" s="12">
        <f t="shared" si="68"/>
        <v>2008</v>
      </c>
      <c r="K895" t="str">
        <f t="shared" si="69"/>
        <v>2000s</v>
      </c>
    </row>
    <row r="896" spans="1:11" x14ac:dyDescent="0.25">
      <c r="A896" s="2" t="s">
        <v>934</v>
      </c>
      <c r="C896" t="str">
        <f t="shared" si="67"/>
        <v>Other</v>
      </c>
      <c r="D896" s="1">
        <v>37000000</v>
      </c>
      <c r="E896" s="1">
        <v>60355347</v>
      </c>
      <c r="F896" s="1">
        <v>161155347</v>
      </c>
      <c r="G896" s="11">
        <v>39703</v>
      </c>
      <c r="H896">
        <f t="shared" si="65"/>
        <v>1.6312255945945946</v>
      </c>
      <c r="I896">
        <f t="shared" si="66"/>
        <v>4.3555499189189186</v>
      </c>
      <c r="J896" s="12">
        <f t="shared" si="68"/>
        <v>2008</v>
      </c>
      <c r="K896" t="str">
        <f t="shared" si="69"/>
        <v>2000s</v>
      </c>
    </row>
    <row r="897" spans="1:11" x14ac:dyDescent="0.25">
      <c r="A897" s="2" t="s">
        <v>933</v>
      </c>
      <c r="B897" t="s">
        <v>24</v>
      </c>
      <c r="C897" t="str">
        <f t="shared" si="67"/>
        <v>New Line</v>
      </c>
      <c r="D897" s="1">
        <v>37000000</v>
      </c>
      <c r="E897" s="1">
        <v>22450975</v>
      </c>
      <c r="F897" s="1">
        <v>48446802</v>
      </c>
      <c r="G897" s="11">
        <v>36511</v>
      </c>
      <c r="H897">
        <f t="shared" si="65"/>
        <v>0.60678310810810809</v>
      </c>
      <c r="I897">
        <f t="shared" si="66"/>
        <v>1.309373027027027</v>
      </c>
      <c r="J897" s="12">
        <f t="shared" si="68"/>
        <v>1999</v>
      </c>
      <c r="K897" t="str">
        <f t="shared" si="69"/>
        <v>1990s</v>
      </c>
    </row>
    <row r="898" spans="1:11" x14ac:dyDescent="0.25">
      <c r="A898" s="2" t="s">
        <v>936</v>
      </c>
      <c r="B898" t="s">
        <v>13</v>
      </c>
      <c r="C898" t="str">
        <f t="shared" si="67"/>
        <v>20th Century Fox</v>
      </c>
      <c r="D898" s="1">
        <v>37000000</v>
      </c>
      <c r="E898" s="1">
        <v>48006762</v>
      </c>
      <c r="F898" s="1">
        <v>94081683</v>
      </c>
      <c r="G898" s="11">
        <v>39542</v>
      </c>
      <c r="H898">
        <f t="shared" ref="H898:H961" si="70">IF(E898="Unknown","",E898/$D898)</f>
        <v>1.2974800540540541</v>
      </c>
      <c r="I898">
        <f t="shared" ref="I898:I961" si="71">IF(F898="Unknown","",F898/$D898)</f>
        <v>2.5427481891891892</v>
      </c>
      <c r="J898" s="12">
        <f t="shared" si="68"/>
        <v>2008</v>
      </c>
      <c r="K898" t="str">
        <f t="shared" si="69"/>
        <v>2000s</v>
      </c>
    </row>
    <row r="899" spans="1:11" x14ac:dyDescent="0.25">
      <c r="A899" s="2" t="s">
        <v>937</v>
      </c>
      <c r="B899" t="s">
        <v>13</v>
      </c>
      <c r="C899" t="str">
        <f t="shared" ref="C899:C962" si="72">IF(B899="","Other",IF(VLOOKUP(B899,$N$2:$O$52,2,FALSE)&lt;30,"Other",B899))</f>
        <v>20th Century Fox</v>
      </c>
      <c r="D899" s="1">
        <v>37000000</v>
      </c>
      <c r="E899" s="1">
        <v>30105968</v>
      </c>
      <c r="F899" s="1">
        <v>59517784</v>
      </c>
      <c r="G899" s="11">
        <v>39647</v>
      </c>
      <c r="H899">
        <f t="shared" si="70"/>
        <v>0.81367481081081083</v>
      </c>
      <c r="I899">
        <f t="shared" si="71"/>
        <v>1.6085887567567567</v>
      </c>
      <c r="J899" s="12">
        <f t="shared" ref="J899:J962" si="73">YEAR(G899)</f>
        <v>2008</v>
      </c>
      <c r="K899" t="str">
        <f t="shared" ref="K899:K962" si="74">VLOOKUP(J899,$R$2:$S$31,2,FALSE)</f>
        <v>2000s</v>
      </c>
    </row>
    <row r="900" spans="1:11" x14ac:dyDescent="0.25">
      <c r="A900" s="2" t="s">
        <v>935</v>
      </c>
      <c r="B900" t="s">
        <v>444</v>
      </c>
      <c r="C900" t="str">
        <f t="shared" si="72"/>
        <v>Other</v>
      </c>
      <c r="D900" s="1">
        <v>37000000</v>
      </c>
      <c r="E900" s="1">
        <v>192769854</v>
      </c>
      <c r="F900" s="1">
        <v>396439854</v>
      </c>
      <c r="G900" s="11">
        <v>39773</v>
      </c>
      <c r="H900">
        <f t="shared" si="70"/>
        <v>5.209996054054054</v>
      </c>
      <c r="I900">
        <f t="shared" si="71"/>
        <v>10.714590648648649</v>
      </c>
      <c r="J900" s="12">
        <f t="shared" si="73"/>
        <v>2008</v>
      </c>
      <c r="K900" t="str">
        <f t="shared" si="74"/>
        <v>2000s</v>
      </c>
    </row>
    <row r="901" spans="1:11" x14ac:dyDescent="0.25">
      <c r="A901" s="2" t="s">
        <v>938</v>
      </c>
      <c r="C901" t="str">
        <f t="shared" si="72"/>
        <v>Other</v>
      </c>
      <c r="D901" s="1">
        <v>36500000</v>
      </c>
      <c r="E901" t="s">
        <v>66</v>
      </c>
      <c r="F901" s="1">
        <v>15000000</v>
      </c>
      <c r="G901" s="11">
        <v>39814</v>
      </c>
      <c r="H901" t="str">
        <f t="shared" si="70"/>
        <v/>
      </c>
      <c r="I901">
        <f t="shared" si="71"/>
        <v>0.41095890410958902</v>
      </c>
      <c r="J901" s="12">
        <f t="shared" si="73"/>
        <v>2009</v>
      </c>
      <c r="K901" t="str">
        <f t="shared" si="74"/>
        <v>2000s</v>
      </c>
    </row>
    <row r="902" spans="1:11" x14ac:dyDescent="0.25">
      <c r="A902" s="2" t="s">
        <v>942</v>
      </c>
      <c r="B902" t="s">
        <v>24</v>
      </c>
      <c r="C902" t="str">
        <f t="shared" si="72"/>
        <v>New Line</v>
      </c>
      <c r="D902" s="1">
        <v>36000000</v>
      </c>
      <c r="E902" s="1">
        <v>26500000</v>
      </c>
      <c r="F902" s="1">
        <v>44114828</v>
      </c>
      <c r="G902" s="11">
        <v>37715</v>
      </c>
      <c r="H902">
        <f t="shared" si="70"/>
        <v>0.73611111111111116</v>
      </c>
      <c r="I902">
        <f t="shared" si="71"/>
        <v>1.225411888888889</v>
      </c>
      <c r="J902" s="12">
        <f t="shared" si="73"/>
        <v>2003</v>
      </c>
      <c r="K902" t="str">
        <f t="shared" si="74"/>
        <v>2000s</v>
      </c>
    </row>
    <row r="903" spans="1:11" x14ac:dyDescent="0.25">
      <c r="A903" s="2" t="s">
        <v>943</v>
      </c>
      <c r="B903" t="s">
        <v>9</v>
      </c>
      <c r="C903" t="str">
        <f t="shared" si="72"/>
        <v>Sony</v>
      </c>
      <c r="D903" s="1">
        <v>36000000</v>
      </c>
      <c r="E903" s="1">
        <v>68208190</v>
      </c>
      <c r="F903" s="1">
        <v>117448157</v>
      </c>
      <c r="G903" s="11">
        <v>36420</v>
      </c>
      <c r="H903">
        <f t="shared" si="70"/>
        <v>1.8946719444444444</v>
      </c>
      <c r="I903">
        <f t="shared" si="71"/>
        <v>3.2624488055555556</v>
      </c>
      <c r="J903" s="12">
        <f t="shared" si="73"/>
        <v>1999</v>
      </c>
      <c r="K903" t="str">
        <f t="shared" si="74"/>
        <v>1990s</v>
      </c>
    </row>
    <row r="904" spans="1:11" x14ac:dyDescent="0.25">
      <c r="A904" s="2" t="s">
        <v>945</v>
      </c>
      <c r="B904" t="s">
        <v>20</v>
      </c>
      <c r="C904" t="str">
        <f t="shared" si="72"/>
        <v>Paramount Pictures</v>
      </c>
      <c r="D904" s="1">
        <v>36000000</v>
      </c>
      <c r="E904" s="1">
        <v>50159144</v>
      </c>
      <c r="F904" t="s">
        <v>66</v>
      </c>
      <c r="G904" s="11">
        <v>35552</v>
      </c>
      <c r="H904">
        <f t="shared" si="70"/>
        <v>1.3933095555555555</v>
      </c>
      <c r="I904" t="str">
        <f t="shared" si="71"/>
        <v/>
      </c>
      <c r="J904" s="12">
        <f t="shared" si="73"/>
        <v>1997</v>
      </c>
      <c r="K904" t="str">
        <f t="shared" si="74"/>
        <v>1990s</v>
      </c>
    </row>
    <row r="905" spans="1:11" x14ac:dyDescent="0.25">
      <c r="A905" s="2" t="s">
        <v>944</v>
      </c>
      <c r="B905" t="s">
        <v>9</v>
      </c>
      <c r="C905" t="str">
        <f t="shared" si="72"/>
        <v>Sony</v>
      </c>
      <c r="D905" s="1">
        <v>36000000</v>
      </c>
      <c r="E905" s="1">
        <v>12532777</v>
      </c>
      <c r="F905" t="s">
        <v>66</v>
      </c>
      <c r="G905" s="11">
        <v>35727</v>
      </c>
      <c r="H905">
        <f t="shared" si="70"/>
        <v>0.34813269444444445</v>
      </c>
      <c r="I905" t="str">
        <f t="shared" si="71"/>
        <v/>
      </c>
      <c r="J905" s="12">
        <f t="shared" si="73"/>
        <v>1997</v>
      </c>
      <c r="K905" t="str">
        <f t="shared" si="74"/>
        <v>1990s</v>
      </c>
    </row>
    <row r="906" spans="1:11" x14ac:dyDescent="0.25">
      <c r="A906" s="2" t="s">
        <v>939</v>
      </c>
      <c r="B906" t="s">
        <v>9</v>
      </c>
      <c r="C906" t="str">
        <f t="shared" si="72"/>
        <v>Sony</v>
      </c>
      <c r="D906" s="1">
        <v>36000000</v>
      </c>
      <c r="E906" s="1">
        <v>13052741</v>
      </c>
      <c r="F906" t="s">
        <v>66</v>
      </c>
      <c r="G906" s="11">
        <v>35419</v>
      </c>
      <c r="H906">
        <f t="shared" si="70"/>
        <v>0.3625761388888889</v>
      </c>
      <c r="I906" t="str">
        <f t="shared" si="71"/>
        <v/>
      </c>
      <c r="J906" s="12">
        <f t="shared" si="73"/>
        <v>1996</v>
      </c>
      <c r="K906" t="str">
        <f t="shared" si="74"/>
        <v>1990s</v>
      </c>
    </row>
    <row r="907" spans="1:11" x14ac:dyDescent="0.25">
      <c r="A907" s="2" t="s">
        <v>947</v>
      </c>
      <c r="B907" t="s">
        <v>22</v>
      </c>
      <c r="C907" t="str">
        <f t="shared" si="72"/>
        <v>Universal</v>
      </c>
      <c r="D907" s="1">
        <v>36000000</v>
      </c>
      <c r="E907" s="1">
        <v>2954405</v>
      </c>
      <c r="F907" t="s">
        <v>66</v>
      </c>
      <c r="G907" s="11">
        <v>36553</v>
      </c>
      <c r="H907">
        <f t="shared" si="70"/>
        <v>8.2066805555555553E-2</v>
      </c>
      <c r="I907" t="str">
        <f t="shared" si="71"/>
        <v/>
      </c>
      <c r="J907" s="12">
        <f t="shared" si="73"/>
        <v>2000</v>
      </c>
      <c r="K907" t="str">
        <f t="shared" si="74"/>
        <v>2000s</v>
      </c>
    </row>
    <row r="908" spans="1:11" x14ac:dyDescent="0.25">
      <c r="A908" s="2" t="s">
        <v>940</v>
      </c>
      <c r="B908" t="s">
        <v>24</v>
      </c>
      <c r="C908" t="str">
        <f t="shared" si="72"/>
        <v>New Line</v>
      </c>
      <c r="D908" s="1">
        <v>36000000</v>
      </c>
      <c r="E908" s="1">
        <v>71026631</v>
      </c>
      <c r="F908" s="1">
        <v>102226631</v>
      </c>
      <c r="G908" s="11">
        <v>37302</v>
      </c>
      <c r="H908">
        <f t="shared" si="70"/>
        <v>1.9729619722222222</v>
      </c>
      <c r="I908">
        <f t="shared" si="71"/>
        <v>2.8396286388888887</v>
      </c>
      <c r="J908" s="12">
        <f t="shared" si="73"/>
        <v>2002</v>
      </c>
      <c r="K908" t="str">
        <f t="shared" si="74"/>
        <v>2000s</v>
      </c>
    </row>
    <row r="909" spans="1:11" x14ac:dyDescent="0.25">
      <c r="A909" s="2" t="s">
        <v>946</v>
      </c>
      <c r="B909" t="s">
        <v>11</v>
      </c>
      <c r="C909" t="str">
        <f t="shared" si="72"/>
        <v>Warner Bros.</v>
      </c>
      <c r="D909" s="1">
        <v>36000000</v>
      </c>
      <c r="E909" s="1">
        <v>55500000</v>
      </c>
      <c r="F909" s="1">
        <v>160000000</v>
      </c>
      <c r="G909" s="11">
        <v>30596</v>
      </c>
      <c r="H909">
        <f t="shared" si="70"/>
        <v>1.5416666666666667</v>
      </c>
      <c r="I909">
        <f t="shared" si="71"/>
        <v>4.4444444444444446</v>
      </c>
      <c r="J909" s="12">
        <f t="shared" si="73"/>
        <v>1983</v>
      </c>
      <c r="K909" t="str">
        <f t="shared" si="74"/>
        <v>1980s</v>
      </c>
    </row>
    <row r="910" spans="1:11" x14ac:dyDescent="0.25">
      <c r="A910" s="2" t="s">
        <v>941</v>
      </c>
      <c r="B910" t="s">
        <v>131</v>
      </c>
      <c r="C910" t="str">
        <f t="shared" si="72"/>
        <v>Miramax</v>
      </c>
      <c r="D910" s="1">
        <v>36000000</v>
      </c>
      <c r="E910" s="1">
        <v>23360779</v>
      </c>
      <c r="F910" t="s">
        <v>66</v>
      </c>
      <c r="G910" s="11">
        <v>36581</v>
      </c>
      <c r="H910">
        <f t="shared" si="70"/>
        <v>0.6489105277777778</v>
      </c>
      <c r="I910" t="str">
        <f t="shared" si="71"/>
        <v/>
      </c>
      <c r="J910" s="12">
        <f t="shared" si="73"/>
        <v>2000</v>
      </c>
      <c r="K910" t="str">
        <f t="shared" si="74"/>
        <v>2000s</v>
      </c>
    </row>
    <row r="911" spans="1:11" x14ac:dyDescent="0.25">
      <c r="A911" s="2" t="s">
        <v>948</v>
      </c>
      <c r="B911" t="s">
        <v>22</v>
      </c>
      <c r="C911" t="str">
        <f t="shared" si="72"/>
        <v>Universal</v>
      </c>
      <c r="D911" s="1">
        <v>36000000</v>
      </c>
      <c r="E911" s="1">
        <v>14378353</v>
      </c>
      <c r="F911" t="s">
        <v>66</v>
      </c>
      <c r="G911" s="11">
        <v>36518</v>
      </c>
      <c r="H911">
        <f t="shared" si="70"/>
        <v>0.39939869444444442</v>
      </c>
      <c r="I911" t="str">
        <f t="shared" si="71"/>
        <v/>
      </c>
      <c r="J911" s="12">
        <f t="shared" si="73"/>
        <v>1999</v>
      </c>
      <c r="K911" t="str">
        <f t="shared" si="74"/>
        <v>1990s</v>
      </c>
    </row>
    <row r="912" spans="1:11" x14ac:dyDescent="0.25">
      <c r="A912" s="2" t="s">
        <v>949</v>
      </c>
      <c r="B912" t="s">
        <v>46</v>
      </c>
      <c r="C912" t="str">
        <f t="shared" si="72"/>
        <v>DreamWorks SKG</v>
      </c>
      <c r="D912" s="1">
        <v>35200000</v>
      </c>
      <c r="E912" s="1">
        <v>37788228</v>
      </c>
      <c r="F912" s="1">
        <v>38283765</v>
      </c>
      <c r="G912" s="11">
        <v>37708</v>
      </c>
      <c r="H912">
        <f t="shared" si="70"/>
        <v>1.0735292045454545</v>
      </c>
      <c r="I912">
        <f t="shared" si="71"/>
        <v>1.0876069602272727</v>
      </c>
      <c r="J912" s="12">
        <f t="shared" si="73"/>
        <v>2003</v>
      </c>
      <c r="K912" t="str">
        <f t="shared" si="74"/>
        <v>2000s</v>
      </c>
    </row>
    <row r="913" spans="1:11" x14ac:dyDescent="0.25">
      <c r="A913" s="2">
        <v>21</v>
      </c>
      <c r="B913" t="s">
        <v>75</v>
      </c>
      <c r="C913" t="str">
        <f t="shared" si="72"/>
        <v>MGM/UA</v>
      </c>
      <c r="D913" s="1">
        <v>35000000</v>
      </c>
      <c r="E913" s="1">
        <v>81159365</v>
      </c>
      <c r="F913" s="1">
        <v>157852532</v>
      </c>
      <c r="G913" s="11">
        <v>39535</v>
      </c>
      <c r="H913">
        <f t="shared" si="70"/>
        <v>2.3188390000000001</v>
      </c>
      <c r="I913">
        <f t="shared" si="71"/>
        <v>4.5100723428571428</v>
      </c>
      <c r="J913" s="12">
        <f t="shared" si="73"/>
        <v>2008</v>
      </c>
      <c r="K913" t="str">
        <f t="shared" si="74"/>
        <v>2000s</v>
      </c>
    </row>
    <row r="914" spans="1:11" x14ac:dyDescent="0.25">
      <c r="A914" s="2" t="s">
        <v>972</v>
      </c>
      <c r="B914" t="s">
        <v>13</v>
      </c>
      <c r="C914" t="str">
        <f t="shared" si="72"/>
        <v>20th Century Fox</v>
      </c>
      <c r="D914" s="1">
        <v>35000000</v>
      </c>
      <c r="E914" s="1">
        <v>7459300</v>
      </c>
      <c r="F914" s="1">
        <v>42064105</v>
      </c>
      <c r="G914" s="11">
        <v>39031</v>
      </c>
      <c r="H914">
        <f t="shared" si="70"/>
        <v>0.21312285714285714</v>
      </c>
      <c r="I914">
        <f t="shared" si="71"/>
        <v>1.2018315714285714</v>
      </c>
      <c r="J914" s="12">
        <f t="shared" si="73"/>
        <v>2006</v>
      </c>
      <c r="K914" t="str">
        <f t="shared" si="74"/>
        <v>2000s</v>
      </c>
    </row>
    <row r="915" spans="1:11" x14ac:dyDescent="0.25">
      <c r="A915" s="2" t="s">
        <v>995</v>
      </c>
      <c r="B915" t="s">
        <v>11</v>
      </c>
      <c r="C915" t="str">
        <f t="shared" si="72"/>
        <v>Warner Bros.</v>
      </c>
      <c r="D915" s="1">
        <v>35000000</v>
      </c>
      <c r="E915" s="1">
        <v>13264986</v>
      </c>
      <c r="F915" t="s">
        <v>66</v>
      </c>
      <c r="G915" s="11">
        <v>37120</v>
      </c>
      <c r="H915">
        <f t="shared" si="70"/>
        <v>0.37899959999999999</v>
      </c>
      <c r="I915" t="str">
        <f t="shared" si="71"/>
        <v/>
      </c>
      <c r="J915" s="12">
        <f t="shared" si="73"/>
        <v>2001</v>
      </c>
      <c r="K915" t="str">
        <f t="shared" si="74"/>
        <v>2000s</v>
      </c>
    </row>
    <row r="916" spans="1:11" x14ac:dyDescent="0.25">
      <c r="A916" s="2" t="s">
        <v>1002</v>
      </c>
      <c r="B916" t="s">
        <v>24</v>
      </c>
      <c r="C916" t="str">
        <f t="shared" si="72"/>
        <v>New Line</v>
      </c>
      <c r="D916" s="1">
        <v>35000000</v>
      </c>
      <c r="E916" s="1">
        <v>206040085</v>
      </c>
      <c r="F916" s="1">
        <v>309600000</v>
      </c>
      <c r="G916" s="11">
        <v>36321</v>
      </c>
      <c r="H916">
        <f t="shared" si="70"/>
        <v>5.8868595714285714</v>
      </c>
      <c r="I916">
        <f t="shared" si="71"/>
        <v>8.8457142857142852</v>
      </c>
      <c r="J916" s="12">
        <f t="shared" si="73"/>
        <v>1999</v>
      </c>
      <c r="K916" t="str">
        <f t="shared" si="74"/>
        <v>1990s</v>
      </c>
    </row>
    <row r="917" spans="1:11" x14ac:dyDescent="0.25">
      <c r="A917" s="2" t="s">
        <v>1010</v>
      </c>
      <c r="B917" t="s">
        <v>11</v>
      </c>
      <c r="C917" t="str">
        <f t="shared" si="72"/>
        <v>Warner Bros.</v>
      </c>
      <c r="D917" s="1">
        <v>35000000</v>
      </c>
      <c r="E917" s="1">
        <v>15325127</v>
      </c>
      <c r="F917" s="1">
        <v>15471969</v>
      </c>
      <c r="G917" s="11">
        <v>36784</v>
      </c>
      <c r="H917">
        <f t="shared" si="70"/>
        <v>0.43786077142857144</v>
      </c>
      <c r="I917">
        <f t="shared" si="71"/>
        <v>0.44205625714285712</v>
      </c>
      <c r="J917" s="12">
        <f t="shared" si="73"/>
        <v>2000</v>
      </c>
      <c r="K917" t="str">
        <f t="shared" si="74"/>
        <v>2000s</v>
      </c>
    </row>
    <row r="918" spans="1:11" x14ac:dyDescent="0.25">
      <c r="A918" s="2" t="s">
        <v>990</v>
      </c>
      <c r="B918" t="s">
        <v>13</v>
      </c>
      <c r="C918" t="str">
        <f t="shared" si="72"/>
        <v>20th Century Fox</v>
      </c>
      <c r="D918" s="1">
        <v>35000000</v>
      </c>
      <c r="E918" t="s">
        <v>66</v>
      </c>
      <c r="F918" s="1">
        <v>10496317</v>
      </c>
      <c r="G918" s="11">
        <v>38982</v>
      </c>
      <c r="H918" t="str">
        <f t="shared" si="70"/>
        <v/>
      </c>
      <c r="I918">
        <f t="shared" si="71"/>
        <v>0.29989477142857141</v>
      </c>
      <c r="J918" s="12">
        <f t="shared" si="73"/>
        <v>2006</v>
      </c>
      <c r="K918" t="str">
        <f t="shared" si="74"/>
        <v>2000s</v>
      </c>
    </row>
    <row r="919" spans="1:11" x14ac:dyDescent="0.25">
      <c r="A919" s="2" t="s">
        <v>1022</v>
      </c>
      <c r="B919" t="s">
        <v>11</v>
      </c>
      <c r="C919" t="str">
        <f t="shared" si="72"/>
        <v>Warner Bros.</v>
      </c>
      <c r="D919" s="1">
        <v>35000000</v>
      </c>
      <c r="E919" s="1">
        <v>251188924</v>
      </c>
      <c r="F919" s="1">
        <v>411348924</v>
      </c>
      <c r="G919" s="11">
        <v>32682</v>
      </c>
      <c r="H919">
        <f t="shared" si="70"/>
        <v>7.1768264000000004</v>
      </c>
      <c r="I919">
        <f t="shared" si="71"/>
        <v>11.7528264</v>
      </c>
      <c r="J919" s="12">
        <f t="shared" si="73"/>
        <v>1989</v>
      </c>
      <c r="K919" t="str">
        <f t="shared" si="74"/>
        <v>1980s</v>
      </c>
    </row>
    <row r="920" spans="1:11" x14ac:dyDescent="0.25">
      <c r="A920" s="2" t="s">
        <v>974</v>
      </c>
      <c r="B920" t="s">
        <v>13</v>
      </c>
      <c r="C920" t="str">
        <f t="shared" si="72"/>
        <v>20th Century Fox</v>
      </c>
      <c r="D920" s="1">
        <v>35000000</v>
      </c>
      <c r="E920" s="1">
        <v>33422806</v>
      </c>
      <c r="F920" t="s">
        <v>66</v>
      </c>
      <c r="G920" s="11">
        <v>37216</v>
      </c>
      <c r="H920">
        <f t="shared" si="70"/>
        <v>0.95493731428571427</v>
      </c>
      <c r="I920" t="str">
        <f t="shared" si="71"/>
        <v/>
      </c>
      <c r="J920" s="12">
        <f t="shared" si="73"/>
        <v>2001</v>
      </c>
      <c r="K920" t="str">
        <f t="shared" si="74"/>
        <v>2000s</v>
      </c>
    </row>
    <row r="921" spans="1:11" x14ac:dyDescent="0.25">
      <c r="A921" s="2" t="s">
        <v>983</v>
      </c>
      <c r="C921" t="str">
        <f t="shared" si="72"/>
        <v>Other</v>
      </c>
      <c r="D921" s="1">
        <v>35000000</v>
      </c>
      <c r="E921" t="s">
        <v>66</v>
      </c>
      <c r="F921" t="s">
        <v>66</v>
      </c>
      <c r="G921" s="11">
        <v>39813</v>
      </c>
      <c r="H921" t="str">
        <f t="shared" si="70"/>
        <v/>
      </c>
      <c r="I921" t="str">
        <f t="shared" si="71"/>
        <v/>
      </c>
      <c r="J921" s="12">
        <f t="shared" si="73"/>
        <v>2008</v>
      </c>
      <c r="K921" t="str">
        <f t="shared" si="74"/>
        <v>2000s</v>
      </c>
    </row>
    <row r="922" spans="1:11" x14ac:dyDescent="0.25">
      <c r="A922" s="2" t="s">
        <v>981</v>
      </c>
      <c r="B922" t="s">
        <v>24</v>
      </c>
      <c r="C922" t="str">
        <f t="shared" si="72"/>
        <v>New Line</v>
      </c>
      <c r="D922" s="1">
        <v>35000000</v>
      </c>
      <c r="E922" s="1">
        <v>26613620</v>
      </c>
      <c r="F922" t="s">
        <v>66</v>
      </c>
      <c r="G922" s="11">
        <v>36203</v>
      </c>
      <c r="H922">
        <f t="shared" si="70"/>
        <v>0.76038914285714287</v>
      </c>
      <c r="I922" t="str">
        <f t="shared" si="71"/>
        <v/>
      </c>
      <c r="J922" s="12">
        <f t="shared" si="73"/>
        <v>1999</v>
      </c>
      <c r="K922" t="str">
        <f t="shared" si="74"/>
        <v>1990s</v>
      </c>
    </row>
    <row r="923" spans="1:11" x14ac:dyDescent="0.25">
      <c r="A923" s="2" t="s">
        <v>1005</v>
      </c>
      <c r="B923" t="s">
        <v>131</v>
      </c>
      <c r="C923" t="str">
        <f t="shared" si="72"/>
        <v>Miramax</v>
      </c>
      <c r="D923" s="1">
        <v>35000000</v>
      </c>
      <c r="E923" s="1">
        <v>36779296</v>
      </c>
      <c r="F923" s="1">
        <v>53399300</v>
      </c>
      <c r="G923" s="11">
        <v>36847</v>
      </c>
      <c r="H923">
        <f t="shared" si="70"/>
        <v>1.0508370285714286</v>
      </c>
      <c r="I923">
        <f t="shared" si="71"/>
        <v>1.5256942857142857</v>
      </c>
      <c r="J923" s="12">
        <f t="shared" si="73"/>
        <v>2000</v>
      </c>
      <c r="K923" t="str">
        <f t="shared" si="74"/>
        <v>2000s</v>
      </c>
    </row>
    <row r="924" spans="1:11" x14ac:dyDescent="0.25">
      <c r="A924" s="2" t="s">
        <v>1016</v>
      </c>
      <c r="B924" t="s">
        <v>7</v>
      </c>
      <c r="C924" t="str">
        <f t="shared" si="72"/>
        <v>Buena Vista</v>
      </c>
      <c r="D924" s="1">
        <v>35000000</v>
      </c>
      <c r="E924" s="1">
        <v>4496583</v>
      </c>
      <c r="F924" t="s">
        <v>66</v>
      </c>
      <c r="G924" s="11">
        <v>34075</v>
      </c>
      <c r="H924">
        <f t="shared" si="70"/>
        <v>0.1284738</v>
      </c>
      <c r="I924" t="str">
        <f t="shared" si="71"/>
        <v/>
      </c>
      <c r="J924" s="12">
        <f t="shared" si="73"/>
        <v>1993</v>
      </c>
      <c r="K924" t="str">
        <f t="shared" si="74"/>
        <v>1990s</v>
      </c>
    </row>
    <row r="925" spans="1:11" x14ac:dyDescent="0.25">
      <c r="A925" s="2" t="s">
        <v>958</v>
      </c>
      <c r="B925" t="s">
        <v>22</v>
      </c>
      <c r="C925" t="str">
        <f t="shared" si="72"/>
        <v>Universal</v>
      </c>
      <c r="D925" s="1">
        <v>35000000</v>
      </c>
      <c r="E925" s="1">
        <v>79091969</v>
      </c>
      <c r="F925" s="1">
        <v>182291969</v>
      </c>
      <c r="G925" s="11">
        <v>33557</v>
      </c>
      <c r="H925">
        <f t="shared" si="70"/>
        <v>2.2597705428571428</v>
      </c>
      <c r="I925">
        <f t="shared" si="71"/>
        <v>5.2083419714285712</v>
      </c>
      <c r="J925" s="12">
        <f t="shared" si="73"/>
        <v>1991</v>
      </c>
      <c r="K925" t="str">
        <f t="shared" si="74"/>
        <v>1990s</v>
      </c>
    </row>
    <row r="926" spans="1:11" x14ac:dyDescent="0.25">
      <c r="A926" s="2" t="s">
        <v>950</v>
      </c>
      <c r="B926" t="s">
        <v>9</v>
      </c>
      <c r="C926" t="str">
        <f t="shared" si="72"/>
        <v>Sony</v>
      </c>
      <c r="D926" s="1">
        <v>35000000</v>
      </c>
      <c r="E926" s="1">
        <v>33987757</v>
      </c>
      <c r="F926" s="1">
        <v>115987757</v>
      </c>
      <c r="G926" s="11">
        <v>38324</v>
      </c>
      <c r="H926">
        <f t="shared" si="70"/>
        <v>0.97107877142857146</v>
      </c>
      <c r="I926">
        <f t="shared" si="71"/>
        <v>3.3139359142857141</v>
      </c>
      <c r="J926" s="12">
        <f t="shared" si="73"/>
        <v>2004</v>
      </c>
      <c r="K926" t="str">
        <f t="shared" si="74"/>
        <v>2000s</v>
      </c>
    </row>
    <row r="927" spans="1:11" x14ac:dyDescent="0.25">
      <c r="A927" s="2" t="s">
        <v>979</v>
      </c>
      <c r="B927" t="s">
        <v>760</v>
      </c>
      <c r="C927" t="str">
        <f t="shared" si="72"/>
        <v>Other</v>
      </c>
      <c r="D927" s="1">
        <v>35000000</v>
      </c>
      <c r="E927" s="1">
        <v>19294901</v>
      </c>
      <c r="F927" s="1">
        <v>25114901</v>
      </c>
      <c r="G927" s="11">
        <v>38408</v>
      </c>
      <c r="H927">
        <f t="shared" si="70"/>
        <v>0.55128288571428574</v>
      </c>
      <c r="I927">
        <f t="shared" si="71"/>
        <v>0.7175686</v>
      </c>
      <c r="J927" s="12">
        <f t="shared" si="73"/>
        <v>2005</v>
      </c>
      <c r="K927" t="str">
        <f t="shared" si="74"/>
        <v>2000s</v>
      </c>
    </row>
    <row r="928" spans="1:11" x14ac:dyDescent="0.25">
      <c r="A928" s="2" t="s">
        <v>960</v>
      </c>
      <c r="B928" t="s">
        <v>9</v>
      </c>
      <c r="C928" t="str">
        <f t="shared" si="72"/>
        <v>Sony</v>
      </c>
      <c r="D928" s="1">
        <v>35000000</v>
      </c>
      <c r="E928" s="1">
        <v>41954997</v>
      </c>
      <c r="F928" s="1">
        <v>55954997</v>
      </c>
      <c r="G928" s="11">
        <v>35489</v>
      </c>
      <c r="H928">
        <f t="shared" si="70"/>
        <v>1.1987142</v>
      </c>
      <c r="I928">
        <f t="shared" si="71"/>
        <v>1.5987142000000001</v>
      </c>
      <c r="J928" s="12">
        <f t="shared" si="73"/>
        <v>1997</v>
      </c>
      <c r="K928" t="str">
        <f t="shared" si="74"/>
        <v>1990s</v>
      </c>
    </row>
    <row r="929" spans="1:11" x14ac:dyDescent="0.25">
      <c r="A929" s="2" t="s">
        <v>1009</v>
      </c>
      <c r="B929" t="s">
        <v>24</v>
      </c>
      <c r="C929" t="str">
        <f t="shared" si="72"/>
        <v>New Line</v>
      </c>
      <c r="D929" s="1">
        <v>35000000</v>
      </c>
      <c r="E929" s="1">
        <v>15185241</v>
      </c>
      <c r="F929" s="1">
        <v>33771965</v>
      </c>
      <c r="G929" s="11">
        <v>36868</v>
      </c>
      <c r="H929">
        <f t="shared" si="70"/>
        <v>0.43386402857142858</v>
      </c>
      <c r="I929">
        <f t="shared" si="71"/>
        <v>0.9649132857142857</v>
      </c>
      <c r="J929" s="12">
        <f t="shared" si="73"/>
        <v>2000</v>
      </c>
      <c r="K929" t="str">
        <f t="shared" si="74"/>
        <v>2000s</v>
      </c>
    </row>
    <row r="930" spans="1:11" x14ac:dyDescent="0.25">
      <c r="A930" s="2" t="s">
        <v>1000</v>
      </c>
      <c r="B930" t="s">
        <v>131</v>
      </c>
      <c r="C930" t="str">
        <f t="shared" si="72"/>
        <v>Miramax</v>
      </c>
      <c r="D930" s="1">
        <v>35000000</v>
      </c>
      <c r="E930" s="1">
        <v>22913677</v>
      </c>
      <c r="F930" t="s">
        <v>66</v>
      </c>
      <c r="G930" s="11">
        <v>38086</v>
      </c>
      <c r="H930">
        <f t="shared" si="70"/>
        <v>0.65467648571428572</v>
      </c>
      <c r="I930" t="str">
        <f t="shared" si="71"/>
        <v/>
      </c>
      <c r="J930" s="12">
        <f t="shared" si="73"/>
        <v>2004</v>
      </c>
      <c r="K930" t="str">
        <f t="shared" si="74"/>
        <v>2000s</v>
      </c>
    </row>
    <row r="931" spans="1:11" x14ac:dyDescent="0.25">
      <c r="A931" s="2" t="s">
        <v>1015</v>
      </c>
      <c r="B931" t="s">
        <v>11</v>
      </c>
      <c r="C931" t="str">
        <f t="shared" si="72"/>
        <v>Warner Bros.</v>
      </c>
      <c r="D931" s="1">
        <v>35000000</v>
      </c>
      <c r="E931" s="1">
        <v>6592103</v>
      </c>
      <c r="F931" t="s">
        <v>66</v>
      </c>
      <c r="G931" s="11">
        <v>37566</v>
      </c>
      <c r="H931">
        <f t="shared" si="70"/>
        <v>0.18834580000000001</v>
      </c>
      <c r="I931" t="str">
        <f t="shared" si="71"/>
        <v/>
      </c>
      <c r="J931" s="12">
        <f t="shared" si="73"/>
        <v>2002</v>
      </c>
      <c r="K931" t="str">
        <f t="shared" si="74"/>
        <v>2000s</v>
      </c>
    </row>
    <row r="932" spans="1:11" x14ac:dyDescent="0.25">
      <c r="A932" s="2" t="s">
        <v>973</v>
      </c>
      <c r="B932" t="s">
        <v>22</v>
      </c>
      <c r="C932" t="str">
        <f t="shared" si="72"/>
        <v>Universal</v>
      </c>
      <c r="D932" s="1">
        <v>35000000</v>
      </c>
      <c r="E932" s="1">
        <v>27107960</v>
      </c>
      <c r="F932" t="s">
        <v>66</v>
      </c>
      <c r="G932" s="11">
        <v>29560</v>
      </c>
      <c r="H932">
        <f t="shared" si="70"/>
        <v>0.7745131428571429</v>
      </c>
      <c r="I932" t="str">
        <f t="shared" si="71"/>
        <v/>
      </c>
      <c r="J932" s="12">
        <f t="shared" si="73"/>
        <v>1980</v>
      </c>
      <c r="K932" t="str">
        <f t="shared" si="74"/>
        <v>1980s</v>
      </c>
    </row>
    <row r="933" spans="1:11" x14ac:dyDescent="0.25">
      <c r="A933" s="2" t="s">
        <v>971</v>
      </c>
      <c r="B933" t="s">
        <v>20</v>
      </c>
      <c r="C933" t="str">
        <f t="shared" si="72"/>
        <v>Paramount Pictures</v>
      </c>
      <c r="D933" s="1">
        <v>35000000</v>
      </c>
      <c r="E933" s="1">
        <v>14471440</v>
      </c>
      <c r="F933" t="s">
        <v>66</v>
      </c>
      <c r="G933" s="11">
        <v>33256</v>
      </c>
      <c r="H933">
        <f t="shared" si="70"/>
        <v>0.41346971428571427</v>
      </c>
      <c r="I933" t="str">
        <f t="shared" si="71"/>
        <v/>
      </c>
      <c r="J933" s="12">
        <f t="shared" si="73"/>
        <v>1991</v>
      </c>
      <c r="K933" t="str">
        <f t="shared" si="74"/>
        <v>1990s</v>
      </c>
    </row>
    <row r="934" spans="1:11" x14ac:dyDescent="0.25">
      <c r="A934" s="2" t="s">
        <v>980</v>
      </c>
      <c r="B934" t="s">
        <v>13</v>
      </c>
      <c r="C934" t="str">
        <f t="shared" si="72"/>
        <v>20th Century Fox</v>
      </c>
      <c r="D934" s="1">
        <v>35000000</v>
      </c>
      <c r="E934" s="1">
        <v>31598308</v>
      </c>
      <c r="F934" t="s">
        <v>66</v>
      </c>
      <c r="G934" s="11">
        <v>37183</v>
      </c>
      <c r="H934">
        <f t="shared" si="70"/>
        <v>0.90280879999999997</v>
      </c>
      <c r="I934" t="str">
        <f t="shared" si="71"/>
        <v/>
      </c>
      <c r="J934" s="12">
        <f t="shared" si="73"/>
        <v>2001</v>
      </c>
      <c r="K934" t="str">
        <f t="shared" si="74"/>
        <v>2000s</v>
      </c>
    </row>
    <row r="935" spans="1:11" x14ac:dyDescent="0.25">
      <c r="A935" s="2" t="s">
        <v>1017</v>
      </c>
      <c r="B935" t="s">
        <v>9</v>
      </c>
      <c r="C935" t="str">
        <f t="shared" si="72"/>
        <v>Sony</v>
      </c>
      <c r="D935" s="1">
        <v>35000000</v>
      </c>
      <c r="E935" s="1">
        <v>68915888</v>
      </c>
      <c r="F935" s="1">
        <v>102115888</v>
      </c>
      <c r="G935" s="11">
        <v>38436</v>
      </c>
      <c r="H935">
        <f t="shared" si="70"/>
        <v>1.9690253714285715</v>
      </c>
      <c r="I935">
        <f t="shared" si="71"/>
        <v>2.9175968000000001</v>
      </c>
      <c r="J935" s="12">
        <f t="shared" si="73"/>
        <v>2005</v>
      </c>
      <c r="K935" t="str">
        <f t="shared" si="74"/>
        <v>2000s</v>
      </c>
    </row>
    <row r="936" spans="1:11" x14ac:dyDescent="0.25">
      <c r="A936" s="2" t="s">
        <v>975</v>
      </c>
      <c r="B936" t="s">
        <v>24</v>
      </c>
      <c r="C936" t="str">
        <f t="shared" si="72"/>
        <v>New Line</v>
      </c>
      <c r="D936" s="1">
        <v>35000000</v>
      </c>
      <c r="E936" s="1">
        <v>23483357</v>
      </c>
      <c r="F936" s="1">
        <v>28483168</v>
      </c>
      <c r="G936" s="11">
        <v>37204</v>
      </c>
      <c r="H936">
        <f t="shared" si="70"/>
        <v>0.67095305714285713</v>
      </c>
      <c r="I936">
        <f t="shared" si="71"/>
        <v>0.81380479999999999</v>
      </c>
      <c r="J936" s="12">
        <f t="shared" si="73"/>
        <v>2001</v>
      </c>
      <c r="K936" t="str">
        <f t="shared" si="74"/>
        <v>2000s</v>
      </c>
    </row>
    <row r="937" spans="1:11" x14ac:dyDescent="0.25">
      <c r="A937" s="2" t="s">
        <v>1020</v>
      </c>
      <c r="B937" t="s">
        <v>11</v>
      </c>
      <c r="C937" t="str">
        <f t="shared" si="72"/>
        <v>Warner Bros.</v>
      </c>
      <c r="D937" s="1">
        <v>35000000</v>
      </c>
      <c r="E937" s="1">
        <v>32064800</v>
      </c>
      <c r="F937" s="1">
        <v>70064800</v>
      </c>
      <c r="G937" s="11">
        <v>38478</v>
      </c>
      <c r="H937">
        <f t="shared" si="70"/>
        <v>0.91613714285714287</v>
      </c>
      <c r="I937">
        <f t="shared" si="71"/>
        <v>2.0018514285714284</v>
      </c>
      <c r="J937" s="12">
        <f t="shared" si="73"/>
        <v>2005</v>
      </c>
      <c r="K937" t="str">
        <f t="shared" si="74"/>
        <v>2000s</v>
      </c>
    </row>
    <row r="938" spans="1:11" x14ac:dyDescent="0.25">
      <c r="A938" s="2" t="s">
        <v>1025</v>
      </c>
      <c r="B938" t="s">
        <v>20</v>
      </c>
      <c r="C938" t="str">
        <f t="shared" si="72"/>
        <v>Paramount Pictures</v>
      </c>
      <c r="D938" s="1">
        <v>35000000</v>
      </c>
      <c r="E938" s="1">
        <v>63826569</v>
      </c>
      <c r="F938" s="1">
        <v>83226569</v>
      </c>
      <c r="G938" s="11">
        <v>35692</v>
      </c>
      <c r="H938">
        <f t="shared" si="70"/>
        <v>1.8236162571428571</v>
      </c>
      <c r="I938">
        <f t="shared" si="71"/>
        <v>2.3779019714285714</v>
      </c>
      <c r="J938" s="12">
        <f t="shared" si="73"/>
        <v>1997</v>
      </c>
      <c r="K938" t="str">
        <f t="shared" si="74"/>
        <v>1990s</v>
      </c>
    </row>
    <row r="939" spans="1:11" x14ac:dyDescent="0.25">
      <c r="A939" s="2" t="s">
        <v>1011</v>
      </c>
      <c r="B939" t="s">
        <v>131</v>
      </c>
      <c r="C939" t="str">
        <f t="shared" si="72"/>
        <v>Miramax</v>
      </c>
      <c r="D939" s="1">
        <v>35000000</v>
      </c>
      <c r="E939" s="1">
        <v>25266129</v>
      </c>
      <c r="F939" s="1">
        <v>37066129</v>
      </c>
      <c r="G939" s="11">
        <v>38072</v>
      </c>
      <c r="H939">
        <f t="shared" si="70"/>
        <v>0.72188940000000001</v>
      </c>
      <c r="I939">
        <f t="shared" si="71"/>
        <v>1.0590322571428572</v>
      </c>
      <c r="J939" s="12">
        <f t="shared" si="73"/>
        <v>2004</v>
      </c>
      <c r="K939" t="str">
        <f t="shared" si="74"/>
        <v>2000s</v>
      </c>
    </row>
    <row r="940" spans="1:11" x14ac:dyDescent="0.25">
      <c r="A940" s="2" t="s">
        <v>951</v>
      </c>
      <c r="B940" t="s">
        <v>9</v>
      </c>
      <c r="C940" t="str">
        <f t="shared" si="72"/>
        <v>Sony</v>
      </c>
      <c r="D940" s="1">
        <v>35000000</v>
      </c>
      <c r="E940" s="1">
        <v>10319915</v>
      </c>
      <c r="F940" t="s">
        <v>66</v>
      </c>
      <c r="G940" s="11">
        <v>36042</v>
      </c>
      <c r="H940">
        <f t="shared" si="70"/>
        <v>0.2948547142857143</v>
      </c>
      <c r="I940" t="str">
        <f t="shared" si="71"/>
        <v/>
      </c>
      <c r="J940" s="12">
        <f t="shared" si="73"/>
        <v>1998</v>
      </c>
      <c r="K940" t="str">
        <f t="shared" si="74"/>
        <v>1990s</v>
      </c>
    </row>
    <row r="941" spans="1:11" x14ac:dyDescent="0.25">
      <c r="A941" s="2" t="s">
        <v>1023</v>
      </c>
      <c r="B941" t="s">
        <v>11</v>
      </c>
      <c r="C941" t="str">
        <f t="shared" si="72"/>
        <v>Warner Bros.</v>
      </c>
      <c r="D941" s="1">
        <v>35000000</v>
      </c>
      <c r="E941" s="1">
        <v>64604977</v>
      </c>
      <c r="F941" s="1">
        <v>110604977</v>
      </c>
      <c r="G941" s="11">
        <v>35692</v>
      </c>
      <c r="H941">
        <f t="shared" si="70"/>
        <v>1.8458564857142856</v>
      </c>
      <c r="I941">
        <f t="shared" si="71"/>
        <v>3.1601422000000001</v>
      </c>
      <c r="J941" s="12">
        <f t="shared" si="73"/>
        <v>1997</v>
      </c>
      <c r="K941" t="str">
        <f t="shared" si="74"/>
        <v>1990s</v>
      </c>
    </row>
    <row r="942" spans="1:11" x14ac:dyDescent="0.25">
      <c r="A942" s="2" t="s">
        <v>1006</v>
      </c>
      <c r="C942" t="str">
        <f t="shared" si="72"/>
        <v>Other</v>
      </c>
      <c r="D942" s="1">
        <v>35000000</v>
      </c>
      <c r="E942" s="1">
        <v>1320043</v>
      </c>
      <c r="F942" t="s">
        <v>66</v>
      </c>
      <c r="G942" s="11">
        <v>35174</v>
      </c>
      <c r="H942">
        <f t="shared" si="70"/>
        <v>3.7715514285714284E-2</v>
      </c>
      <c r="I942" t="str">
        <f t="shared" si="71"/>
        <v/>
      </c>
      <c r="J942" s="12">
        <f t="shared" si="73"/>
        <v>1996</v>
      </c>
      <c r="K942" t="str">
        <f t="shared" si="74"/>
        <v>1990s</v>
      </c>
    </row>
    <row r="943" spans="1:11" x14ac:dyDescent="0.25">
      <c r="A943" s="2" t="s">
        <v>956</v>
      </c>
      <c r="B943" t="s">
        <v>11</v>
      </c>
      <c r="C943" t="str">
        <f t="shared" si="72"/>
        <v>Warner Bros.</v>
      </c>
      <c r="D943" s="1">
        <v>35000000</v>
      </c>
      <c r="E943" s="1">
        <v>144731527</v>
      </c>
      <c r="F943" s="1">
        <v>319700000</v>
      </c>
      <c r="G943" s="11">
        <v>33739</v>
      </c>
      <c r="H943">
        <f t="shared" si="70"/>
        <v>4.1351864857142857</v>
      </c>
      <c r="I943">
        <f t="shared" si="71"/>
        <v>9.1342857142857135</v>
      </c>
      <c r="J943" s="12">
        <f t="shared" si="73"/>
        <v>1992</v>
      </c>
      <c r="K943" t="str">
        <f t="shared" si="74"/>
        <v>1990s</v>
      </c>
    </row>
    <row r="944" spans="1:11" x14ac:dyDescent="0.25">
      <c r="A944" s="2" t="s">
        <v>1004</v>
      </c>
      <c r="B944" t="s">
        <v>11</v>
      </c>
      <c r="C944" t="str">
        <f t="shared" si="72"/>
        <v>Warner Bros.</v>
      </c>
      <c r="D944" s="1">
        <v>35000000</v>
      </c>
      <c r="E944" s="1">
        <v>43792641</v>
      </c>
      <c r="F944" s="1">
        <v>70792641</v>
      </c>
      <c r="G944" s="11">
        <v>39266</v>
      </c>
      <c r="H944">
        <f t="shared" si="70"/>
        <v>1.2512183142857143</v>
      </c>
      <c r="I944">
        <f t="shared" si="71"/>
        <v>2.0226468857142859</v>
      </c>
      <c r="J944" s="12">
        <f t="shared" si="73"/>
        <v>2007</v>
      </c>
      <c r="K944" t="str">
        <f t="shared" si="74"/>
        <v>2000s</v>
      </c>
    </row>
    <row r="945" spans="1:11" x14ac:dyDescent="0.25">
      <c r="A945" s="2" t="s">
        <v>954</v>
      </c>
      <c r="C945" t="str">
        <f t="shared" si="72"/>
        <v>Other</v>
      </c>
      <c r="D945" s="1">
        <v>35000000</v>
      </c>
      <c r="E945" s="1">
        <v>1500000</v>
      </c>
      <c r="F945" t="s">
        <v>66</v>
      </c>
      <c r="G945" s="11">
        <v>29221</v>
      </c>
      <c r="H945">
        <f t="shared" si="70"/>
        <v>4.2857142857142858E-2</v>
      </c>
      <c r="I945" t="str">
        <f t="shared" si="71"/>
        <v/>
      </c>
      <c r="J945" s="12">
        <f t="shared" si="73"/>
        <v>1980</v>
      </c>
      <c r="K945" t="str">
        <f t="shared" si="74"/>
        <v>1980s</v>
      </c>
    </row>
    <row r="946" spans="1:11" x14ac:dyDescent="0.25">
      <c r="A946" s="2" t="s">
        <v>1003</v>
      </c>
      <c r="B946" t="s">
        <v>333</v>
      </c>
      <c r="C946" t="str">
        <f t="shared" si="72"/>
        <v>Other</v>
      </c>
      <c r="D946" s="1">
        <v>35000000</v>
      </c>
      <c r="E946" s="1">
        <v>14998070</v>
      </c>
      <c r="F946" s="1">
        <v>63211088</v>
      </c>
      <c r="G946" s="11">
        <v>39395</v>
      </c>
      <c r="H946">
        <f t="shared" si="70"/>
        <v>0.42851628571428574</v>
      </c>
      <c r="I946">
        <f t="shared" si="71"/>
        <v>1.8060310857142856</v>
      </c>
      <c r="J946" s="12">
        <f t="shared" si="73"/>
        <v>2007</v>
      </c>
      <c r="K946" t="str">
        <f t="shared" si="74"/>
        <v>2000s</v>
      </c>
    </row>
    <row r="947" spans="1:11" x14ac:dyDescent="0.25">
      <c r="A947" s="2" t="s">
        <v>977</v>
      </c>
      <c r="B947" t="s">
        <v>978</v>
      </c>
      <c r="C947" t="str">
        <f t="shared" si="72"/>
        <v>Other</v>
      </c>
      <c r="D947" s="1">
        <v>35000000</v>
      </c>
      <c r="E947" s="1">
        <v>5781086</v>
      </c>
      <c r="F947" s="1">
        <v>29465190</v>
      </c>
      <c r="G947" s="11">
        <v>37890</v>
      </c>
      <c r="H947">
        <f t="shared" si="70"/>
        <v>0.16517388571428571</v>
      </c>
      <c r="I947">
        <f t="shared" si="71"/>
        <v>0.84186257142857146</v>
      </c>
      <c r="J947" s="12">
        <f t="shared" si="73"/>
        <v>2003</v>
      </c>
      <c r="K947" t="str">
        <f t="shared" si="74"/>
        <v>2000s</v>
      </c>
    </row>
    <row r="948" spans="1:11" x14ac:dyDescent="0.25">
      <c r="A948" s="2" t="s">
        <v>970</v>
      </c>
      <c r="B948" t="s">
        <v>11</v>
      </c>
      <c r="C948" t="str">
        <f t="shared" si="72"/>
        <v>Warner Bros.</v>
      </c>
      <c r="D948" s="1">
        <v>35000000</v>
      </c>
      <c r="E948" s="1">
        <v>48169910</v>
      </c>
      <c r="F948" t="s">
        <v>66</v>
      </c>
      <c r="G948" s="11">
        <v>33926</v>
      </c>
      <c r="H948">
        <f t="shared" si="70"/>
        <v>1.3762831428571429</v>
      </c>
      <c r="I948" t="str">
        <f t="shared" si="71"/>
        <v/>
      </c>
      <c r="J948" s="12">
        <f t="shared" si="73"/>
        <v>1992</v>
      </c>
      <c r="K948" t="str">
        <f t="shared" si="74"/>
        <v>1990s</v>
      </c>
    </row>
    <row r="949" spans="1:11" x14ac:dyDescent="0.25">
      <c r="A949" s="2" t="s">
        <v>976</v>
      </c>
      <c r="B949" t="s">
        <v>13</v>
      </c>
      <c r="C949" t="str">
        <f t="shared" si="72"/>
        <v>20th Century Fox</v>
      </c>
      <c r="D949" s="1">
        <v>35000000</v>
      </c>
      <c r="E949" s="1">
        <v>40687294</v>
      </c>
      <c r="F949" s="1">
        <v>85761789</v>
      </c>
      <c r="G949" s="11">
        <v>39738</v>
      </c>
      <c r="H949">
        <f t="shared" si="70"/>
        <v>1.1624941142857144</v>
      </c>
      <c r="I949">
        <f t="shared" si="71"/>
        <v>2.4503368285714284</v>
      </c>
      <c r="J949" s="12">
        <f t="shared" si="73"/>
        <v>2008</v>
      </c>
      <c r="K949" t="str">
        <f t="shared" si="74"/>
        <v>2000s</v>
      </c>
    </row>
    <row r="950" spans="1:11" x14ac:dyDescent="0.25">
      <c r="A950" s="2" t="s">
        <v>991</v>
      </c>
      <c r="B950" t="s">
        <v>11</v>
      </c>
      <c r="C950" t="str">
        <f t="shared" si="72"/>
        <v>Warner Bros.</v>
      </c>
      <c r="D950" s="1">
        <v>35000000</v>
      </c>
      <c r="E950" s="1">
        <v>25078937</v>
      </c>
      <c r="F950" t="s">
        <v>66</v>
      </c>
      <c r="G950" s="11">
        <v>35755</v>
      </c>
      <c r="H950">
        <f t="shared" si="70"/>
        <v>0.7165410571428571</v>
      </c>
      <c r="I950" t="str">
        <f t="shared" si="71"/>
        <v/>
      </c>
      <c r="J950" s="12">
        <f t="shared" si="73"/>
        <v>1997</v>
      </c>
      <c r="K950" t="str">
        <f t="shared" si="74"/>
        <v>1990s</v>
      </c>
    </row>
    <row r="951" spans="1:11" x14ac:dyDescent="0.25">
      <c r="A951" s="2" t="s">
        <v>989</v>
      </c>
      <c r="B951" t="s">
        <v>11</v>
      </c>
      <c r="C951" t="str">
        <f t="shared" si="72"/>
        <v>Warner Bros.</v>
      </c>
      <c r="D951" s="1">
        <v>35000000</v>
      </c>
      <c r="E951" s="1">
        <v>43894863</v>
      </c>
      <c r="F951" s="1">
        <v>58894863</v>
      </c>
      <c r="G951" s="11">
        <v>38562</v>
      </c>
      <c r="H951">
        <f t="shared" si="70"/>
        <v>1.2541389428571428</v>
      </c>
      <c r="I951">
        <f t="shared" si="71"/>
        <v>1.6827103714285714</v>
      </c>
      <c r="J951" s="12">
        <f t="shared" si="73"/>
        <v>2005</v>
      </c>
      <c r="K951" t="str">
        <f t="shared" si="74"/>
        <v>2000s</v>
      </c>
    </row>
    <row r="952" spans="1:11" x14ac:dyDescent="0.25">
      <c r="A952" s="2" t="s">
        <v>957</v>
      </c>
      <c r="B952" t="s">
        <v>13</v>
      </c>
      <c r="C952" t="str">
        <f t="shared" si="72"/>
        <v>20th Century Fox</v>
      </c>
      <c r="D952" s="1">
        <v>35000000</v>
      </c>
      <c r="E952" s="1">
        <v>28317513</v>
      </c>
      <c r="F952" s="1">
        <v>54768418</v>
      </c>
      <c r="G952" s="11">
        <v>33198</v>
      </c>
      <c r="H952">
        <f t="shared" si="70"/>
        <v>0.80907180000000001</v>
      </c>
      <c r="I952">
        <f t="shared" si="71"/>
        <v>1.5648119428571428</v>
      </c>
      <c r="J952" s="12">
        <f t="shared" si="73"/>
        <v>1990</v>
      </c>
      <c r="K952" t="str">
        <f t="shared" si="74"/>
        <v>1990s</v>
      </c>
    </row>
    <row r="953" spans="1:11" x14ac:dyDescent="0.25">
      <c r="A953" s="2" t="s">
        <v>952</v>
      </c>
      <c r="B953" t="s">
        <v>427</v>
      </c>
      <c r="C953" t="str">
        <f t="shared" si="72"/>
        <v>Other</v>
      </c>
      <c r="D953" s="1">
        <v>35000000</v>
      </c>
      <c r="E953" s="1">
        <v>8050977</v>
      </c>
      <c r="F953" s="1">
        <v>8199130</v>
      </c>
      <c r="G953" s="11">
        <v>39787</v>
      </c>
      <c r="H953">
        <f t="shared" si="70"/>
        <v>0.23002791428571429</v>
      </c>
      <c r="I953">
        <f t="shared" si="71"/>
        <v>0.23426085714285713</v>
      </c>
      <c r="J953" s="12">
        <f t="shared" si="73"/>
        <v>2008</v>
      </c>
      <c r="K953" t="str">
        <f t="shared" si="74"/>
        <v>2000s</v>
      </c>
    </row>
    <row r="954" spans="1:11" x14ac:dyDescent="0.25">
      <c r="A954" s="2" t="s">
        <v>969</v>
      </c>
      <c r="B954" t="s">
        <v>11</v>
      </c>
      <c r="C954" t="str">
        <f t="shared" si="72"/>
        <v>Warner Bros.</v>
      </c>
      <c r="D954" s="1">
        <v>35000000</v>
      </c>
      <c r="E954" s="1">
        <v>30307804</v>
      </c>
      <c r="F954" t="s">
        <v>66</v>
      </c>
      <c r="G954" s="11">
        <v>37309</v>
      </c>
      <c r="H954">
        <f t="shared" si="70"/>
        <v>0.86593725714285719</v>
      </c>
      <c r="I954" t="str">
        <f t="shared" si="71"/>
        <v/>
      </c>
      <c r="J954" s="12">
        <f t="shared" si="73"/>
        <v>2002</v>
      </c>
      <c r="K954" t="str">
        <f t="shared" si="74"/>
        <v>2000s</v>
      </c>
    </row>
    <row r="955" spans="1:11" x14ac:dyDescent="0.25">
      <c r="A955" s="2" t="s">
        <v>982</v>
      </c>
      <c r="B955" t="s">
        <v>9</v>
      </c>
      <c r="C955" t="str">
        <f t="shared" si="72"/>
        <v>Sony</v>
      </c>
      <c r="D955" s="1">
        <v>35000000</v>
      </c>
      <c r="E955" s="1">
        <v>52333738</v>
      </c>
      <c r="F955" s="1">
        <v>53293628</v>
      </c>
      <c r="G955" s="11">
        <v>37918</v>
      </c>
      <c r="H955">
        <f t="shared" si="70"/>
        <v>1.4952496571428571</v>
      </c>
      <c r="I955">
        <f t="shared" si="71"/>
        <v>1.5226750857142857</v>
      </c>
      <c r="J955" s="12">
        <f t="shared" si="73"/>
        <v>2003</v>
      </c>
      <c r="K955" t="str">
        <f t="shared" si="74"/>
        <v>2000s</v>
      </c>
    </row>
    <row r="956" spans="1:11" x14ac:dyDescent="0.25">
      <c r="A956" s="2" t="s">
        <v>987</v>
      </c>
      <c r="B956" t="s">
        <v>9</v>
      </c>
      <c r="C956" t="str">
        <f t="shared" si="72"/>
        <v>Sony</v>
      </c>
      <c r="D956" s="1">
        <v>35000000</v>
      </c>
      <c r="E956" s="1">
        <v>4651977</v>
      </c>
      <c r="F956" t="s">
        <v>66</v>
      </c>
      <c r="G956" s="11">
        <v>33655</v>
      </c>
      <c r="H956">
        <f t="shared" si="70"/>
        <v>0.13291362857142858</v>
      </c>
      <c r="I956" t="str">
        <f t="shared" si="71"/>
        <v/>
      </c>
      <c r="J956" s="12">
        <f t="shared" si="73"/>
        <v>1992</v>
      </c>
      <c r="K956" t="str">
        <f t="shared" si="74"/>
        <v>1990s</v>
      </c>
    </row>
    <row r="957" spans="1:11" x14ac:dyDescent="0.25">
      <c r="A957" s="2" t="s">
        <v>992</v>
      </c>
      <c r="B957" t="s">
        <v>9</v>
      </c>
      <c r="C957" t="str">
        <f t="shared" si="72"/>
        <v>Sony</v>
      </c>
      <c r="D957" s="1">
        <v>35000000</v>
      </c>
      <c r="E957" s="1">
        <v>39532308</v>
      </c>
      <c r="F957" s="1">
        <v>103200000</v>
      </c>
      <c r="G957" s="11">
        <v>37330</v>
      </c>
      <c r="H957">
        <f t="shared" si="70"/>
        <v>1.1294945142857142</v>
      </c>
      <c r="I957">
        <f t="shared" si="71"/>
        <v>2.9485714285714284</v>
      </c>
      <c r="J957" s="12">
        <f t="shared" si="73"/>
        <v>2002</v>
      </c>
      <c r="K957" t="str">
        <f t="shared" si="74"/>
        <v>2000s</v>
      </c>
    </row>
    <row r="958" spans="1:11" x14ac:dyDescent="0.25">
      <c r="A958" s="2" t="s">
        <v>962</v>
      </c>
      <c r="B958" t="s">
        <v>699</v>
      </c>
      <c r="C958" t="str">
        <f t="shared" si="72"/>
        <v>Other</v>
      </c>
      <c r="D958" s="1">
        <v>35000000</v>
      </c>
      <c r="E958" s="1">
        <v>630779</v>
      </c>
      <c r="F958" t="s">
        <v>66</v>
      </c>
      <c r="G958" s="11">
        <v>36488</v>
      </c>
      <c r="H958">
        <f t="shared" si="70"/>
        <v>1.8022257142857143E-2</v>
      </c>
      <c r="I958" t="str">
        <f t="shared" si="71"/>
        <v/>
      </c>
      <c r="J958" s="12">
        <f t="shared" si="73"/>
        <v>1999</v>
      </c>
      <c r="K958" t="str">
        <f t="shared" si="74"/>
        <v>1990s</v>
      </c>
    </row>
    <row r="959" spans="1:11" x14ac:dyDescent="0.25">
      <c r="A959" s="2" t="s">
        <v>967</v>
      </c>
      <c r="B959" t="s">
        <v>24</v>
      </c>
      <c r="C959" t="str">
        <f t="shared" si="72"/>
        <v>New Line</v>
      </c>
      <c r="D959" s="1">
        <v>35000000</v>
      </c>
      <c r="E959" s="1">
        <v>141186864</v>
      </c>
      <c r="F959" s="1">
        <v>245300000</v>
      </c>
      <c r="G959" s="11">
        <v>36056</v>
      </c>
      <c r="H959">
        <f t="shared" si="70"/>
        <v>4.0339103999999999</v>
      </c>
      <c r="I959">
        <f t="shared" si="71"/>
        <v>7.0085714285714289</v>
      </c>
      <c r="J959" s="12">
        <f t="shared" si="73"/>
        <v>1998</v>
      </c>
      <c r="K959" t="str">
        <f t="shared" si="74"/>
        <v>1990s</v>
      </c>
    </row>
    <row r="960" spans="1:11" x14ac:dyDescent="0.25">
      <c r="A960" s="2" t="s">
        <v>968</v>
      </c>
      <c r="C960" t="str">
        <f t="shared" si="72"/>
        <v>Other</v>
      </c>
      <c r="D960" s="1">
        <v>35000000</v>
      </c>
      <c r="E960" s="1">
        <v>2221994</v>
      </c>
      <c r="F960" t="s">
        <v>66</v>
      </c>
      <c r="G960" s="11">
        <v>35489</v>
      </c>
      <c r="H960">
        <f t="shared" si="70"/>
        <v>6.3485542857142863E-2</v>
      </c>
      <c r="I960" t="str">
        <f t="shared" si="71"/>
        <v/>
      </c>
      <c r="J960" s="12">
        <f t="shared" si="73"/>
        <v>1997</v>
      </c>
      <c r="K960" t="str">
        <f t="shared" si="74"/>
        <v>1990s</v>
      </c>
    </row>
    <row r="961" spans="1:11" x14ac:dyDescent="0.25">
      <c r="A961" s="2" t="s">
        <v>984</v>
      </c>
      <c r="B961" t="s">
        <v>75</v>
      </c>
      <c r="C961" t="str">
        <f t="shared" si="72"/>
        <v>MGM/UA</v>
      </c>
      <c r="D961" s="1">
        <v>35000000</v>
      </c>
      <c r="E961" s="1">
        <v>60054449</v>
      </c>
      <c r="F961" s="1">
        <v>113354449</v>
      </c>
      <c r="G961" s="11">
        <v>34887</v>
      </c>
      <c r="H961">
        <f t="shared" si="70"/>
        <v>1.7158414</v>
      </c>
      <c r="I961">
        <f t="shared" si="71"/>
        <v>3.2386985428571426</v>
      </c>
      <c r="J961" s="12">
        <f t="shared" si="73"/>
        <v>1995</v>
      </c>
      <c r="K961" t="str">
        <f t="shared" si="74"/>
        <v>1990s</v>
      </c>
    </row>
    <row r="962" spans="1:11" x14ac:dyDescent="0.25">
      <c r="A962" s="2" t="s">
        <v>1024</v>
      </c>
      <c r="B962" t="s">
        <v>760</v>
      </c>
      <c r="C962" t="str">
        <f t="shared" si="72"/>
        <v>Other</v>
      </c>
      <c r="D962" s="1">
        <v>35000000</v>
      </c>
      <c r="E962" s="1">
        <v>112692062</v>
      </c>
      <c r="F962" s="1">
        <v>197692062</v>
      </c>
      <c r="G962" s="11">
        <v>36980</v>
      </c>
      <c r="H962">
        <f t="shared" ref="H962:H1025" si="75">IF(E962="Unknown","",E962/$D962)</f>
        <v>3.2197732000000001</v>
      </c>
      <c r="I962">
        <f t="shared" ref="I962:I1025" si="76">IF(F962="Unknown","",F962/$D962)</f>
        <v>5.6483446285714285</v>
      </c>
      <c r="J962" s="12">
        <f t="shared" si="73"/>
        <v>2001</v>
      </c>
      <c r="K962" t="str">
        <f t="shared" si="74"/>
        <v>2000s</v>
      </c>
    </row>
    <row r="963" spans="1:11" x14ac:dyDescent="0.25">
      <c r="A963" s="2" t="s">
        <v>1008</v>
      </c>
      <c r="B963" t="s">
        <v>22</v>
      </c>
      <c r="C963" t="str">
        <f t="shared" ref="C963:C1026" si="77">IF(B963="","Other",IF(VLOOKUP(B963,$N$2:$O$52,2,FALSE)&lt;30,"Other",B963))</f>
        <v>Universal</v>
      </c>
      <c r="D963" s="1">
        <v>35000000</v>
      </c>
      <c r="E963" s="1">
        <v>33423000</v>
      </c>
      <c r="F963" s="1">
        <v>99423000</v>
      </c>
      <c r="G963" s="11">
        <v>34691</v>
      </c>
      <c r="H963">
        <f t="shared" si="75"/>
        <v>0.95494285714285709</v>
      </c>
      <c r="I963">
        <f t="shared" si="76"/>
        <v>2.8406571428571428</v>
      </c>
      <c r="J963" s="12">
        <f t="shared" ref="J963:J1026" si="78">YEAR(G963)</f>
        <v>1994</v>
      </c>
      <c r="K963" t="str">
        <f t="shared" ref="K963:K1026" si="79">VLOOKUP(J963,$R$2:$S$31,2,FALSE)</f>
        <v>1990s</v>
      </c>
    </row>
    <row r="964" spans="1:11" x14ac:dyDescent="0.25">
      <c r="A964" s="2" t="s">
        <v>994</v>
      </c>
      <c r="B964" t="s">
        <v>20</v>
      </c>
      <c r="C964" t="str">
        <f t="shared" si="77"/>
        <v>Paramount Pictures</v>
      </c>
      <c r="D964" s="1">
        <v>35000000</v>
      </c>
      <c r="E964" s="1">
        <v>32868349</v>
      </c>
      <c r="F964" s="1">
        <v>33500620</v>
      </c>
      <c r="G964" s="11">
        <v>38555</v>
      </c>
      <c r="H964">
        <f t="shared" si="75"/>
        <v>0.9390956857142857</v>
      </c>
      <c r="I964">
        <f t="shared" si="76"/>
        <v>0.95716057142857147</v>
      </c>
      <c r="J964" s="12">
        <f t="shared" si="78"/>
        <v>2005</v>
      </c>
      <c r="K964" t="str">
        <f t="shared" si="79"/>
        <v>2000s</v>
      </c>
    </row>
    <row r="965" spans="1:11" x14ac:dyDescent="0.25">
      <c r="A965" s="2" t="s">
        <v>986</v>
      </c>
      <c r="B965" t="s">
        <v>9</v>
      </c>
      <c r="C965" t="str">
        <f t="shared" si="77"/>
        <v>Sony</v>
      </c>
      <c r="D965" s="1">
        <v>35000000</v>
      </c>
      <c r="E965" s="1">
        <v>59843754</v>
      </c>
      <c r="F965" s="1">
        <v>64843754</v>
      </c>
      <c r="G965" s="11">
        <v>38814</v>
      </c>
      <c r="H965">
        <f t="shared" si="75"/>
        <v>1.7098215428571428</v>
      </c>
      <c r="I965">
        <f t="shared" si="76"/>
        <v>1.8526786857142856</v>
      </c>
      <c r="J965" s="12">
        <f t="shared" si="78"/>
        <v>2006</v>
      </c>
      <c r="K965" t="str">
        <f t="shared" si="79"/>
        <v>2000s</v>
      </c>
    </row>
    <row r="966" spans="1:11" x14ac:dyDescent="0.25">
      <c r="A966" s="2" t="s">
        <v>1012</v>
      </c>
      <c r="B966" t="s">
        <v>24</v>
      </c>
      <c r="C966" t="str">
        <f t="shared" si="77"/>
        <v>New Line</v>
      </c>
      <c r="D966" s="1">
        <v>35000000</v>
      </c>
      <c r="E966" s="1">
        <v>61280963</v>
      </c>
      <c r="F966" t="s">
        <v>66</v>
      </c>
      <c r="G966" s="11">
        <v>36756</v>
      </c>
      <c r="H966">
        <f t="shared" si="75"/>
        <v>1.7508846571428571</v>
      </c>
      <c r="I966" t="str">
        <f t="shared" si="76"/>
        <v/>
      </c>
      <c r="J966" s="12">
        <f t="shared" si="78"/>
        <v>2000</v>
      </c>
      <c r="K966" t="str">
        <f t="shared" si="79"/>
        <v>2000s</v>
      </c>
    </row>
    <row r="967" spans="1:11" x14ac:dyDescent="0.25">
      <c r="A967" s="2" t="s">
        <v>999</v>
      </c>
      <c r="B967" t="s">
        <v>13</v>
      </c>
      <c r="C967" t="str">
        <f t="shared" si="77"/>
        <v>20th Century Fox</v>
      </c>
      <c r="D967" s="1">
        <v>35000000</v>
      </c>
      <c r="E967" s="1">
        <v>124740460</v>
      </c>
      <c r="F967" s="1">
        <v>326551094</v>
      </c>
      <c r="G967" s="11">
        <v>38898</v>
      </c>
      <c r="H967">
        <f t="shared" si="75"/>
        <v>3.5640131428571427</v>
      </c>
      <c r="I967">
        <f t="shared" si="76"/>
        <v>9.3300312571428563</v>
      </c>
      <c r="J967" s="12">
        <f t="shared" si="78"/>
        <v>2006</v>
      </c>
      <c r="K967" t="str">
        <f t="shared" si="79"/>
        <v>2000s</v>
      </c>
    </row>
    <row r="968" spans="1:11" x14ac:dyDescent="0.25">
      <c r="A968" s="2" t="s">
        <v>953</v>
      </c>
      <c r="B968" t="s">
        <v>131</v>
      </c>
      <c r="C968" t="str">
        <f t="shared" si="77"/>
        <v>Miramax</v>
      </c>
      <c r="D968" s="1">
        <v>35000000</v>
      </c>
      <c r="E968" s="1">
        <v>78716374</v>
      </c>
      <c r="F968" s="1">
        <v>231716374</v>
      </c>
      <c r="G968" s="11">
        <v>35384</v>
      </c>
      <c r="H968">
        <f t="shared" si="75"/>
        <v>2.249039257142857</v>
      </c>
      <c r="I968">
        <f t="shared" si="76"/>
        <v>6.6204678285714289</v>
      </c>
      <c r="J968" s="12">
        <f t="shared" si="78"/>
        <v>1996</v>
      </c>
      <c r="K968" t="str">
        <f t="shared" si="79"/>
        <v>1990s</v>
      </c>
    </row>
    <row r="969" spans="1:11" x14ac:dyDescent="0.25">
      <c r="A969" s="2" t="s">
        <v>998</v>
      </c>
      <c r="B969" t="s">
        <v>11</v>
      </c>
      <c r="C969" t="str">
        <f t="shared" si="77"/>
        <v>Warner Bros.</v>
      </c>
      <c r="D969" s="1">
        <v>35000000</v>
      </c>
      <c r="E969" s="1">
        <v>10144010</v>
      </c>
      <c r="F969" s="1">
        <v>15461638</v>
      </c>
      <c r="G969" s="11">
        <v>39043</v>
      </c>
      <c r="H969">
        <f t="shared" si="75"/>
        <v>0.28982885714285717</v>
      </c>
      <c r="I969">
        <f t="shared" si="76"/>
        <v>0.44176108571428574</v>
      </c>
      <c r="J969" s="12">
        <f t="shared" si="78"/>
        <v>2006</v>
      </c>
      <c r="K969" t="str">
        <f t="shared" si="79"/>
        <v>2000s</v>
      </c>
    </row>
    <row r="970" spans="1:11" x14ac:dyDescent="0.25">
      <c r="A970" s="2" t="s">
        <v>1018</v>
      </c>
      <c r="B970" t="s">
        <v>20</v>
      </c>
      <c r="C970" t="str">
        <f t="shared" si="77"/>
        <v>Paramount Pictures</v>
      </c>
      <c r="D970" s="1">
        <v>35000000</v>
      </c>
      <c r="E970" s="1">
        <v>18306166</v>
      </c>
      <c r="F970" s="1">
        <v>29882645</v>
      </c>
      <c r="G970" s="11">
        <v>37519</v>
      </c>
      <c r="H970">
        <f t="shared" si="75"/>
        <v>0.52303331428571431</v>
      </c>
      <c r="I970">
        <f t="shared" si="76"/>
        <v>0.85378985714285716</v>
      </c>
      <c r="J970" s="12">
        <f t="shared" si="78"/>
        <v>2002</v>
      </c>
      <c r="K970" t="str">
        <f t="shared" si="79"/>
        <v>2000s</v>
      </c>
    </row>
    <row r="971" spans="1:11" x14ac:dyDescent="0.25">
      <c r="A971" s="2" t="s">
        <v>965</v>
      </c>
      <c r="B971" t="s">
        <v>11</v>
      </c>
      <c r="C971" t="str">
        <f t="shared" si="77"/>
        <v>Warner Bros.</v>
      </c>
      <c r="D971" s="1">
        <v>35000000</v>
      </c>
      <c r="E971" s="1">
        <v>277322503</v>
      </c>
      <c r="F971" s="1">
        <v>462872445</v>
      </c>
      <c r="G971" s="11">
        <v>39969</v>
      </c>
      <c r="H971">
        <f t="shared" si="75"/>
        <v>7.9235000857142861</v>
      </c>
      <c r="I971">
        <f t="shared" si="76"/>
        <v>13.224926999999999</v>
      </c>
      <c r="J971" s="12">
        <f t="shared" si="78"/>
        <v>2009</v>
      </c>
      <c r="K971" t="str">
        <f t="shared" si="79"/>
        <v>2000s</v>
      </c>
    </row>
    <row r="972" spans="1:11" x14ac:dyDescent="0.25">
      <c r="A972" s="2" t="s">
        <v>1021</v>
      </c>
      <c r="B972" t="s">
        <v>7</v>
      </c>
      <c r="C972" t="str">
        <f t="shared" si="77"/>
        <v>Buena Vista</v>
      </c>
      <c r="D972" s="1">
        <v>35000000</v>
      </c>
      <c r="E972" s="1">
        <v>39692139</v>
      </c>
      <c r="F972" s="1">
        <v>77692139</v>
      </c>
      <c r="G972" s="11">
        <v>38072</v>
      </c>
      <c r="H972">
        <f t="shared" si="75"/>
        <v>1.1340611142857142</v>
      </c>
      <c r="I972">
        <f t="shared" si="76"/>
        <v>2.2197754000000001</v>
      </c>
      <c r="J972" s="12">
        <f t="shared" si="78"/>
        <v>2004</v>
      </c>
      <c r="K972" t="str">
        <f t="shared" si="79"/>
        <v>2000s</v>
      </c>
    </row>
    <row r="973" spans="1:11" x14ac:dyDescent="0.25">
      <c r="A973" s="2" t="s">
        <v>988</v>
      </c>
      <c r="B973" t="s">
        <v>75</v>
      </c>
      <c r="C973" t="str">
        <f t="shared" si="77"/>
        <v>MGM/UA</v>
      </c>
      <c r="D973" s="1">
        <v>35000000</v>
      </c>
      <c r="E973" s="1">
        <v>56968169</v>
      </c>
      <c r="F973" t="s">
        <v>66</v>
      </c>
      <c r="G973" s="11">
        <v>35867</v>
      </c>
      <c r="H973">
        <f t="shared" si="75"/>
        <v>1.6276619714285714</v>
      </c>
      <c r="I973" t="str">
        <f t="shared" si="76"/>
        <v/>
      </c>
      <c r="J973" s="12">
        <f t="shared" si="78"/>
        <v>1998</v>
      </c>
      <c r="K973" t="str">
        <f t="shared" si="79"/>
        <v>1990s</v>
      </c>
    </row>
    <row r="974" spans="1:11" x14ac:dyDescent="0.25">
      <c r="A974" s="2" t="s">
        <v>1019</v>
      </c>
      <c r="B974" t="s">
        <v>24</v>
      </c>
      <c r="C974" t="str">
        <f t="shared" si="77"/>
        <v>New Line</v>
      </c>
      <c r="D974" s="1">
        <v>35000000</v>
      </c>
      <c r="E974" s="1">
        <v>37629831</v>
      </c>
      <c r="F974" s="1">
        <v>46432264</v>
      </c>
      <c r="G974" s="11">
        <v>39052</v>
      </c>
      <c r="H974">
        <f t="shared" si="75"/>
        <v>1.0751380285714285</v>
      </c>
      <c r="I974">
        <f t="shared" si="76"/>
        <v>1.3266361142857144</v>
      </c>
      <c r="J974" s="12">
        <f t="shared" si="78"/>
        <v>2006</v>
      </c>
      <c r="K974" t="str">
        <f t="shared" si="79"/>
        <v>2000s</v>
      </c>
    </row>
    <row r="975" spans="1:11" x14ac:dyDescent="0.25">
      <c r="A975" s="2" t="s">
        <v>959</v>
      </c>
      <c r="B975" t="s">
        <v>13</v>
      </c>
      <c r="C975" t="str">
        <f t="shared" si="77"/>
        <v>20th Century Fox</v>
      </c>
      <c r="D975" s="1">
        <v>35000000</v>
      </c>
      <c r="E975" s="1">
        <v>7659747</v>
      </c>
      <c r="F975" s="1">
        <v>11559747</v>
      </c>
      <c r="G975" s="11">
        <v>37869</v>
      </c>
      <c r="H975">
        <f t="shared" si="75"/>
        <v>0.21884991428571429</v>
      </c>
      <c r="I975">
        <f t="shared" si="76"/>
        <v>0.3302784857142857</v>
      </c>
      <c r="J975" s="12">
        <f t="shared" si="78"/>
        <v>2003</v>
      </c>
      <c r="K975" t="str">
        <f t="shared" si="79"/>
        <v>2000s</v>
      </c>
    </row>
    <row r="976" spans="1:11" x14ac:dyDescent="0.25">
      <c r="A976" s="2" t="s">
        <v>966</v>
      </c>
      <c r="B976" t="s">
        <v>792</v>
      </c>
      <c r="C976" t="str">
        <f t="shared" si="77"/>
        <v>Other</v>
      </c>
      <c r="D976" s="1">
        <v>35000000</v>
      </c>
      <c r="E976" s="1">
        <v>32519322</v>
      </c>
      <c r="F976" s="1">
        <v>120000000</v>
      </c>
      <c r="G976" s="11">
        <v>37617</v>
      </c>
      <c r="H976">
        <f t="shared" si="75"/>
        <v>0.92912348571428571</v>
      </c>
      <c r="I976">
        <f t="shared" si="76"/>
        <v>3.4285714285714284</v>
      </c>
      <c r="J976" s="12">
        <f t="shared" si="78"/>
        <v>2002</v>
      </c>
      <c r="K976" t="str">
        <f t="shared" si="79"/>
        <v>2000s</v>
      </c>
    </row>
    <row r="977" spans="1:11" x14ac:dyDescent="0.25">
      <c r="A977" s="2" t="s">
        <v>1001</v>
      </c>
      <c r="B977" t="s">
        <v>131</v>
      </c>
      <c r="C977" t="str">
        <f t="shared" si="77"/>
        <v>Miramax</v>
      </c>
      <c r="D977" s="1">
        <v>35000000</v>
      </c>
      <c r="E977" s="1">
        <v>11405825</v>
      </c>
      <c r="F977" s="1">
        <v>24405825</v>
      </c>
      <c r="G977" s="11">
        <v>37250</v>
      </c>
      <c r="H977">
        <f t="shared" si="75"/>
        <v>0.3258807142857143</v>
      </c>
      <c r="I977">
        <f t="shared" si="76"/>
        <v>0.69730928571428574</v>
      </c>
      <c r="J977" s="12">
        <f t="shared" si="78"/>
        <v>2001</v>
      </c>
      <c r="K977" t="str">
        <f t="shared" si="79"/>
        <v>2000s</v>
      </c>
    </row>
    <row r="978" spans="1:11" x14ac:dyDescent="0.25">
      <c r="A978" s="2" t="s">
        <v>961</v>
      </c>
      <c r="B978" t="s">
        <v>13</v>
      </c>
      <c r="C978" t="str">
        <f t="shared" si="77"/>
        <v>20th Century Fox</v>
      </c>
      <c r="D978" s="1">
        <v>35000000</v>
      </c>
      <c r="E978" s="1">
        <v>20982478</v>
      </c>
      <c r="F978" s="1">
        <v>68369434</v>
      </c>
      <c r="G978" s="11">
        <v>39654</v>
      </c>
      <c r="H978">
        <f t="shared" si="75"/>
        <v>0.59949937142857146</v>
      </c>
      <c r="I978">
        <f t="shared" si="76"/>
        <v>1.9534123999999999</v>
      </c>
      <c r="J978" s="12">
        <f t="shared" si="78"/>
        <v>2008</v>
      </c>
      <c r="K978" t="str">
        <f t="shared" si="79"/>
        <v>2000s</v>
      </c>
    </row>
    <row r="979" spans="1:11" x14ac:dyDescent="0.25">
      <c r="A979" s="2" t="s">
        <v>955</v>
      </c>
      <c r="C979" t="str">
        <f t="shared" si="77"/>
        <v>Other</v>
      </c>
      <c r="D979" s="1">
        <v>35000000</v>
      </c>
      <c r="E979" s="1">
        <v>8271771</v>
      </c>
      <c r="F979" t="s">
        <v>66</v>
      </c>
      <c r="G979" s="11">
        <v>40165</v>
      </c>
      <c r="H979">
        <f t="shared" si="75"/>
        <v>0.23633631428571428</v>
      </c>
      <c r="I979" t="str">
        <f t="shared" si="76"/>
        <v/>
      </c>
      <c r="J979" s="12">
        <f t="shared" si="78"/>
        <v>2009</v>
      </c>
      <c r="K979" t="str">
        <f t="shared" si="79"/>
        <v>2000s</v>
      </c>
    </row>
    <row r="980" spans="1:11" x14ac:dyDescent="0.25">
      <c r="A980" s="2" t="s">
        <v>993</v>
      </c>
      <c r="B980" t="s">
        <v>278</v>
      </c>
      <c r="C980" t="str">
        <f t="shared" si="77"/>
        <v>Other</v>
      </c>
      <c r="D980" s="1">
        <v>35000000</v>
      </c>
      <c r="E980" s="1">
        <v>54149098</v>
      </c>
      <c r="F980" s="1">
        <v>95009888</v>
      </c>
      <c r="G980" s="11">
        <v>39164</v>
      </c>
      <c r="H980">
        <f t="shared" si="75"/>
        <v>1.5471170857142857</v>
      </c>
      <c r="I980">
        <f t="shared" si="76"/>
        <v>2.7145682285714288</v>
      </c>
      <c r="J980" s="12">
        <f t="shared" si="78"/>
        <v>2007</v>
      </c>
      <c r="K980" t="str">
        <f t="shared" si="79"/>
        <v>2000s</v>
      </c>
    </row>
    <row r="981" spans="1:11" x14ac:dyDescent="0.25">
      <c r="A981" s="2" t="s">
        <v>1007</v>
      </c>
      <c r="B981" t="s">
        <v>9</v>
      </c>
      <c r="C981" t="str">
        <f t="shared" si="77"/>
        <v>Sony</v>
      </c>
      <c r="D981" s="1">
        <v>35000000</v>
      </c>
      <c r="E981" s="1">
        <v>28687835</v>
      </c>
      <c r="F981" s="1">
        <v>52649951</v>
      </c>
      <c r="G981" s="11">
        <v>39472</v>
      </c>
      <c r="H981">
        <f t="shared" si="75"/>
        <v>0.81965242857142862</v>
      </c>
      <c r="I981">
        <f t="shared" si="76"/>
        <v>1.5042843142857143</v>
      </c>
      <c r="J981" s="12">
        <f t="shared" si="78"/>
        <v>2008</v>
      </c>
      <c r="K981" t="str">
        <f t="shared" si="79"/>
        <v>2000s</v>
      </c>
    </row>
    <row r="982" spans="1:11" x14ac:dyDescent="0.25">
      <c r="A982" s="2" t="s">
        <v>985</v>
      </c>
      <c r="B982" t="s">
        <v>7</v>
      </c>
      <c r="C982" t="str">
        <f t="shared" si="77"/>
        <v>Buena Vista</v>
      </c>
      <c r="D982" s="1">
        <v>35000000</v>
      </c>
      <c r="E982" s="1">
        <v>19478106</v>
      </c>
      <c r="F982" s="1">
        <v>61746888</v>
      </c>
      <c r="G982" s="11">
        <v>38583</v>
      </c>
      <c r="H982">
        <f t="shared" si="75"/>
        <v>0.55651731428571427</v>
      </c>
      <c r="I982">
        <f t="shared" si="76"/>
        <v>1.7641967999999999</v>
      </c>
      <c r="J982" s="12">
        <f t="shared" si="78"/>
        <v>2005</v>
      </c>
      <c r="K982" t="str">
        <f t="shared" si="79"/>
        <v>2000s</v>
      </c>
    </row>
    <row r="983" spans="1:11" x14ac:dyDescent="0.25">
      <c r="A983" s="2" t="s">
        <v>1014</v>
      </c>
      <c r="B983" t="s">
        <v>9</v>
      </c>
      <c r="C983" t="str">
        <f t="shared" si="77"/>
        <v>Sony</v>
      </c>
      <c r="D983" s="1">
        <v>35000000</v>
      </c>
      <c r="E983" s="1">
        <v>18317151</v>
      </c>
      <c r="F983" s="1">
        <v>20575121</v>
      </c>
      <c r="G983" s="11">
        <v>39437</v>
      </c>
      <c r="H983">
        <f t="shared" si="75"/>
        <v>0.52334717142857146</v>
      </c>
      <c r="I983">
        <f t="shared" si="76"/>
        <v>0.58786059999999996</v>
      </c>
      <c r="J983" s="12">
        <f t="shared" si="78"/>
        <v>2007</v>
      </c>
      <c r="K983" t="str">
        <f t="shared" si="79"/>
        <v>2000s</v>
      </c>
    </row>
    <row r="984" spans="1:11" x14ac:dyDescent="0.25">
      <c r="A984" s="2" t="s">
        <v>964</v>
      </c>
      <c r="C984" t="str">
        <f t="shared" si="77"/>
        <v>Other</v>
      </c>
      <c r="D984" s="1">
        <v>35000000</v>
      </c>
      <c r="E984" s="1">
        <v>6448817</v>
      </c>
      <c r="F984" t="s">
        <v>66</v>
      </c>
      <c r="G984" s="11">
        <v>35552</v>
      </c>
      <c r="H984">
        <f t="shared" si="75"/>
        <v>0.18425191428571427</v>
      </c>
      <c r="I984" t="str">
        <f t="shared" si="76"/>
        <v/>
      </c>
      <c r="J984" s="12">
        <f t="shared" si="78"/>
        <v>1997</v>
      </c>
      <c r="K984" t="str">
        <f t="shared" si="79"/>
        <v>1990s</v>
      </c>
    </row>
    <row r="985" spans="1:11" x14ac:dyDescent="0.25">
      <c r="A985" s="2" t="s">
        <v>1013</v>
      </c>
      <c r="B985" t="s">
        <v>11</v>
      </c>
      <c r="C985" t="str">
        <f t="shared" si="77"/>
        <v>Warner Bros.</v>
      </c>
      <c r="D985" s="1">
        <v>35000000</v>
      </c>
      <c r="E985" s="1">
        <v>10275638</v>
      </c>
      <c r="F985" s="1">
        <v>12254746</v>
      </c>
      <c r="G985" s="11">
        <v>40067</v>
      </c>
      <c r="H985">
        <f t="shared" si="75"/>
        <v>0.29358965714285712</v>
      </c>
      <c r="I985">
        <f t="shared" si="76"/>
        <v>0.35013559999999999</v>
      </c>
      <c r="J985" s="12">
        <f t="shared" si="78"/>
        <v>2009</v>
      </c>
      <c r="K985" t="str">
        <f t="shared" si="79"/>
        <v>2000s</v>
      </c>
    </row>
    <row r="986" spans="1:11" x14ac:dyDescent="0.25">
      <c r="A986" s="2" t="s">
        <v>996</v>
      </c>
      <c r="B986" t="s">
        <v>22</v>
      </c>
      <c r="C986" t="str">
        <f t="shared" si="77"/>
        <v>Universal</v>
      </c>
      <c r="D986" s="1">
        <v>35000000</v>
      </c>
      <c r="E986" s="1">
        <v>16862585</v>
      </c>
      <c r="F986" s="1">
        <v>41862585</v>
      </c>
      <c r="G986" s="11">
        <v>38247</v>
      </c>
      <c r="H986">
        <f t="shared" si="75"/>
        <v>0.48178814285714283</v>
      </c>
      <c r="I986">
        <f t="shared" si="76"/>
        <v>1.1960738571428571</v>
      </c>
      <c r="J986" s="12">
        <f t="shared" si="78"/>
        <v>2004</v>
      </c>
      <c r="K986" t="str">
        <f t="shared" si="79"/>
        <v>2000s</v>
      </c>
    </row>
    <row r="987" spans="1:11" x14ac:dyDescent="0.25">
      <c r="A987" s="2" t="s">
        <v>963</v>
      </c>
      <c r="B987" t="s">
        <v>20</v>
      </c>
      <c r="C987" t="str">
        <f t="shared" si="77"/>
        <v>Paramount Pictures</v>
      </c>
      <c r="D987" s="1">
        <v>35000000</v>
      </c>
      <c r="E987" s="1">
        <v>19389454</v>
      </c>
      <c r="F987" s="1">
        <v>33422485</v>
      </c>
      <c r="G987" s="11">
        <v>36579</v>
      </c>
      <c r="H987">
        <f t="shared" si="75"/>
        <v>0.55398440000000004</v>
      </c>
      <c r="I987">
        <f t="shared" si="76"/>
        <v>0.95492814285714289</v>
      </c>
      <c r="J987" s="12">
        <f t="shared" si="78"/>
        <v>2000</v>
      </c>
      <c r="K987" t="str">
        <f t="shared" si="79"/>
        <v>2000s</v>
      </c>
    </row>
    <row r="988" spans="1:11" x14ac:dyDescent="0.25">
      <c r="A988" s="2" t="s">
        <v>997</v>
      </c>
      <c r="B988" t="s">
        <v>9</v>
      </c>
      <c r="C988" t="str">
        <f t="shared" si="77"/>
        <v>Sony</v>
      </c>
      <c r="D988" s="1">
        <v>35000000</v>
      </c>
      <c r="E988" s="1">
        <v>11989328</v>
      </c>
      <c r="F988" s="1">
        <v>12506188</v>
      </c>
      <c r="G988" s="11">
        <v>38940</v>
      </c>
      <c r="H988">
        <f t="shared" si="75"/>
        <v>0.34255222857142859</v>
      </c>
      <c r="I988">
        <f t="shared" si="76"/>
        <v>0.35731965714285713</v>
      </c>
      <c r="J988" s="12">
        <f t="shared" si="78"/>
        <v>2006</v>
      </c>
      <c r="K988" t="str">
        <f t="shared" si="79"/>
        <v>2000s</v>
      </c>
    </row>
    <row r="989" spans="1:11" x14ac:dyDescent="0.25">
      <c r="A989" s="2" t="s">
        <v>1028</v>
      </c>
      <c r="B989" t="s">
        <v>11</v>
      </c>
      <c r="C989" t="str">
        <f t="shared" si="77"/>
        <v>Warner Bros.</v>
      </c>
      <c r="D989" s="1">
        <v>34000000</v>
      </c>
      <c r="E989" s="1">
        <v>11263966</v>
      </c>
      <c r="F989" t="s">
        <v>66</v>
      </c>
      <c r="G989" s="11">
        <v>36404</v>
      </c>
      <c r="H989">
        <f t="shared" si="75"/>
        <v>0.33129311764705882</v>
      </c>
      <c r="I989" t="str">
        <f t="shared" si="76"/>
        <v/>
      </c>
      <c r="J989" s="12">
        <f t="shared" si="78"/>
        <v>1999</v>
      </c>
      <c r="K989" t="str">
        <f t="shared" si="79"/>
        <v>1990s</v>
      </c>
    </row>
    <row r="990" spans="1:11" x14ac:dyDescent="0.25">
      <c r="A990" s="2" t="s">
        <v>1026</v>
      </c>
      <c r="B990" t="s">
        <v>9</v>
      </c>
      <c r="C990" t="str">
        <f t="shared" si="77"/>
        <v>Sony</v>
      </c>
      <c r="D990" s="1">
        <v>34000000</v>
      </c>
      <c r="E990" s="1">
        <v>6543194</v>
      </c>
      <c r="F990" t="s">
        <v>66</v>
      </c>
      <c r="G990" s="11">
        <v>36651</v>
      </c>
      <c r="H990">
        <f t="shared" si="75"/>
        <v>0.19244688235294119</v>
      </c>
      <c r="I990" t="str">
        <f t="shared" si="76"/>
        <v/>
      </c>
      <c r="J990" s="12">
        <f t="shared" si="78"/>
        <v>2000</v>
      </c>
      <c r="K990" t="str">
        <f t="shared" si="79"/>
        <v>2000s</v>
      </c>
    </row>
    <row r="991" spans="1:11" x14ac:dyDescent="0.25">
      <c r="A991" s="2" t="s">
        <v>1029</v>
      </c>
      <c r="B991" t="s">
        <v>26</v>
      </c>
      <c r="C991" t="str">
        <f t="shared" si="77"/>
        <v>Other</v>
      </c>
      <c r="D991" s="1">
        <v>34000000</v>
      </c>
      <c r="E991" s="1">
        <v>32014993</v>
      </c>
      <c r="F991" t="s">
        <v>66</v>
      </c>
      <c r="G991" s="11">
        <v>34229</v>
      </c>
      <c r="H991">
        <f t="shared" si="75"/>
        <v>0.94161744117647062</v>
      </c>
      <c r="I991" t="str">
        <f t="shared" si="76"/>
        <v/>
      </c>
      <c r="J991" s="12">
        <f t="shared" si="78"/>
        <v>1993</v>
      </c>
      <c r="K991" t="str">
        <f t="shared" si="79"/>
        <v>1990s</v>
      </c>
    </row>
    <row r="992" spans="1:11" x14ac:dyDescent="0.25">
      <c r="A992" s="2" t="s">
        <v>1027</v>
      </c>
      <c r="B992" t="s">
        <v>24</v>
      </c>
      <c r="C992" t="str">
        <f t="shared" si="77"/>
        <v>New Line</v>
      </c>
      <c r="D992" s="1">
        <v>34000000</v>
      </c>
      <c r="E992" s="1">
        <v>10672566</v>
      </c>
      <c r="F992" t="s">
        <v>66</v>
      </c>
      <c r="G992" s="11">
        <v>36399</v>
      </c>
      <c r="H992">
        <f t="shared" si="75"/>
        <v>0.31389899999999998</v>
      </c>
      <c r="I992" t="str">
        <f t="shared" si="76"/>
        <v/>
      </c>
      <c r="J992" s="12">
        <f t="shared" si="78"/>
        <v>1999</v>
      </c>
      <c r="K992" t="str">
        <f t="shared" si="79"/>
        <v>1990s</v>
      </c>
    </row>
    <row r="993" spans="1:11" x14ac:dyDescent="0.25">
      <c r="A993" s="2" t="s">
        <v>1030</v>
      </c>
      <c r="B993" t="s">
        <v>20</v>
      </c>
      <c r="C993" t="str">
        <f t="shared" si="77"/>
        <v>Paramount Pictures</v>
      </c>
      <c r="D993" s="1">
        <v>33500000</v>
      </c>
      <c r="E993" s="1">
        <v>50000000</v>
      </c>
      <c r="F993" t="s">
        <v>66</v>
      </c>
      <c r="G993" s="11">
        <v>29924</v>
      </c>
      <c r="H993">
        <f t="shared" si="75"/>
        <v>1.4925373134328359</v>
      </c>
      <c r="I993" t="str">
        <f t="shared" si="76"/>
        <v/>
      </c>
      <c r="J993" s="12">
        <f t="shared" si="78"/>
        <v>1981</v>
      </c>
      <c r="K993" t="str">
        <f t="shared" si="79"/>
        <v>1980s</v>
      </c>
    </row>
    <row r="994" spans="1:11" x14ac:dyDescent="0.25">
      <c r="A994" s="2" t="s">
        <v>1038</v>
      </c>
      <c r="B994" t="s">
        <v>9</v>
      </c>
      <c r="C994" t="str">
        <f t="shared" si="77"/>
        <v>Sony</v>
      </c>
      <c r="D994" s="1">
        <v>33000000</v>
      </c>
      <c r="E994" s="1">
        <v>141340178</v>
      </c>
      <c r="F994" s="1">
        <v>236500000</v>
      </c>
      <c r="G994" s="11">
        <v>33949</v>
      </c>
      <c r="H994">
        <f t="shared" si="75"/>
        <v>4.283035696969697</v>
      </c>
      <c r="I994">
        <f t="shared" si="76"/>
        <v>7.166666666666667</v>
      </c>
      <c r="J994" s="12">
        <f t="shared" si="78"/>
        <v>1992</v>
      </c>
      <c r="K994" t="str">
        <f t="shared" si="79"/>
        <v>1990s</v>
      </c>
    </row>
    <row r="995" spans="1:11" x14ac:dyDescent="0.25">
      <c r="A995" s="2" t="s">
        <v>1040</v>
      </c>
      <c r="B995" t="s">
        <v>13</v>
      </c>
      <c r="C995" t="str">
        <f t="shared" si="77"/>
        <v>20th Century Fox</v>
      </c>
      <c r="D995" s="1">
        <v>33000000</v>
      </c>
      <c r="E995" s="1">
        <v>117559438</v>
      </c>
      <c r="F995" s="1">
        <v>173559438</v>
      </c>
      <c r="G995" s="11">
        <v>36679</v>
      </c>
      <c r="H995">
        <f t="shared" si="75"/>
        <v>3.562407212121212</v>
      </c>
      <c r="I995">
        <f t="shared" si="76"/>
        <v>5.2593769090909088</v>
      </c>
      <c r="J995" s="12">
        <f t="shared" si="78"/>
        <v>2000</v>
      </c>
      <c r="K995" t="str">
        <f t="shared" si="79"/>
        <v>2000s</v>
      </c>
    </row>
    <row r="996" spans="1:11" x14ac:dyDescent="0.25">
      <c r="A996" s="2" t="s">
        <v>1036</v>
      </c>
      <c r="B996" t="s">
        <v>792</v>
      </c>
      <c r="C996" t="str">
        <f t="shared" si="77"/>
        <v>Other</v>
      </c>
      <c r="D996" s="1">
        <v>33000000</v>
      </c>
      <c r="E996" s="1">
        <v>11008770</v>
      </c>
      <c r="F996" s="1">
        <v>21621188</v>
      </c>
      <c r="G996" s="11">
        <v>39521</v>
      </c>
      <c r="H996">
        <f t="shared" si="75"/>
        <v>0.3335990909090909</v>
      </c>
      <c r="I996">
        <f t="shared" si="76"/>
        <v>0.65518751515151519</v>
      </c>
      <c r="J996" s="12">
        <f t="shared" si="78"/>
        <v>2008</v>
      </c>
      <c r="K996" t="str">
        <f t="shared" si="79"/>
        <v>2000s</v>
      </c>
    </row>
    <row r="997" spans="1:11" x14ac:dyDescent="0.25">
      <c r="A997" s="2" t="s">
        <v>1037</v>
      </c>
      <c r="B997" t="s">
        <v>11</v>
      </c>
      <c r="C997" t="str">
        <f t="shared" si="77"/>
        <v>Warner Bros.</v>
      </c>
      <c r="D997" s="1">
        <v>33000000</v>
      </c>
      <c r="E997" s="1">
        <v>51758599</v>
      </c>
      <c r="F997" s="1">
        <v>79958599</v>
      </c>
      <c r="G997" s="11">
        <v>36966</v>
      </c>
      <c r="H997">
        <f t="shared" si="75"/>
        <v>1.5684423939393939</v>
      </c>
      <c r="I997">
        <f t="shared" si="76"/>
        <v>2.4229878484848486</v>
      </c>
      <c r="J997" s="12">
        <f t="shared" si="78"/>
        <v>2001</v>
      </c>
      <c r="K997" t="str">
        <f t="shared" si="79"/>
        <v>2000s</v>
      </c>
    </row>
    <row r="998" spans="1:11" x14ac:dyDescent="0.25">
      <c r="A998" s="2" t="s">
        <v>1034</v>
      </c>
      <c r="C998" t="str">
        <f t="shared" si="77"/>
        <v>Other</v>
      </c>
      <c r="D998" s="1">
        <v>33000000</v>
      </c>
      <c r="E998" s="1">
        <v>4283255</v>
      </c>
      <c r="F998" s="1">
        <v>27610873</v>
      </c>
      <c r="G998" s="11">
        <v>38849</v>
      </c>
      <c r="H998">
        <f t="shared" si="75"/>
        <v>0.12979560606060606</v>
      </c>
      <c r="I998">
        <f t="shared" si="76"/>
        <v>0.83669312121212125</v>
      </c>
      <c r="J998" s="12">
        <f t="shared" si="78"/>
        <v>2006</v>
      </c>
      <c r="K998" t="str">
        <f t="shared" si="79"/>
        <v>2000s</v>
      </c>
    </row>
    <row r="999" spans="1:11" x14ac:dyDescent="0.25">
      <c r="A999" s="2" t="s">
        <v>1031</v>
      </c>
      <c r="B999" t="s">
        <v>13</v>
      </c>
      <c r="C999" t="str">
        <f t="shared" si="77"/>
        <v>20th Century Fox</v>
      </c>
      <c r="D999" s="1">
        <v>33000000</v>
      </c>
      <c r="E999" s="1">
        <v>8408835</v>
      </c>
      <c r="F999" t="s">
        <v>66</v>
      </c>
      <c r="G999" s="11">
        <v>36273</v>
      </c>
      <c r="H999">
        <f t="shared" si="75"/>
        <v>0.2548131818181818</v>
      </c>
      <c r="I999" t="str">
        <f t="shared" si="76"/>
        <v/>
      </c>
      <c r="J999" s="12">
        <f t="shared" si="78"/>
        <v>1999</v>
      </c>
      <c r="K999" t="str">
        <f t="shared" si="79"/>
        <v>1990s</v>
      </c>
    </row>
    <row r="1000" spans="1:11" x14ac:dyDescent="0.25">
      <c r="A1000" s="2" t="s">
        <v>1033</v>
      </c>
      <c r="B1000" t="s">
        <v>24</v>
      </c>
      <c r="C1000" t="str">
        <f t="shared" si="77"/>
        <v>New Line</v>
      </c>
      <c r="D1000" s="1">
        <v>33000000</v>
      </c>
      <c r="E1000" s="1">
        <v>34020814</v>
      </c>
      <c r="F1000" s="1">
        <v>62020814</v>
      </c>
      <c r="G1000" s="11">
        <v>38947</v>
      </c>
      <c r="H1000">
        <f t="shared" si="75"/>
        <v>1.0309337575757576</v>
      </c>
      <c r="I1000">
        <f t="shared" si="76"/>
        <v>1.879418606060606</v>
      </c>
      <c r="J1000" s="12">
        <f t="shared" si="78"/>
        <v>2006</v>
      </c>
      <c r="K1000" t="str">
        <f t="shared" si="79"/>
        <v>2000s</v>
      </c>
    </row>
    <row r="1001" spans="1:11" x14ac:dyDescent="0.25">
      <c r="A1001" s="2" t="s">
        <v>1039</v>
      </c>
      <c r="B1001" t="s">
        <v>917</v>
      </c>
      <c r="C1001" t="str">
        <f t="shared" si="77"/>
        <v>Other</v>
      </c>
      <c r="D1001" s="1">
        <v>33000000</v>
      </c>
      <c r="E1001" s="1">
        <v>33664370</v>
      </c>
      <c r="F1001" s="1">
        <v>54664370</v>
      </c>
      <c r="G1001" s="11">
        <v>38093</v>
      </c>
      <c r="H1001">
        <f t="shared" si="75"/>
        <v>1.0201324242424243</v>
      </c>
      <c r="I1001">
        <f t="shared" si="76"/>
        <v>1.6564960606060606</v>
      </c>
      <c r="J1001" s="12">
        <f t="shared" si="78"/>
        <v>2004</v>
      </c>
      <c r="K1001" t="str">
        <f t="shared" si="79"/>
        <v>2000s</v>
      </c>
    </row>
    <row r="1002" spans="1:11" x14ac:dyDescent="0.25">
      <c r="A1002" s="2" t="s">
        <v>1035</v>
      </c>
      <c r="B1002" t="s">
        <v>278</v>
      </c>
      <c r="C1002" t="str">
        <f t="shared" si="77"/>
        <v>Other</v>
      </c>
      <c r="D1002" s="1">
        <v>33000000</v>
      </c>
      <c r="E1002" s="1">
        <v>34192652</v>
      </c>
      <c r="F1002" s="1">
        <v>106107610</v>
      </c>
      <c r="G1002" s="11">
        <v>39792</v>
      </c>
      <c r="H1002">
        <f t="shared" si="75"/>
        <v>1.0361409696969697</v>
      </c>
      <c r="I1002">
        <f t="shared" si="76"/>
        <v>3.2153821212121212</v>
      </c>
      <c r="J1002" s="12">
        <f t="shared" si="78"/>
        <v>2008</v>
      </c>
      <c r="K1002" t="str">
        <f t="shared" si="79"/>
        <v>2000s</v>
      </c>
    </row>
    <row r="1003" spans="1:11" x14ac:dyDescent="0.25">
      <c r="A1003" s="2" t="s">
        <v>1032</v>
      </c>
      <c r="B1003" t="s">
        <v>22</v>
      </c>
      <c r="C1003" t="str">
        <f t="shared" si="77"/>
        <v>Universal</v>
      </c>
      <c r="D1003" s="1">
        <v>33000000</v>
      </c>
      <c r="E1003" s="1">
        <v>28946615</v>
      </c>
      <c r="F1003" s="1">
        <v>47267829</v>
      </c>
      <c r="G1003" s="11">
        <v>36777</v>
      </c>
      <c r="H1003">
        <f t="shared" si="75"/>
        <v>0.87717015151515154</v>
      </c>
      <c r="I1003">
        <f t="shared" si="76"/>
        <v>1.4323584545454546</v>
      </c>
      <c r="J1003" s="12">
        <f t="shared" si="78"/>
        <v>2000</v>
      </c>
      <c r="K1003" t="str">
        <f t="shared" si="79"/>
        <v>2000s</v>
      </c>
    </row>
    <row r="1004" spans="1:11" x14ac:dyDescent="0.25">
      <c r="A1004" s="2" t="s">
        <v>1041</v>
      </c>
      <c r="B1004" t="s">
        <v>13</v>
      </c>
      <c r="C1004" t="str">
        <f t="shared" si="77"/>
        <v>20th Century Fox</v>
      </c>
      <c r="D1004" s="1">
        <v>32500000</v>
      </c>
      <c r="E1004" s="1">
        <v>309205079</v>
      </c>
      <c r="F1004" s="1">
        <v>572700000</v>
      </c>
      <c r="G1004" s="11">
        <v>30461</v>
      </c>
      <c r="H1004">
        <f t="shared" si="75"/>
        <v>9.5140024307692315</v>
      </c>
      <c r="I1004">
        <f t="shared" si="76"/>
        <v>17.62153846153846</v>
      </c>
      <c r="J1004" s="12">
        <f t="shared" si="78"/>
        <v>1983</v>
      </c>
      <c r="K1004" t="str">
        <f t="shared" si="79"/>
        <v>1980s</v>
      </c>
    </row>
    <row r="1005" spans="1:11" x14ac:dyDescent="0.25">
      <c r="A1005" s="2" t="s">
        <v>1058</v>
      </c>
      <c r="B1005" t="s">
        <v>24</v>
      </c>
      <c r="C1005" t="str">
        <f t="shared" si="77"/>
        <v>New Line</v>
      </c>
      <c r="D1005" s="1">
        <v>32000000</v>
      </c>
      <c r="E1005" s="1">
        <v>31493782</v>
      </c>
      <c r="F1005" s="1">
        <v>59993782</v>
      </c>
      <c r="G1005" s="11">
        <v>38618</v>
      </c>
      <c r="H1005">
        <f t="shared" si="75"/>
        <v>0.98418068749999998</v>
      </c>
      <c r="I1005">
        <f t="shared" si="76"/>
        <v>1.8748056875000001</v>
      </c>
      <c r="J1005" s="12">
        <f t="shared" si="78"/>
        <v>2005</v>
      </c>
      <c r="K1005" t="str">
        <f t="shared" si="79"/>
        <v>2000s</v>
      </c>
    </row>
    <row r="1006" spans="1:11" x14ac:dyDescent="0.25">
      <c r="A1006" s="2" t="s">
        <v>1059</v>
      </c>
      <c r="B1006" t="s">
        <v>7</v>
      </c>
      <c r="C1006" t="str">
        <f t="shared" si="77"/>
        <v>Buena Vista</v>
      </c>
      <c r="D1006" s="1">
        <v>32000000</v>
      </c>
      <c r="E1006" s="1">
        <v>36299670</v>
      </c>
      <c r="F1006" t="s">
        <v>66</v>
      </c>
      <c r="G1006" s="11">
        <v>33984</v>
      </c>
      <c r="H1006">
        <f t="shared" si="75"/>
        <v>1.1343646875</v>
      </c>
      <c r="I1006" t="str">
        <f t="shared" si="76"/>
        <v/>
      </c>
      <c r="J1006" s="12">
        <f t="shared" si="78"/>
        <v>1993</v>
      </c>
      <c r="K1006" t="str">
        <f t="shared" si="79"/>
        <v>1990s</v>
      </c>
    </row>
    <row r="1007" spans="1:11" x14ac:dyDescent="0.25">
      <c r="A1007" s="2" t="s">
        <v>1052</v>
      </c>
      <c r="B1007" t="s">
        <v>11</v>
      </c>
      <c r="C1007" t="str">
        <f t="shared" si="77"/>
        <v>Warner Bros.</v>
      </c>
      <c r="D1007" s="1">
        <v>32000000</v>
      </c>
      <c r="E1007" s="1">
        <v>4357406</v>
      </c>
      <c r="F1007" t="s">
        <v>66</v>
      </c>
      <c r="G1007" s="11">
        <v>35314</v>
      </c>
      <c r="H1007">
        <f t="shared" si="75"/>
        <v>0.1361689375</v>
      </c>
      <c r="I1007" t="str">
        <f t="shared" si="76"/>
        <v/>
      </c>
      <c r="J1007" s="12">
        <f t="shared" si="78"/>
        <v>1996</v>
      </c>
      <c r="K1007" t="str">
        <f t="shared" si="79"/>
        <v>1990s</v>
      </c>
    </row>
    <row r="1008" spans="1:11" x14ac:dyDescent="0.25">
      <c r="A1008" s="2" t="s">
        <v>1054</v>
      </c>
      <c r="B1008" t="s">
        <v>20</v>
      </c>
      <c r="C1008" t="str">
        <f t="shared" si="77"/>
        <v>Paramount Pictures</v>
      </c>
      <c r="D1008" s="1">
        <v>32000000</v>
      </c>
      <c r="E1008" s="1">
        <v>16640210</v>
      </c>
      <c r="F1008" t="s">
        <v>66</v>
      </c>
      <c r="G1008" s="11">
        <v>36455</v>
      </c>
      <c r="H1008">
        <f t="shared" si="75"/>
        <v>0.52000656249999999</v>
      </c>
      <c r="I1008" t="str">
        <f t="shared" si="76"/>
        <v/>
      </c>
      <c r="J1008" s="12">
        <f t="shared" si="78"/>
        <v>1999</v>
      </c>
      <c r="K1008" t="str">
        <f t="shared" si="79"/>
        <v>1990s</v>
      </c>
    </row>
    <row r="1009" spans="1:11" x14ac:dyDescent="0.25">
      <c r="A1009" s="2" t="s">
        <v>1050</v>
      </c>
      <c r="B1009" t="s">
        <v>11</v>
      </c>
      <c r="C1009" t="str">
        <f t="shared" si="77"/>
        <v>Warner Bros.</v>
      </c>
      <c r="D1009" s="1">
        <v>32000000</v>
      </c>
      <c r="E1009" s="1">
        <v>3588602</v>
      </c>
      <c r="F1009" t="s">
        <v>66</v>
      </c>
      <c r="G1009" s="11">
        <v>35515</v>
      </c>
      <c r="H1009">
        <f t="shared" si="75"/>
        <v>0.1121438125</v>
      </c>
      <c r="I1009" t="str">
        <f t="shared" si="76"/>
        <v/>
      </c>
      <c r="J1009" s="12">
        <f t="shared" si="78"/>
        <v>1997</v>
      </c>
      <c r="K1009" t="str">
        <f t="shared" si="79"/>
        <v>1990s</v>
      </c>
    </row>
    <row r="1010" spans="1:11" x14ac:dyDescent="0.25">
      <c r="A1010" s="2" t="s">
        <v>1060</v>
      </c>
      <c r="B1010" t="s">
        <v>7</v>
      </c>
      <c r="C1010" t="str">
        <f t="shared" si="77"/>
        <v>Buena Vista</v>
      </c>
      <c r="D1010" s="1">
        <v>32000000</v>
      </c>
      <c r="E1010" s="1">
        <v>2899970</v>
      </c>
      <c r="F1010" t="s">
        <v>66</v>
      </c>
      <c r="G1010" s="11">
        <v>36502</v>
      </c>
      <c r="H1010">
        <f t="shared" si="75"/>
        <v>9.0624062500000005E-2</v>
      </c>
      <c r="I1010" t="str">
        <f t="shared" si="76"/>
        <v/>
      </c>
      <c r="J1010" s="12">
        <f t="shared" si="78"/>
        <v>1999</v>
      </c>
      <c r="K1010" t="str">
        <f t="shared" si="79"/>
        <v>1990s</v>
      </c>
    </row>
    <row r="1011" spans="1:11" x14ac:dyDescent="0.25">
      <c r="A1011" s="2" t="s">
        <v>1048</v>
      </c>
      <c r="B1011" t="s">
        <v>1049</v>
      </c>
      <c r="C1011" t="str">
        <f t="shared" si="77"/>
        <v>Other</v>
      </c>
      <c r="D1011" s="1">
        <v>32000000</v>
      </c>
      <c r="E1011" s="1">
        <v>10977721</v>
      </c>
      <c r="F1011" s="1">
        <v>79915361</v>
      </c>
      <c r="G1011" s="11">
        <v>39339</v>
      </c>
      <c r="H1011">
        <f t="shared" si="75"/>
        <v>0.34305378125000002</v>
      </c>
      <c r="I1011">
        <f t="shared" si="76"/>
        <v>2.4973550312500001</v>
      </c>
      <c r="J1011" s="12">
        <f t="shared" si="78"/>
        <v>2007</v>
      </c>
      <c r="K1011" t="str">
        <f t="shared" si="79"/>
        <v>2000s</v>
      </c>
    </row>
    <row r="1012" spans="1:11" x14ac:dyDescent="0.25">
      <c r="A1012" s="2" t="s">
        <v>1043</v>
      </c>
      <c r="B1012" t="s">
        <v>24</v>
      </c>
      <c r="C1012" t="str">
        <f t="shared" si="77"/>
        <v>New Line</v>
      </c>
      <c r="D1012" s="1">
        <v>32000000</v>
      </c>
      <c r="E1012" s="1">
        <v>173398518</v>
      </c>
      <c r="F1012" s="1">
        <v>220443451</v>
      </c>
      <c r="G1012" s="11">
        <v>37932</v>
      </c>
      <c r="H1012">
        <f t="shared" si="75"/>
        <v>5.4187036874999999</v>
      </c>
      <c r="I1012">
        <f t="shared" si="76"/>
        <v>6.8888578437500003</v>
      </c>
      <c r="J1012" s="12">
        <f t="shared" si="78"/>
        <v>2003</v>
      </c>
      <c r="K1012" t="str">
        <f t="shared" si="79"/>
        <v>2000s</v>
      </c>
    </row>
    <row r="1013" spans="1:11" x14ac:dyDescent="0.25">
      <c r="A1013" s="2" t="s">
        <v>1044</v>
      </c>
      <c r="C1013" t="str">
        <f t="shared" si="77"/>
        <v>Other</v>
      </c>
      <c r="D1013" s="1">
        <v>32000000</v>
      </c>
      <c r="E1013" t="s">
        <v>66</v>
      </c>
      <c r="F1013" t="s">
        <v>66</v>
      </c>
      <c r="G1013" s="11">
        <v>38352</v>
      </c>
      <c r="H1013" t="str">
        <f t="shared" si="75"/>
        <v/>
      </c>
      <c r="I1013" t="str">
        <f t="shared" si="76"/>
        <v/>
      </c>
      <c r="J1013" s="12">
        <f t="shared" si="78"/>
        <v>2004</v>
      </c>
      <c r="K1013" t="str">
        <f t="shared" si="79"/>
        <v>2000s</v>
      </c>
    </row>
    <row r="1014" spans="1:11" x14ac:dyDescent="0.25">
      <c r="A1014" s="2" t="s">
        <v>1042</v>
      </c>
      <c r="B1014" t="s">
        <v>24</v>
      </c>
      <c r="C1014" t="str">
        <f t="shared" si="77"/>
        <v>New Line</v>
      </c>
      <c r="D1014" s="1">
        <v>32000000</v>
      </c>
      <c r="E1014" s="1">
        <v>17848322</v>
      </c>
      <c r="F1014" s="1">
        <v>29948322</v>
      </c>
      <c r="G1014" s="11">
        <v>38107</v>
      </c>
      <c r="H1014">
        <f t="shared" si="75"/>
        <v>0.55776006249999999</v>
      </c>
      <c r="I1014">
        <f t="shared" si="76"/>
        <v>0.93588506250000003</v>
      </c>
      <c r="J1014" s="12">
        <f t="shared" si="78"/>
        <v>2004</v>
      </c>
      <c r="K1014" t="str">
        <f t="shared" si="79"/>
        <v>2000s</v>
      </c>
    </row>
    <row r="1015" spans="1:11" x14ac:dyDescent="0.25">
      <c r="A1015" s="2" t="s">
        <v>1051</v>
      </c>
      <c r="B1015" t="s">
        <v>13</v>
      </c>
      <c r="C1015" t="str">
        <f t="shared" si="77"/>
        <v>20th Century Fox</v>
      </c>
      <c r="D1015" s="1">
        <v>32000000</v>
      </c>
      <c r="E1015" s="1">
        <v>48814909</v>
      </c>
      <c r="F1015" s="1">
        <v>82339483</v>
      </c>
      <c r="G1015" s="11">
        <v>36840</v>
      </c>
      <c r="H1015">
        <f t="shared" si="75"/>
        <v>1.52546590625</v>
      </c>
      <c r="I1015">
        <f t="shared" si="76"/>
        <v>2.57310884375</v>
      </c>
      <c r="J1015" s="12">
        <f t="shared" si="78"/>
        <v>2000</v>
      </c>
      <c r="K1015" t="str">
        <f t="shared" si="79"/>
        <v>2000s</v>
      </c>
    </row>
    <row r="1016" spans="1:11" x14ac:dyDescent="0.25">
      <c r="A1016" s="2" t="s">
        <v>1053</v>
      </c>
      <c r="B1016" t="s">
        <v>20</v>
      </c>
      <c r="C1016" t="str">
        <f t="shared" si="77"/>
        <v>Paramount Pictures</v>
      </c>
      <c r="D1016" s="1">
        <v>32000000</v>
      </c>
      <c r="E1016" s="1">
        <v>80197993</v>
      </c>
      <c r="F1016" s="1">
        <v>99197993</v>
      </c>
      <c r="G1016" s="11">
        <v>38884</v>
      </c>
      <c r="H1016">
        <f t="shared" si="75"/>
        <v>2.5061872812499999</v>
      </c>
      <c r="I1016">
        <f t="shared" si="76"/>
        <v>3.0999372812499999</v>
      </c>
      <c r="J1016" s="12">
        <f t="shared" si="78"/>
        <v>2006</v>
      </c>
      <c r="K1016" t="str">
        <f t="shared" si="79"/>
        <v>2000s</v>
      </c>
    </row>
    <row r="1017" spans="1:11" x14ac:dyDescent="0.25">
      <c r="A1017" s="2" t="s">
        <v>1057</v>
      </c>
      <c r="C1017" t="str">
        <f t="shared" si="77"/>
        <v>Other</v>
      </c>
      <c r="D1017" s="1">
        <v>32000000</v>
      </c>
      <c r="E1017" s="1">
        <v>104636382</v>
      </c>
      <c r="F1017" s="1">
        <v>142836382</v>
      </c>
      <c r="G1017" s="11">
        <v>35251</v>
      </c>
      <c r="H1017">
        <f t="shared" si="75"/>
        <v>3.2698869374999999</v>
      </c>
      <c r="I1017">
        <f t="shared" si="76"/>
        <v>4.4636369374999996</v>
      </c>
      <c r="J1017" s="12">
        <f t="shared" si="78"/>
        <v>1996</v>
      </c>
      <c r="K1017" t="str">
        <f t="shared" si="79"/>
        <v>1990s</v>
      </c>
    </row>
    <row r="1018" spans="1:11" x14ac:dyDescent="0.25">
      <c r="A1018" s="2" t="s">
        <v>1055</v>
      </c>
      <c r="B1018" t="s">
        <v>7</v>
      </c>
      <c r="C1018" t="str">
        <f t="shared" si="77"/>
        <v>Buena Vista</v>
      </c>
      <c r="D1018" s="1">
        <v>32000000</v>
      </c>
      <c r="E1018" s="1">
        <v>81150692</v>
      </c>
      <c r="F1018" s="1">
        <v>115010692</v>
      </c>
      <c r="G1018" s="11">
        <v>37274</v>
      </c>
      <c r="H1018">
        <f t="shared" si="75"/>
        <v>2.5359591250000002</v>
      </c>
      <c r="I1018">
        <f t="shared" si="76"/>
        <v>3.5940841250000002</v>
      </c>
      <c r="J1018" s="12">
        <f t="shared" si="78"/>
        <v>2002</v>
      </c>
      <c r="K1018" t="str">
        <f t="shared" si="79"/>
        <v>2000s</v>
      </c>
    </row>
    <row r="1019" spans="1:11" x14ac:dyDescent="0.25">
      <c r="A1019" s="2" t="s">
        <v>1061</v>
      </c>
      <c r="B1019" t="s">
        <v>75</v>
      </c>
      <c r="C1019" t="str">
        <f t="shared" si="77"/>
        <v>MGM/UA</v>
      </c>
      <c r="D1019" s="1">
        <v>32000000</v>
      </c>
      <c r="E1019" s="1">
        <v>50041732</v>
      </c>
      <c r="F1019" s="1">
        <v>89441732</v>
      </c>
      <c r="G1019" s="11">
        <v>36413</v>
      </c>
      <c r="H1019">
        <f t="shared" si="75"/>
        <v>1.5638041250000001</v>
      </c>
      <c r="I1019">
        <f t="shared" si="76"/>
        <v>2.7950541250000001</v>
      </c>
      <c r="J1019" s="12">
        <f t="shared" si="78"/>
        <v>1999</v>
      </c>
      <c r="K1019" t="str">
        <f t="shared" si="79"/>
        <v>1990s</v>
      </c>
    </row>
    <row r="1020" spans="1:11" x14ac:dyDescent="0.25">
      <c r="A1020" s="2" t="s">
        <v>1046</v>
      </c>
      <c r="B1020" t="s">
        <v>11</v>
      </c>
      <c r="C1020" t="str">
        <f t="shared" si="77"/>
        <v>Warner Bros.</v>
      </c>
      <c r="D1020" s="1">
        <v>32000000</v>
      </c>
      <c r="E1020" s="1">
        <v>1308696</v>
      </c>
      <c r="F1020" t="s">
        <v>66</v>
      </c>
      <c r="G1020" s="11">
        <v>39066</v>
      </c>
      <c r="H1020">
        <f t="shared" si="75"/>
        <v>4.0896750000000003E-2</v>
      </c>
      <c r="I1020" t="str">
        <f t="shared" si="76"/>
        <v/>
      </c>
      <c r="J1020" s="12">
        <f t="shared" si="78"/>
        <v>2006</v>
      </c>
      <c r="K1020" t="str">
        <f t="shared" si="79"/>
        <v>2000s</v>
      </c>
    </row>
    <row r="1021" spans="1:11" x14ac:dyDescent="0.25">
      <c r="A1021" s="2" t="s">
        <v>1047</v>
      </c>
      <c r="B1021" t="s">
        <v>24</v>
      </c>
      <c r="C1021" t="str">
        <f t="shared" si="77"/>
        <v>New Line</v>
      </c>
      <c r="D1021" s="1">
        <v>32000000</v>
      </c>
      <c r="E1021" s="1">
        <v>35193167</v>
      </c>
      <c r="F1021" s="1">
        <v>76593167</v>
      </c>
      <c r="G1021" s="11">
        <v>39136</v>
      </c>
      <c r="H1021">
        <f t="shared" si="75"/>
        <v>1.0997864687500001</v>
      </c>
      <c r="I1021">
        <f t="shared" si="76"/>
        <v>2.3935364687499998</v>
      </c>
      <c r="J1021" s="12">
        <f t="shared" si="78"/>
        <v>2007</v>
      </c>
      <c r="K1021" t="str">
        <f t="shared" si="79"/>
        <v>2000s</v>
      </c>
    </row>
    <row r="1022" spans="1:11" x14ac:dyDescent="0.25">
      <c r="A1022" s="2" t="s">
        <v>1045</v>
      </c>
      <c r="B1022" t="s">
        <v>9</v>
      </c>
      <c r="C1022" t="str">
        <f t="shared" si="77"/>
        <v>Sony</v>
      </c>
      <c r="D1022" s="1">
        <v>32000000</v>
      </c>
      <c r="E1022" s="1">
        <v>18552460</v>
      </c>
      <c r="F1022" t="s">
        <v>66</v>
      </c>
      <c r="G1022" s="11">
        <v>34740</v>
      </c>
      <c r="H1022">
        <f t="shared" si="75"/>
        <v>0.579764375</v>
      </c>
      <c r="I1022" t="str">
        <f t="shared" si="76"/>
        <v/>
      </c>
      <c r="J1022" s="12">
        <f t="shared" si="78"/>
        <v>1995</v>
      </c>
      <c r="K1022" t="str">
        <f t="shared" si="79"/>
        <v>1990s</v>
      </c>
    </row>
    <row r="1023" spans="1:11" x14ac:dyDescent="0.25">
      <c r="A1023" s="2" t="s">
        <v>1056</v>
      </c>
      <c r="B1023" t="s">
        <v>13</v>
      </c>
      <c r="C1023" t="str">
        <f t="shared" si="77"/>
        <v>20th Century Fox</v>
      </c>
      <c r="D1023" s="1">
        <v>32000000</v>
      </c>
      <c r="E1023" s="1">
        <v>43095856</v>
      </c>
      <c r="F1023" s="1">
        <v>85095856</v>
      </c>
      <c r="G1023" s="11">
        <v>38597</v>
      </c>
      <c r="H1023">
        <f t="shared" si="75"/>
        <v>1.3467454999999999</v>
      </c>
      <c r="I1023">
        <f t="shared" si="76"/>
        <v>2.6592454999999999</v>
      </c>
      <c r="J1023" s="12">
        <f t="shared" si="78"/>
        <v>2005</v>
      </c>
      <c r="K1023" t="str">
        <f t="shared" si="79"/>
        <v>2000s</v>
      </c>
    </row>
    <row r="1024" spans="1:11" x14ac:dyDescent="0.25">
      <c r="A1024" s="2" t="s">
        <v>1065</v>
      </c>
      <c r="B1024" t="s">
        <v>7</v>
      </c>
      <c r="C1024" t="str">
        <f t="shared" si="77"/>
        <v>Buena Vista</v>
      </c>
      <c r="D1024" s="1">
        <v>31000000</v>
      </c>
      <c r="E1024" s="1">
        <v>53208180</v>
      </c>
      <c r="F1024" t="s">
        <v>66</v>
      </c>
      <c r="G1024" s="11">
        <v>33072</v>
      </c>
      <c r="H1024">
        <f t="shared" si="75"/>
        <v>1.7163929032258065</v>
      </c>
      <c r="I1024" t="str">
        <f t="shared" si="76"/>
        <v/>
      </c>
      <c r="J1024" s="12">
        <f t="shared" si="78"/>
        <v>1990</v>
      </c>
      <c r="K1024" t="str">
        <f t="shared" si="79"/>
        <v>1990s</v>
      </c>
    </row>
    <row r="1025" spans="1:11" x14ac:dyDescent="0.25">
      <c r="A1025" s="2" t="s">
        <v>1062</v>
      </c>
      <c r="B1025" t="s">
        <v>24</v>
      </c>
      <c r="C1025" t="str">
        <f t="shared" si="77"/>
        <v>New Line</v>
      </c>
      <c r="D1025" s="1">
        <v>31000000</v>
      </c>
      <c r="E1025" s="1">
        <v>44983704</v>
      </c>
      <c r="F1025" s="1">
        <v>68079671</v>
      </c>
      <c r="G1025" s="11">
        <v>36644</v>
      </c>
      <c r="H1025">
        <f t="shared" si="75"/>
        <v>1.4510872258064516</v>
      </c>
      <c r="I1025">
        <f t="shared" si="76"/>
        <v>2.1961184193548386</v>
      </c>
      <c r="J1025" s="12">
        <f t="shared" si="78"/>
        <v>2000</v>
      </c>
      <c r="K1025" t="str">
        <f t="shared" si="79"/>
        <v>2000s</v>
      </c>
    </row>
    <row r="1026" spans="1:11" x14ac:dyDescent="0.25">
      <c r="A1026" s="2" t="s">
        <v>1064</v>
      </c>
      <c r="B1026" t="s">
        <v>11</v>
      </c>
      <c r="C1026" t="str">
        <f t="shared" si="77"/>
        <v>Warner Bros.</v>
      </c>
      <c r="D1026" s="1">
        <v>31000000</v>
      </c>
      <c r="E1026" s="1">
        <v>24185781</v>
      </c>
      <c r="F1026" s="1">
        <v>30885781</v>
      </c>
      <c r="G1026" s="11">
        <v>37162</v>
      </c>
      <c r="H1026">
        <f t="shared" ref="H1026:H1089" si="80">IF(E1026="Unknown","",E1026/$D1026)</f>
        <v>0.78018648387096778</v>
      </c>
      <c r="I1026">
        <f t="shared" ref="I1026:I1089" si="81">IF(F1026="Unknown","",F1026/$D1026)</f>
        <v>0.99631551612903224</v>
      </c>
      <c r="J1026" s="12">
        <f t="shared" si="78"/>
        <v>2001</v>
      </c>
      <c r="K1026" t="str">
        <f t="shared" si="79"/>
        <v>2000s</v>
      </c>
    </row>
    <row r="1027" spans="1:11" x14ac:dyDescent="0.25">
      <c r="A1027" s="2" t="s">
        <v>1063</v>
      </c>
      <c r="B1027" t="s">
        <v>22</v>
      </c>
      <c r="C1027" t="str">
        <f t="shared" ref="C1027:C1090" si="82">IF(B1027="","Other",IF(VLOOKUP(B1027,$N$2:$O$52,2,FALSE)&lt;30,"Other",B1027))</f>
        <v>Universal</v>
      </c>
      <c r="D1027" s="1">
        <v>31000000</v>
      </c>
      <c r="E1027" s="1">
        <v>79096868</v>
      </c>
      <c r="F1027" s="1">
        <v>258210860</v>
      </c>
      <c r="G1027" s="11">
        <v>31399</v>
      </c>
      <c r="H1027">
        <f t="shared" si="80"/>
        <v>2.551511870967742</v>
      </c>
      <c r="I1027">
        <f t="shared" si="81"/>
        <v>8.3293825806451611</v>
      </c>
      <c r="J1027" s="12">
        <f t="shared" ref="J1027:J1090" si="83">YEAR(G1027)</f>
        <v>1985</v>
      </c>
      <c r="K1027" t="str">
        <f t="shared" ref="K1027:K1090" si="84">VLOOKUP(J1027,$R$2:$S$31,2,FALSE)</f>
        <v>1980s</v>
      </c>
    </row>
    <row r="1028" spans="1:11" x14ac:dyDescent="0.25">
      <c r="A1028" s="2" t="s">
        <v>1066</v>
      </c>
      <c r="B1028" t="s">
        <v>75</v>
      </c>
      <c r="C1028" t="str">
        <f t="shared" si="82"/>
        <v>MGM/UA</v>
      </c>
      <c r="D1028" s="1">
        <v>30250000</v>
      </c>
      <c r="E1028" s="1">
        <v>72021008</v>
      </c>
      <c r="F1028" s="1">
        <v>115021008</v>
      </c>
      <c r="G1028" s="11">
        <v>34992</v>
      </c>
      <c r="H1028">
        <f t="shared" si="80"/>
        <v>2.3808597685950414</v>
      </c>
      <c r="I1028">
        <f t="shared" si="81"/>
        <v>3.8023473719008263</v>
      </c>
      <c r="J1028" s="12">
        <f t="shared" si="83"/>
        <v>1995</v>
      </c>
      <c r="K1028" t="str">
        <f t="shared" si="84"/>
        <v>1990s</v>
      </c>
    </row>
    <row r="1029" spans="1:11" x14ac:dyDescent="0.25">
      <c r="A1029" s="2">
        <v>9</v>
      </c>
      <c r="B1029" t="s">
        <v>792</v>
      </c>
      <c r="C1029" t="str">
        <f t="shared" si="82"/>
        <v>Other</v>
      </c>
      <c r="D1029" s="1">
        <v>30000000</v>
      </c>
      <c r="E1029" s="1">
        <v>31749894</v>
      </c>
      <c r="F1029" s="1">
        <v>46603791</v>
      </c>
      <c r="G1029" s="11">
        <v>40065</v>
      </c>
      <c r="H1029">
        <f t="shared" si="80"/>
        <v>1.0583298000000001</v>
      </c>
      <c r="I1029">
        <f t="shared" si="81"/>
        <v>1.5534597000000001</v>
      </c>
      <c r="J1029" s="12">
        <f t="shared" si="83"/>
        <v>2009</v>
      </c>
      <c r="K1029" t="str">
        <f t="shared" si="84"/>
        <v>2000s</v>
      </c>
    </row>
    <row r="1030" spans="1:11" x14ac:dyDescent="0.25">
      <c r="A1030" s="2" t="s">
        <v>1155</v>
      </c>
      <c r="B1030" t="s">
        <v>9</v>
      </c>
      <c r="C1030" t="str">
        <f t="shared" si="82"/>
        <v>Sony</v>
      </c>
      <c r="D1030" s="1">
        <v>30000000</v>
      </c>
      <c r="E1030" s="1">
        <v>57139723</v>
      </c>
      <c r="F1030" s="1">
        <v>96439723</v>
      </c>
      <c r="G1030" s="11">
        <v>38100</v>
      </c>
      <c r="H1030">
        <f t="shared" si="80"/>
        <v>1.9046574333333333</v>
      </c>
      <c r="I1030">
        <f t="shared" si="81"/>
        <v>3.2146574333333335</v>
      </c>
      <c r="J1030" s="12">
        <f t="shared" si="83"/>
        <v>2004</v>
      </c>
      <c r="K1030" t="str">
        <f t="shared" si="84"/>
        <v>2000s</v>
      </c>
    </row>
    <row r="1031" spans="1:11" x14ac:dyDescent="0.25">
      <c r="A1031" s="2" t="s">
        <v>1127</v>
      </c>
      <c r="B1031" t="s">
        <v>9</v>
      </c>
      <c r="C1031" t="str">
        <f t="shared" si="82"/>
        <v>Sony</v>
      </c>
      <c r="D1031" s="1">
        <v>30000000</v>
      </c>
      <c r="E1031" s="1">
        <v>39568996</v>
      </c>
      <c r="F1031" s="1">
        <v>75066323</v>
      </c>
      <c r="G1031" s="11">
        <v>39374</v>
      </c>
      <c r="H1031">
        <f t="shared" si="80"/>
        <v>1.3189665333333334</v>
      </c>
      <c r="I1031">
        <f t="shared" si="81"/>
        <v>2.5022107666666669</v>
      </c>
      <c r="J1031" s="12">
        <f t="shared" si="83"/>
        <v>2007</v>
      </c>
      <c r="K1031" t="str">
        <f t="shared" si="84"/>
        <v>2000s</v>
      </c>
    </row>
    <row r="1032" spans="1:11" x14ac:dyDescent="0.25">
      <c r="A1032" s="2" t="s">
        <v>1134</v>
      </c>
      <c r="C1032" t="str">
        <f t="shared" si="82"/>
        <v>Other</v>
      </c>
      <c r="D1032" s="1">
        <v>30000000</v>
      </c>
      <c r="E1032" s="1">
        <v>16930884</v>
      </c>
      <c r="F1032" s="1">
        <v>32955399</v>
      </c>
      <c r="G1032" s="11">
        <v>39556</v>
      </c>
      <c r="H1032">
        <f t="shared" si="80"/>
        <v>0.56436280000000005</v>
      </c>
      <c r="I1032">
        <f t="shared" si="81"/>
        <v>1.0985133</v>
      </c>
      <c r="J1032" s="12">
        <f t="shared" si="83"/>
        <v>2008</v>
      </c>
      <c r="K1032" t="str">
        <f t="shared" si="84"/>
        <v>2000s</v>
      </c>
    </row>
    <row r="1033" spans="1:11" x14ac:dyDescent="0.25">
      <c r="A1033" s="2" t="s">
        <v>1098</v>
      </c>
      <c r="B1033" t="s">
        <v>75</v>
      </c>
      <c r="C1033" t="str">
        <f t="shared" si="82"/>
        <v>MGM/UA</v>
      </c>
      <c r="D1033" s="1">
        <v>30000000</v>
      </c>
      <c r="E1033" s="1">
        <v>50327960</v>
      </c>
      <c r="F1033" s="1">
        <v>152627960</v>
      </c>
      <c r="G1033" s="11">
        <v>31191</v>
      </c>
      <c r="H1033">
        <f t="shared" si="80"/>
        <v>1.6775986666666667</v>
      </c>
      <c r="I1033">
        <f t="shared" si="81"/>
        <v>5.0875986666666666</v>
      </c>
      <c r="J1033" s="12">
        <f t="shared" si="83"/>
        <v>1985</v>
      </c>
      <c r="K1033" t="str">
        <f t="shared" si="84"/>
        <v>1980s</v>
      </c>
    </row>
    <row r="1034" spans="1:11" x14ac:dyDescent="0.25">
      <c r="A1034" s="2" t="s">
        <v>1146</v>
      </c>
      <c r="B1034" t="s">
        <v>24</v>
      </c>
      <c r="C1034" t="str">
        <f t="shared" si="82"/>
        <v>New Line</v>
      </c>
      <c r="D1034" s="1">
        <v>30000000</v>
      </c>
      <c r="E1034" s="1">
        <v>65005217</v>
      </c>
      <c r="F1034" s="1">
        <v>105823486</v>
      </c>
      <c r="G1034" s="11">
        <v>37603</v>
      </c>
      <c r="H1034">
        <f t="shared" si="80"/>
        <v>2.1668405666666666</v>
      </c>
      <c r="I1034">
        <f t="shared" si="81"/>
        <v>3.5274495333333333</v>
      </c>
      <c r="J1034" s="12">
        <f t="shared" si="83"/>
        <v>2002</v>
      </c>
      <c r="K1034" t="str">
        <f t="shared" si="84"/>
        <v>2000s</v>
      </c>
    </row>
    <row r="1035" spans="1:11" x14ac:dyDescent="0.25">
      <c r="A1035" s="2" t="s">
        <v>1085</v>
      </c>
      <c r="B1035" t="s">
        <v>11</v>
      </c>
      <c r="C1035" t="str">
        <f t="shared" si="82"/>
        <v>Warner Bros.</v>
      </c>
      <c r="D1035" s="1">
        <v>30000000</v>
      </c>
      <c r="E1035" s="1">
        <v>108360063</v>
      </c>
      <c r="F1035" s="1">
        <v>212400000</v>
      </c>
      <c r="G1035" s="11">
        <v>35013</v>
      </c>
      <c r="H1035">
        <f t="shared" si="80"/>
        <v>3.6120021000000002</v>
      </c>
      <c r="I1035">
        <f t="shared" si="81"/>
        <v>7.08</v>
      </c>
      <c r="J1035" s="12">
        <f t="shared" si="83"/>
        <v>1995</v>
      </c>
      <c r="K1035" t="str">
        <f t="shared" si="84"/>
        <v>1990s</v>
      </c>
    </row>
    <row r="1036" spans="1:11" x14ac:dyDescent="0.25">
      <c r="A1036" s="2" t="s">
        <v>1092</v>
      </c>
      <c r="B1036" t="s">
        <v>11</v>
      </c>
      <c r="C1036" t="str">
        <f t="shared" si="82"/>
        <v>Warner Bros.</v>
      </c>
      <c r="D1036" s="1">
        <v>30000000</v>
      </c>
      <c r="E1036" s="1">
        <v>14208384</v>
      </c>
      <c r="F1036" s="1">
        <v>15358583</v>
      </c>
      <c r="G1036" s="11">
        <v>37792</v>
      </c>
      <c r="H1036">
        <f t="shared" si="80"/>
        <v>0.4736128</v>
      </c>
      <c r="I1036">
        <f t="shared" si="81"/>
        <v>0.51195276666666667</v>
      </c>
      <c r="J1036" s="12">
        <f t="shared" si="83"/>
        <v>2003</v>
      </c>
      <c r="K1036" t="str">
        <f t="shared" si="84"/>
        <v>2000s</v>
      </c>
    </row>
    <row r="1037" spans="1:11" x14ac:dyDescent="0.25">
      <c r="A1037" s="2" t="s">
        <v>1070</v>
      </c>
      <c r="B1037" t="s">
        <v>22</v>
      </c>
      <c r="C1037" t="str">
        <f t="shared" si="82"/>
        <v>Universal</v>
      </c>
      <c r="D1037" s="1">
        <v>30000000</v>
      </c>
      <c r="E1037" s="1">
        <v>145096820</v>
      </c>
      <c r="F1037" s="1">
        <v>286500000</v>
      </c>
      <c r="G1037" s="11">
        <v>37113</v>
      </c>
      <c r="H1037">
        <f t="shared" si="80"/>
        <v>4.8365606666666663</v>
      </c>
      <c r="I1037">
        <f t="shared" si="81"/>
        <v>9.5500000000000007</v>
      </c>
      <c r="J1037" s="12">
        <f t="shared" si="83"/>
        <v>2001</v>
      </c>
      <c r="K1037" t="str">
        <f t="shared" si="84"/>
        <v>2000s</v>
      </c>
    </row>
    <row r="1038" spans="1:11" x14ac:dyDescent="0.25">
      <c r="A1038" s="2" t="s">
        <v>1160</v>
      </c>
      <c r="B1038" t="s">
        <v>9</v>
      </c>
      <c r="C1038" t="str">
        <f t="shared" si="82"/>
        <v>Sony</v>
      </c>
      <c r="D1038" s="1">
        <v>30000000</v>
      </c>
      <c r="E1038" s="1">
        <v>8535575</v>
      </c>
      <c r="F1038" s="1">
        <v>18535575</v>
      </c>
      <c r="G1038" s="11">
        <v>38604</v>
      </c>
      <c r="H1038">
        <f t="shared" si="80"/>
        <v>0.28451916666666666</v>
      </c>
      <c r="I1038">
        <f t="shared" si="81"/>
        <v>0.61785250000000003</v>
      </c>
      <c r="J1038" s="12">
        <f t="shared" si="83"/>
        <v>2005</v>
      </c>
      <c r="K1038" t="str">
        <f t="shared" si="84"/>
        <v>2000s</v>
      </c>
    </row>
    <row r="1039" spans="1:11" x14ac:dyDescent="0.25">
      <c r="A1039" s="2" t="s">
        <v>1139</v>
      </c>
      <c r="B1039" t="s">
        <v>11</v>
      </c>
      <c r="C1039" t="str">
        <f t="shared" si="82"/>
        <v>Warner Bros.</v>
      </c>
      <c r="D1039" s="1">
        <v>30000000</v>
      </c>
      <c r="E1039" s="1">
        <v>106885658</v>
      </c>
      <c r="F1039" s="1">
        <v>176885658</v>
      </c>
      <c r="G1039" s="11">
        <v>36224</v>
      </c>
      <c r="H1039">
        <f t="shared" si="80"/>
        <v>3.5628552666666669</v>
      </c>
      <c r="I1039">
        <f t="shared" si="81"/>
        <v>5.8961886000000003</v>
      </c>
      <c r="J1039" s="12">
        <f t="shared" si="83"/>
        <v>1999</v>
      </c>
      <c r="K1039" t="str">
        <f t="shared" si="84"/>
        <v>1990s</v>
      </c>
    </row>
    <row r="1040" spans="1:11" x14ac:dyDescent="0.25">
      <c r="A1040" s="2" t="s">
        <v>1109</v>
      </c>
      <c r="B1040" t="s">
        <v>75</v>
      </c>
      <c r="C1040" t="str">
        <f t="shared" si="82"/>
        <v>MGM/UA</v>
      </c>
      <c r="D1040" s="1">
        <v>30000000</v>
      </c>
      <c r="E1040" s="1">
        <v>10965209</v>
      </c>
      <c r="F1040" t="s">
        <v>66</v>
      </c>
      <c r="G1040" s="11">
        <v>36903</v>
      </c>
      <c r="H1040">
        <f t="shared" si="80"/>
        <v>0.36550696666666666</v>
      </c>
      <c r="I1040" t="str">
        <f t="shared" si="81"/>
        <v/>
      </c>
      <c r="J1040" s="12">
        <f t="shared" si="83"/>
        <v>2001</v>
      </c>
      <c r="K1040" t="str">
        <f t="shared" si="84"/>
        <v>2000s</v>
      </c>
    </row>
    <row r="1041" spans="1:11" x14ac:dyDescent="0.25">
      <c r="A1041" s="2" t="s">
        <v>1130</v>
      </c>
      <c r="B1041" t="s">
        <v>792</v>
      </c>
      <c r="C1041" t="str">
        <f t="shared" si="82"/>
        <v>Other</v>
      </c>
      <c r="D1041" s="1">
        <v>30000000</v>
      </c>
      <c r="E1041" s="1">
        <v>20040895</v>
      </c>
      <c r="F1041" s="1">
        <v>36040895</v>
      </c>
      <c r="G1041" s="11">
        <v>38371</v>
      </c>
      <c r="H1041">
        <f t="shared" si="80"/>
        <v>0.66802983333333332</v>
      </c>
      <c r="I1041">
        <f t="shared" si="81"/>
        <v>1.2013631666666666</v>
      </c>
      <c r="J1041" s="12">
        <f t="shared" si="83"/>
        <v>2005</v>
      </c>
      <c r="K1041" t="str">
        <f t="shared" si="84"/>
        <v>2000s</v>
      </c>
    </row>
    <row r="1042" spans="1:11" x14ac:dyDescent="0.25">
      <c r="A1042" s="2" t="s">
        <v>1082</v>
      </c>
      <c r="B1042" t="s">
        <v>792</v>
      </c>
      <c r="C1042" t="str">
        <f t="shared" si="82"/>
        <v>Other</v>
      </c>
      <c r="D1042" s="1">
        <v>30000000</v>
      </c>
      <c r="E1042" s="1">
        <v>50980159</v>
      </c>
      <c r="F1042" s="1">
        <v>128448676</v>
      </c>
      <c r="G1042" s="11">
        <v>39423</v>
      </c>
      <c r="H1042">
        <f t="shared" si="80"/>
        <v>1.6993386333333333</v>
      </c>
      <c r="I1042">
        <f t="shared" si="81"/>
        <v>4.2816225333333335</v>
      </c>
      <c r="J1042" s="12">
        <f t="shared" si="83"/>
        <v>2007</v>
      </c>
      <c r="K1042" t="str">
        <f t="shared" si="84"/>
        <v>2000s</v>
      </c>
    </row>
    <row r="1043" spans="1:11" x14ac:dyDescent="0.25">
      <c r="A1043" s="2" t="s">
        <v>1149</v>
      </c>
      <c r="B1043" t="s">
        <v>22</v>
      </c>
      <c r="C1043" t="str">
        <f t="shared" si="82"/>
        <v>Universal</v>
      </c>
      <c r="D1043" s="1">
        <v>30000000</v>
      </c>
      <c r="E1043" s="1">
        <v>63658910</v>
      </c>
      <c r="F1043" s="1">
        <v>246100000</v>
      </c>
      <c r="G1043" s="11">
        <v>34915</v>
      </c>
      <c r="H1043">
        <f t="shared" si="80"/>
        <v>2.1219636666666668</v>
      </c>
      <c r="I1043">
        <f t="shared" si="81"/>
        <v>8.2033333333333331</v>
      </c>
      <c r="J1043" s="12">
        <f t="shared" si="83"/>
        <v>1995</v>
      </c>
      <c r="K1043" t="str">
        <f t="shared" si="84"/>
        <v>1990s</v>
      </c>
    </row>
    <row r="1044" spans="1:11" x14ac:dyDescent="0.25">
      <c r="A1044" s="2" t="s">
        <v>1104</v>
      </c>
      <c r="C1044" t="str">
        <f t="shared" si="82"/>
        <v>Other</v>
      </c>
      <c r="D1044" s="1">
        <v>30000000</v>
      </c>
      <c r="E1044" t="s">
        <v>66</v>
      </c>
      <c r="F1044" t="s">
        <v>66</v>
      </c>
      <c r="G1044" s="11">
        <v>40543</v>
      </c>
      <c r="H1044" t="str">
        <f t="shared" si="80"/>
        <v/>
      </c>
      <c r="I1044" t="str">
        <f t="shared" si="81"/>
        <v/>
      </c>
      <c r="J1044" s="12">
        <f t="shared" si="83"/>
        <v>2010</v>
      </c>
      <c r="K1044" t="e">
        <f t="shared" si="84"/>
        <v>#N/A</v>
      </c>
    </row>
    <row r="1045" spans="1:11" x14ac:dyDescent="0.25">
      <c r="A1045" s="2" t="s">
        <v>1115</v>
      </c>
      <c r="B1045" t="s">
        <v>9</v>
      </c>
      <c r="C1045" t="str">
        <f t="shared" si="82"/>
        <v>Sony</v>
      </c>
      <c r="D1045" s="1">
        <v>30000000</v>
      </c>
      <c r="E1045" s="1">
        <v>163479795</v>
      </c>
      <c r="F1045" s="1">
        <v>234779795</v>
      </c>
      <c r="G1045" s="11">
        <v>36336</v>
      </c>
      <c r="H1045">
        <f t="shared" si="80"/>
        <v>5.4493264999999997</v>
      </c>
      <c r="I1045">
        <f t="shared" si="81"/>
        <v>7.8259931666666667</v>
      </c>
      <c r="J1045" s="12">
        <f t="shared" si="83"/>
        <v>1999</v>
      </c>
      <c r="K1045" t="str">
        <f t="shared" si="84"/>
        <v>1990s</v>
      </c>
    </row>
    <row r="1046" spans="1:11" x14ac:dyDescent="0.25">
      <c r="A1046" s="2" t="s">
        <v>1152</v>
      </c>
      <c r="B1046" t="s">
        <v>20</v>
      </c>
      <c r="C1046" t="str">
        <f t="shared" si="82"/>
        <v>Paramount Pictures</v>
      </c>
      <c r="D1046" s="1">
        <v>30000000</v>
      </c>
      <c r="E1046" s="1">
        <v>45892212</v>
      </c>
      <c r="F1046" t="s">
        <v>66</v>
      </c>
      <c r="G1046" s="11">
        <v>32773</v>
      </c>
      <c r="H1046">
        <f t="shared" si="80"/>
        <v>1.5297403999999999</v>
      </c>
      <c r="I1046" t="str">
        <f t="shared" si="81"/>
        <v/>
      </c>
      <c r="J1046" s="12">
        <f t="shared" si="83"/>
        <v>1989</v>
      </c>
      <c r="K1046" t="str">
        <f t="shared" si="84"/>
        <v>1980s</v>
      </c>
    </row>
    <row r="1047" spans="1:11" x14ac:dyDescent="0.25">
      <c r="A1047" s="2" t="s">
        <v>1107</v>
      </c>
      <c r="B1047" t="s">
        <v>24</v>
      </c>
      <c r="C1047" t="str">
        <f t="shared" si="82"/>
        <v>New Line</v>
      </c>
      <c r="D1047" s="1">
        <v>30000000</v>
      </c>
      <c r="E1047" s="1">
        <v>52990775</v>
      </c>
      <c r="F1047" s="1">
        <v>83282296</v>
      </c>
      <c r="G1047" s="11">
        <v>36987</v>
      </c>
      <c r="H1047">
        <f t="shared" si="80"/>
        <v>1.7663591666666667</v>
      </c>
      <c r="I1047">
        <f t="shared" si="81"/>
        <v>2.7760765333333333</v>
      </c>
      <c r="J1047" s="12">
        <f t="shared" si="83"/>
        <v>2001</v>
      </c>
      <c r="K1047" t="str">
        <f t="shared" si="84"/>
        <v>2000s</v>
      </c>
    </row>
    <row r="1048" spans="1:11" x14ac:dyDescent="0.25">
      <c r="A1048" s="2" t="s">
        <v>1132</v>
      </c>
      <c r="B1048" t="s">
        <v>22</v>
      </c>
      <c r="C1048" t="str">
        <f t="shared" si="82"/>
        <v>Universal</v>
      </c>
      <c r="D1048" s="1">
        <v>30000000</v>
      </c>
      <c r="E1048" s="1">
        <v>40118420</v>
      </c>
      <c r="F1048" s="1">
        <v>51327420</v>
      </c>
      <c r="G1048" s="11">
        <v>37484</v>
      </c>
      <c r="H1048">
        <f t="shared" si="80"/>
        <v>1.3372806666666666</v>
      </c>
      <c r="I1048">
        <f t="shared" si="81"/>
        <v>1.710914</v>
      </c>
      <c r="J1048" s="12">
        <f t="shared" si="83"/>
        <v>2002</v>
      </c>
      <c r="K1048" t="str">
        <f t="shared" si="84"/>
        <v>2000s</v>
      </c>
    </row>
    <row r="1049" spans="1:11" x14ac:dyDescent="0.25">
      <c r="A1049" s="2" t="s">
        <v>1100</v>
      </c>
      <c r="B1049" t="s">
        <v>13</v>
      </c>
      <c r="C1049" t="str">
        <f t="shared" si="82"/>
        <v>20th Century Fox</v>
      </c>
      <c r="D1049" s="1">
        <v>30000000</v>
      </c>
      <c r="E1049" s="1">
        <v>58715510</v>
      </c>
      <c r="F1049" s="1">
        <v>115150424</v>
      </c>
      <c r="G1049" s="11">
        <v>39822</v>
      </c>
      <c r="H1049">
        <f t="shared" si="80"/>
        <v>1.9571836666666667</v>
      </c>
      <c r="I1049">
        <f t="shared" si="81"/>
        <v>3.8383474666666668</v>
      </c>
      <c r="J1049" s="12">
        <f t="shared" si="83"/>
        <v>2009</v>
      </c>
      <c r="K1049" t="str">
        <f t="shared" si="84"/>
        <v>2000s</v>
      </c>
    </row>
    <row r="1050" spans="1:11" x14ac:dyDescent="0.25">
      <c r="A1050" s="2" t="s">
        <v>1114</v>
      </c>
      <c r="B1050" t="s">
        <v>13</v>
      </c>
      <c r="C1050" t="str">
        <f t="shared" si="82"/>
        <v>20th Century Fox</v>
      </c>
      <c r="D1050" s="1">
        <v>30000000</v>
      </c>
      <c r="E1050" s="1">
        <v>26528684</v>
      </c>
      <c r="F1050" s="1">
        <v>29203383</v>
      </c>
      <c r="G1050" s="11">
        <v>35930</v>
      </c>
      <c r="H1050">
        <f t="shared" si="80"/>
        <v>0.88428946666666663</v>
      </c>
      <c r="I1050">
        <f t="shared" si="81"/>
        <v>0.97344609999999998</v>
      </c>
      <c r="J1050" s="12">
        <f t="shared" si="83"/>
        <v>1998</v>
      </c>
      <c r="K1050" t="str">
        <f t="shared" si="84"/>
        <v>1990s</v>
      </c>
    </row>
    <row r="1051" spans="1:11" x14ac:dyDescent="0.25">
      <c r="A1051" s="2" t="s">
        <v>1148</v>
      </c>
      <c r="B1051" t="s">
        <v>131</v>
      </c>
      <c r="C1051" t="str">
        <f t="shared" si="82"/>
        <v>Miramax</v>
      </c>
      <c r="D1051" s="1">
        <v>30000000</v>
      </c>
      <c r="E1051" s="1">
        <v>170687518</v>
      </c>
      <c r="F1051" s="1">
        <v>307687518</v>
      </c>
      <c r="G1051" s="11">
        <v>37617</v>
      </c>
      <c r="H1051">
        <f t="shared" si="80"/>
        <v>5.6895839333333331</v>
      </c>
      <c r="I1051">
        <f t="shared" si="81"/>
        <v>10.2562506</v>
      </c>
      <c r="J1051" s="12">
        <f t="shared" si="83"/>
        <v>2002</v>
      </c>
      <c r="K1051" t="str">
        <f t="shared" si="84"/>
        <v>2000s</v>
      </c>
    </row>
    <row r="1052" spans="1:11" x14ac:dyDescent="0.25">
      <c r="A1052" s="2" t="s">
        <v>1095</v>
      </c>
      <c r="B1052" t="s">
        <v>9</v>
      </c>
      <c r="C1052" t="str">
        <f t="shared" si="82"/>
        <v>Sony</v>
      </c>
      <c r="D1052" s="1">
        <v>30000000</v>
      </c>
      <c r="E1052" s="1">
        <v>115646235</v>
      </c>
      <c r="F1052" s="1">
        <v>203646235</v>
      </c>
      <c r="G1052" s="11">
        <v>40039</v>
      </c>
      <c r="H1052">
        <f t="shared" si="80"/>
        <v>3.8548745000000002</v>
      </c>
      <c r="I1052">
        <f t="shared" si="81"/>
        <v>6.7882078333333338</v>
      </c>
      <c r="J1052" s="12">
        <f t="shared" si="83"/>
        <v>2009</v>
      </c>
      <c r="K1052" t="str">
        <f t="shared" si="84"/>
        <v>2000s</v>
      </c>
    </row>
    <row r="1053" spans="1:11" x14ac:dyDescent="0.25">
      <c r="A1053" s="2" t="s">
        <v>1071</v>
      </c>
      <c r="B1053" t="s">
        <v>760</v>
      </c>
      <c r="C1053" t="str">
        <f t="shared" si="82"/>
        <v>Other</v>
      </c>
      <c r="D1053" s="1">
        <v>30000000</v>
      </c>
      <c r="E1053" s="1">
        <v>480314</v>
      </c>
      <c r="F1053" s="1">
        <v>2670860</v>
      </c>
      <c r="G1053" s="11">
        <v>39248</v>
      </c>
      <c r="H1053">
        <f t="shared" si="80"/>
        <v>1.6010466666666667E-2</v>
      </c>
      <c r="I1053">
        <f t="shared" si="81"/>
        <v>8.9028666666666673E-2</v>
      </c>
      <c r="J1053" s="12">
        <f t="shared" si="83"/>
        <v>2007</v>
      </c>
      <c r="K1053" t="str">
        <f t="shared" si="84"/>
        <v>2000s</v>
      </c>
    </row>
    <row r="1054" spans="1:11" x14ac:dyDescent="0.25">
      <c r="A1054" s="2" t="s">
        <v>1142</v>
      </c>
      <c r="B1054" t="s">
        <v>13</v>
      </c>
      <c r="C1054" t="str">
        <f t="shared" si="82"/>
        <v>20th Century Fox</v>
      </c>
      <c r="D1054" s="1">
        <v>30000000</v>
      </c>
      <c r="E1054" s="1">
        <v>114326736</v>
      </c>
      <c r="F1054" s="1">
        <v>167726736</v>
      </c>
      <c r="G1054" s="11">
        <v>38156</v>
      </c>
      <c r="H1054">
        <f t="shared" si="80"/>
        <v>3.8108911999999999</v>
      </c>
      <c r="I1054">
        <f t="shared" si="81"/>
        <v>5.5908911999999997</v>
      </c>
      <c r="J1054" s="12">
        <f t="shared" si="83"/>
        <v>2004</v>
      </c>
      <c r="K1054" t="str">
        <f t="shared" si="84"/>
        <v>2000s</v>
      </c>
    </row>
    <row r="1055" spans="1:11" x14ac:dyDescent="0.25">
      <c r="A1055" s="2" t="s">
        <v>1108</v>
      </c>
      <c r="B1055" t="s">
        <v>20</v>
      </c>
      <c r="C1055" t="str">
        <f t="shared" si="82"/>
        <v>Paramount Pictures</v>
      </c>
      <c r="D1055" s="1">
        <v>30000000</v>
      </c>
      <c r="E1055" s="1">
        <v>64172251</v>
      </c>
      <c r="F1055" s="1">
        <v>71172251</v>
      </c>
      <c r="G1055" s="11">
        <v>36938</v>
      </c>
      <c r="H1055">
        <f t="shared" si="80"/>
        <v>2.1390750333333335</v>
      </c>
      <c r="I1055">
        <f t="shared" si="81"/>
        <v>2.3724083666666669</v>
      </c>
      <c r="J1055" s="12">
        <f t="shared" si="83"/>
        <v>2001</v>
      </c>
      <c r="K1055" t="str">
        <f t="shared" si="84"/>
        <v>2000s</v>
      </c>
    </row>
    <row r="1056" spans="1:11" x14ac:dyDescent="0.25">
      <c r="A1056" s="2" t="s">
        <v>1096</v>
      </c>
      <c r="C1056" t="str">
        <f t="shared" si="82"/>
        <v>Other</v>
      </c>
      <c r="D1056" s="1">
        <v>30000000</v>
      </c>
      <c r="E1056" s="1">
        <v>42100625</v>
      </c>
      <c r="F1056" s="1">
        <v>85724728</v>
      </c>
      <c r="G1056" s="11">
        <v>39962</v>
      </c>
      <c r="H1056">
        <f t="shared" si="80"/>
        <v>1.4033541666666667</v>
      </c>
      <c r="I1056">
        <f t="shared" si="81"/>
        <v>2.8574909333333331</v>
      </c>
      <c r="J1056" s="12">
        <f t="shared" si="83"/>
        <v>2009</v>
      </c>
      <c r="K1056" t="str">
        <f t="shared" si="84"/>
        <v>2000s</v>
      </c>
    </row>
    <row r="1057" spans="1:11" x14ac:dyDescent="0.25">
      <c r="A1057" s="2" t="s">
        <v>1119</v>
      </c>
      <c r="B1057" t="s">
        <v>24</v>
      </c>
      <c r="C1057" t="str">
        <f t="shared" si="82"/>
        <v>New Line</v>
      </c>
      <c r="D1057" s="1">
        <v>30000000</v>
      </c>
      <c r="E1057" s="1">
        <v>26214846</v>
      </c>
      <c r="F1057" t="s">
        <v>66</v>
      </c>
      <c r="G1057" s="11">
        <v>37785</v>
      </c>
      <c r="H1057">
        <f t="shared" si="80"/>
        <v>0.87382820000000005</v>
      </c>
      <c r="I1057" t="str">
        <f t="shared" si="81"/>
        <v/>
      </c>
      <c r="J1057" s="12">
        <f t="shared" si="83"/>
        <v>2003</v>
      </c>
      <c r="K1057" t="str">
        <f t="shared" si="84"/>
        <v>2000s</v>
      </c>
    </row>
    <row r="1058" spans="1:11" x14ac:dyDescent="0.25">
      <c r="A1058" s="2" t="s">
        <v>1126</v>
      </c>
      <c r="B1058" t="s">
        <v>11</v>
      </c>
      <c r="C1058" t="str">
        <f t="shared" si="82"/>
        <v>Warner Bros.</v>
      </c>
      <c r="D1058" s="1">
        <v>30000000</v>
      </c>
      <c r="E1058" s="1">
        <v>17266505</v>
      </c>
      <c r="F1058" t="s">
        <v>66</v>
      </c>
      <c r="G1058" s="11">
        <v>37454</v>
      </c>
      <c r="H1058">
        <f t="shared" si="80"/>
        <v>0.5755501666666667</v>
      </c>
      <c r="I1058" t="str">
        <f t="shared" si="81"/>
        <v/>
      </c>
      <c r="J1058" s="12">
        <f t="shared" si="83"/>
        <v>2002</v>
      </c>
      <c r="K1058" t="str">
        <f t="shared" si="84"/>
        <v>2000s</v>
      </c>
    </row>
    <row r="1059" spans="1:11" x14ac:dyDescent="0.25">
      <c r="A1059" s="2" t="s">
        <v>1083</v>
      </c>
      <c r="B1059" t="s">
        <v>13</v>
      </c>
      <c r="C1059" t="str">
        <f t="shared" si="82"/>
        <v>20th Century Fox</v>
      </c>
      <c r="D1059" s="1">
        <v>30000000</v>
      </c>
      <c r="E1059" s="1">
        <v>9055010</v>
      </c>
      <c r="F1059" s="1">
        <v>10419084</v>
      </c>
      <c r="G1059" s="11">
        <v>38254</v>
      </c>
      <c r="H1059">
        <f t="shared" si="80"/>
        <v>0.30183366666666667</v>
      </c>
      <c r="I1059">
        <f t="shared" si="81"/>
        <v>0.34730280000000002</v>
      </c>
      <c r="J1059" s="12">
        <f t="shared" si="83"/>
        <v>2004</v>
      </c>
      <c r="K1059" t="str">
        <f t="shared" si="84"/>
        <v>2000s</v>
      </c>
    </row>
    <row r="1060" spans="1:11" x14ac:dyDescent="0.25">
      <c r="A1060" s="2" t="s">
        <v>1136</v>
      </c>
      <c r="B1060" t="s">
        <v>75</v>
      </c>
      <c r="C1060" t="str">
        <f t="shared" si="82"/>
        <v>MGM/UA</v>
      </c>
      <c r="D1060" s="1">
        <v>30000000</v>
      </c>
      <c r="E1060" s="1">
        <v>17192205</v>
      </c>
      <c r="F1060" s="1">
        <v>19892205</v>
      </c>
      <c r="G1060" s="11">
        <v>35265</v>
      </c>
      <c r="H1060">
        <f t="shared" si="80"/>
        <v>0.57307350000000001</v>
      </c>
      <c r="I1060">
        <f t="shared" si="81"/>
        <v>0.66307349999999998</v>
      </c>
      <c r="J1060" s="12">
        <f t="shared" si="83"/>
        <v>1996</v>
      </c>
      <c r="K1060" t="str">
        <f t="shared" si="84"/>
        <v>1990s</v>
      </c>
    </row>
    <row r="1061" spans="1:11" x14ac:dyDescent="0.25">
      <c r="A1061" s="2" t="s">
        <v>1165</v>
      </c>
      <c r="B1061" t="s">
        <v>20</v>
      </c>
      <c r="C1061" t="str">
        <f t="shared" si="82"/>
        <v>Paramount Pictures</v>
      </c>
      <c r="D1061" s="1">
        <v>30000000</v>
      </c>
      <c r="E1061" s="1">
        <v>74494381</v>
      </c>
      <c r="F1061" s="1">
        <v>92494381</v>
      </c>
      <c r="G1061" s="11">
        <v>38576</v>
      </c>
      <c r="H1061">
        <f t="shared" si="80"/>
        <v>2.4831460333333335</v>
      </c>
      <c r="I1061">
        <f t="shared" si="81"/>
        <v>3.0831460333333331</v>
      </c>
      <c r="J1061" s="12">
        <f t="shared" si="83"/>
        <v>2005</v>
      </c>
      <c r="K1061" t="str">
        <f t="shared" si="84"/>
        <v>2000s</v>
      </c>
    </row>
    <row r="1062" spans="1:11" x14ac:dyDescent="0.25">
      <c r="A1062" s="2" t="s">
        <v>1150</v>
      </c>
      <c r="B1062" t="s">
        <v>22</v>
      </c>
      <c r="C1062" t="str">
        <f t="shared" si="82"/>
        <v>Universal</v>
      </c>
      <c r="D1062" s="1">
        <v>30000000</v>
      </c>
      <c r="E1062" s="1">
        <v>61255921</v>
      </c>
      <c r="F1062" s="1">
        <v>61950770</v>
      </c>
      <c r="G1062" s="11">
        <v>38268</v>
      </c>
      <c r="H1062">
        <f t="shared" si="80"/>
        <v>2.0418640333333333</v>
      </c>
      <c r="I1062">
        <f t="shared" si="81"/>
        <v>2.0650256666666666</v>
      </c>
      <c r="J1062" s="12">
        <f t="shared" si="83"/>
        <v>2004</v>
      </c>
      <c r="K1062" t="str">
        <f t="shared" si="84"/>
        <v>2000s</v>
      </c>
    </row>
    <row r="1063" spans="1:11" x14ac:dyDescent="0.25">
      <c r="A1063" s="2" t="s">
        <v>1069</v>
      </c>
      <c r="B1063" t="s">
        <v>26</v>
      </c>
      <c r="C1063" t="str">
        <f t="shared" si="82"/>
        <v>Other</v>
      </c>
      <c r="D1063" s="1">
        <v>30000000</v>
      </c>
      <c r="E1063" s="1">
        <v>238632124</v>
      </c>
      <c r="F1063" s="1">
        <v>291632124</v>
      </c>
      <c r="G1063" s="11">
        <v>30841</v>
      </c>
      <c r="H1063">
        <f t="shared" si="80"/>
        <v>7.9544041333333331</v>
      </c>
      <c r="I1063">
        <f t="shared" si="81"/>
        <v>9.7210707999999997</v>
      </c>
      <c r="J1063" s="12">
        <f t="shared" si="83"/>
        <v>1984</v>
      </c>
      <c r="K1063" t="str">
        <f t="shared" si="84"/>
        <v>1980s</v>
      </c>
    </row>
    <row r="1064" spans="1:11" x14ac:dyDescent="0.25">
      <c r="A1064" s="2" t="s">
        <v>1091</v>
      </c>
      <c r="B1064" t="s">
        <v>9</v>
      </c>
      <c r="C1064" t="str">
        <f t="shared" si="82"/>
        <v>Sony</v>
      </c>
      <c r="D1064" s="1">
        <v>30000000</v>
      </c>
      <c r="E1064" s="1">
        <v>4167493</v>
      </c>
      <c r="F1064" s="1">
        <v>4967493</v>
      </c>
      <c r="G1064" s="11">
        <v>36182</v>
      </c>
      <c r="H1064">
        <f t="shared" si="80"/>
        <v>0.13891643333333334</v>
      </c>
      <c r="I1064">
        <f t="shared" si="81"/>
        <v>0.16558310000000001</v>
      </c>
      <c r="J1064" s="12">
        <f t="shared" si="83"/>
        <v>1999</v>
      </c>
      <c r="K1064" t="str">
        <f t="shared" si="84"/>
        <v>1990s</v>
      </c>
    </row>
    <row r="1065" spans="1:11" x14ac:dyDescent="0.25">
      <c r="A1065" s="2" t="s">
        <v>1111</v>
      </c>
      <c r="B1065" t="s">
        <v>427</v>
      </c>
      <c r="C1065" t="str">
        <f t="shared" si="82"/>
        <v>Other</v>
      </c>
      <c r="D1065" s="1">
        <v>30000000</v>
      </c>
      <c r="E1065" s="1">
        <v>14334645</v>
      </c>
      <c r="F1065" s="1">
        <v>16910708</v>
      </c>
      <c r="G1065" s="11">
        <v>38107</v>
      </c>
      <c r="H1065">
        <f t="shared" si="80"/>
        <v>0.47782150000000001</v>
      </c>
      <c r="I1065">
        <f t="shared" si="81"/>
        <v>0.56369026666666666</v>
      </c>
      <c r="J1065" s="12">
        <f t="shared" si="83"/>
        <v>2004</v>
      </c>
      <c r="K1065" t="str">
        <f t="shared" si="84"/>
        <v>2000s</v>
      </c>
    </row>
    <row r="1066" spans="1:11" x14ac:dyDescent="0.25">
      <c r="A1066" s="2" t="s">
        <v>1120</v>
      </c>
      <c r="C1066" t="str">
        <f t="shared" si="82"/>
        <v>Other</v>
      </c>
      <c r="D1066" s="1">
        <v>30000000</v>
      </c>
      <c r="E1066" t="s">
        <v>66</v>
      </c>
      <c r="F1066" s="1">
        <v>2717302</v>
      </c>
      <c r="G1066" s="11">
        <v>39185</v>
      </c>
      <c r="H1066" t="str">
        <f t="shared" si="80"/>
        <v/>
      </c>
      <c r="I1066">
        <f t="shared" si="81"/>
        <v>9.057673333333334E-2</v>
      </c>
      <c r="J1066" s="12">
        <f t="shared" si="83"/>
        <v>2007</v>
      </c>
      <c r="K1066" t="str">
        <f t="shared" si="84"/>
        <v>2000s</v>
      </c>
    </row>
    <row r="1067" spans="1:11" x14ac:dyDescent="0.25">
      <c r="A1067" s="2" t="s">
        <v>1077</v>
      </c>
      <c r="B1067" t="s">
        <v>9</v>
      </c>
      <c r="C1067" t="str">
        <f t="shared" si="82"/>
        <v>Sony</v>
      </c>
      <c r="D1067" s="1">
        <v>30000000</v>
      </c>
      <c r="E1067" s="1">
        <v>38432823</v>
      </c>
      <c r="F1067" s="1">
        <v>41480851</v>
      </c>
      <c r="G1067" s="11">
        <v>38975</v>
      </c>
      <c r="H1067">
        <f t="shared" si="80"/>
        <v>1.2810941</v>
      </c>
      <c r="I1067">
        <f t="shared" si="81"/>
        <v>1.3826950333333334</v>
      </c>
      <c r="J1067" s="12">
        <f t="shared" si="83"/>
        <v>2006</v>
      </c>
      <c r="K1067" t="str">
        <f t="shared" si="84"/>
        <v>2000s</v>
      </c>
    </row>
    <row r="1068" spans="1:11" x14ac:dyDescent="0.25">
      <c r="A1068" s="2" t="s">
        <v>1116</v>
      </c>
      <c r="B1068" t="s">
        <v>13</v>
      </c>
      <c r="C1068" t="str">
        <f t="shared" si="82"/>
        <v>20th Century Fox</v>
      </c>
      <c r="D1068" s="1">
        <v>30000000</v>
      </c>
      <c r="E1068" s="1">
        <v>60110313</v>
      </c>
      <c r="F1068" s="1">
        <v>81529000</v>
      </c>
      <c r="G1068" s="11">
        <v>35944</v>
      </c>
      <c r="H1068">
        <f t="shared" si="80"/>
        <v>2.0036771</v>
      </c>
      <c r="I1068">
        <f t="shared" si="81"/>
        <v>2.7176333333333331</v>
      </c>
      <c r="J1068" s="12">
        <f t="shared" si="83"/>
        <v>1998</v>
      </c>
      <c r="K1068" t="str">
        <f t="shared" si="84"/>
        <v>1990s</v>
      </c>
    </row>
    <row r="1069" spans="1:11" x14ac:dyDescent="0.25">
      <c r="A1069" s="2" t="s">
        <v>1135</v>
      </c>
      <c r="B1069" t="s">
        <v>22</v>
      </c>
      <c r="C1069" t="str">
        <f t="shared" si="82"/>
        <v>Universal</v>
      </c>
      <c r="D1069" s="1">
        <v>30000000</v>
      </c>
      <c r="E1069" s="1">
        <v>16295774</v>
      </c>
      <c r="F1069" t="s">
        <v>66</v>
      </c>
      <c r="G1069" s="11">
        <v>31625</v>
      </c>
      <c r="H1069">
        <f t="shared" si="80"/>
        <v>0.54319246666666665</v>
      </c>
      <c r="I1069" t="str">
        <f t="shared" si="81"/>
        <v/>
      </c>
      <c r="J1069" s="12">
        <f t="shared" si="83"/>
        <v>1986</v>
      </c>
      <c r="K1069" t="str">
        <f t="shared" si="84"/>
        <v>1980s</v>
      </c>
    </row>
    <row r="1070" spans="1:11" x14ac:dyDescent="0.25">
      <c r="A1070" s="2" t="s">
        <v>1112</v>
      </c>
      <c r="B1070" t="s">
        <v>278</v>
      </c>
      <c r="C1070" t="str">
        <f t="shared" si="82"/>
        <v>Other</v>
      </c>
      <c r="D1070" s="1">
        <v>30000000</v>
      </c>
      <c r="E1070" s="1">
        <v>19528188</v>
      </c>
      <c r="F1070" s="1">
        <v>26608350</v>
      </c>
      <c r="G1070" s="11">
        <v>39710</v>
      </c>
      <c r="H1070">
        <f t="shared" si="80"/>
        <v>0.65093959999999995</v>
      </c>
      <c r="I1070">
        <f t="shared" si="81"/>
        <v>0.88694499999999998</v>
      </c>
      <c r="J1070" s="12">
        <f t="shared" si="83"/>
        <v>2008</v>
      </c>
      <c r="K1070" t="str">
        <f t="shared" si="84"/>
        <v>2000s</v>
      </c>
    </row>
    <row r="1071" spans="1:11" x14ac:dyDescent="0.25">
      <c r="A1071" s="2" t="s">
        <v>1117</v>
      </c>
      <c r="B1071" t="s">
        <v>46</v>
      </c>
      <c r="C1071" t="str">
        <f t="shared" si="82"/>
        <v>DreamWorks SKG</v>
      </c>
      <c r="D1071" s="1">
        <v>30000000</v>
      </c>
      <c r="E1071" s="1">
        <v>12017369</v>
      </c>
      <c r="F1071" t="s">
        <v>66</v>
      </c>
      <c r="G1071" s="11">
        <v>36175</v>
      </c>
      <c r="H1071">
        <f t="shared" si="80"/>
        <v>0.40057896666666665</v>
      </c>
      <c r="I1071" t="str">
        <f t="shared" si="81"/>
        <v/>
      </c>
      <c r="J1071" s="12">
        <f t="shared" si="83"/>
        <v>1999</v>
      </c>
      <c r="K1071" t="str">
        <f t="shared" si="84"/>
        <v>1990s</v>
      </c>
    </row>
    <row r="1072" spans="1:11" x14ac:dyDescent="0.25">
      <c r="A1072" s="2" t="s">
        <v>1156</v>
      </c>
      <c r="B1072" t="s">
        <v>9</v>
      </c>
      <c r="C1072" t="str">
        <f t="shared" si="82"/>
        <v>Sony</v>
      </c>
      <c r="D1072" s="1">
        <v>30000000</v>
      </c>
      <c r="E1072" s="1">
        <v>66502573</v>
      </c>
      <c r="F1072" t="s">
        <v>66</v>
      </c>
      <c r="G1072" s="11">
        <v>34691</v>
      </c>
      <c r="H1072">
        <f t="shared" si="80"/>
        <v>2.2167524333333333</v>
      </c>
      <c r="I1072" t="str">
        <f t="shared" si="81"/>
        <v/>
      </c>
      <c r="J1072" s="12">
        <f t="shared" si="83"/>
        <v>1994</v>
      </c>
      <c r="K1072" t="str">
        <f t="shared" si="84"/>
        <v>1990s</v>
      </c>
    </row>
    <row r="1073" spans="1:11" x14ac:dyDescent="0.25">
      <c r="A1073" s="2" t="s">
        <v>1123</v>
      </c>
      <c r="B1073" t="s">
        <v>13</v>
      </c>
      <c r="C1073" t="str">
        <f t="shared" si="82"/>
        <v>20th Century Fox</v>
      </c>
      <c r="D1073" s="1">
        <v>30000000</v>
      </c>
      <c r="E1073" s="1">
        <v>51432423</v>
      </c>
      <c r="F1073" s="1">
        <v>62432423</v>
      </c>
      <c r="G1073" s="11">
        <v>37440</v>
      </c>
      <c r="H1073">
        <f t="shared" si="80"/>
        <v>1.7144140999999999</v>
      </c>
      <c r="I1073">
        <f t="shared" si="81"/>
        <v>2.0810807666666666</v>
      </c>
      <c r="J1073" s="12">
        <f t="shared" si="83"/>
        <v>2002</v>
      </c>
      <c r="K1073" t="str">
        <f t="shared" si="84"/>
        <v>2000s</v>
      </c>
    </row>
    <row r="1074" spans="1:11" x14ac:dyDescent="0.25">
      <c r="A1074" s="2" t="s">
        <v>1163</v>
      </c>
      <c r="B1074" t="s">
        <v>9</v>
      </c>
      <c r="C1074" t="str">
        <f t="shared" si="82"/>
        <v>Sony</v>
      </c>
      <c r="D1074" s="1">
        <v>30000000</v>
      </c>
      <c r="E1074" s="1">
        <v>20422207</v>
      </c>
      <c r="F1074" s="1">
        <v>21758371</v>
      </c>
      <c r="G1074" s="11">
        <v>38205</v>
      </c>
      <c r="H1074">
        <f t="shared" si="80"/>
        <v>0.68074023333333333</v>
      </c>
      <c r="I1074">
        <f t="shared" si="81"/>
        <v>0.72527903333333332</v>
      </c>
      <c r="J1074" s="12">
        <f t="shared" si="83"/>
        <v>2004</v>
      </c>
      <c r="K1074" t="str">
        <f t="shared" si="84"/>
        <v>2000s</v>
      </c>
    </row>
    <row r="1075" spans="1:11" x14ac:dyDescent="0.25">
      <c r="A1075" s="2" t="s">
        <v>1094</v>
      </c>
      <c r="B1075" t="s">
        <v>11</v>
      </c>
      <c r="C1075" t="str">
        <f t="shared" si="82"/>
        <v>Warner Bros.</v>
      </c>
      <c r="D1075" s="1">
        <v>30000000</v>
      </c>
      <c r="E1075" s="1">
        <v>38747385</v>
      </c>
      <c r="F1075" t="s">
        <v>66</v>
      </c>
      <c r="G1075" s="11">
        <v>31765</v>
      </c>
      <c r="H1075">
        <f t="shared" si="80"/>
        <v>1.2915795000000001</v>
      </c>
      <c r="I1075" t="str">
        <f t="shared" si="81"/>
        <v/>
      </c>
      <c r="J1075" s="12">
        <f t="shared" si="83"/>
        <v>1986</v>
      </c>
      <c r="K1075" t="str">
        <f t="shared" si="84"/>
        <v>1980s</v>
      </c>
    </row>
    <row r="1076" spans="1:11" x14ac:dyDescent="0.25">
      <c r="A1076" s="2" t="s">
        <v>1093</v>
      </c>
      <c r="B1076" t="s">
        <v>13</v>
      </c>
      <c r="C1076" t="str">
        <f t="shared" si="82"/>
        <v>20th Century Fox</v>
      </c>
      <c r="D1076" s="1">
        <v>30000000</v>
      </c>
      <c r="E1076" s="1">
        <v>38233676</v>
      </c>
      <c r="F1076" s="1">
        <v>84646831</v>
      </c>
      <c r="G1076" s="11">
        <v>39472</v>
      </c>
      <c r="H1076">
        <f t="shared" si="80"/>
        <v>1.2744558666666668</v>
      </c>
      <c r="I1076">
        <f t="shared" si="81"/>
        <v>2.8215610333333334</v>
      </c>
      <c r="J1076" s="12">
        <f t="shared" si="83"/>
        <v>2008</v>
      </c>
      <c r="K1076" t="str">
        <f t="shared" si="84"/>
        <v>2000s</v>
      </c>
    </row>
    <row r="1077" spans="1:11" x14ac:dyDescent="0.25">
      <c r="A1077" s="2" t="s">
        <v>1078</v>
      </c>
      <c r="B1077" t="s">
        <v>11</v>
      </c>
      <c r="C1077" t="str">
        <f t="shared" si="82"/>
        <v>Warner Bros.</v>
      </c>
      <c r="D1077" s="1">
        <v>30000000</v>
      </c>
      <c r="E1077" s="1">
        <v>52880016</v>
      </c>
      <c r="F1077" t="s">
        <v>66</v>
      </c>
      <c r="G1077" s="11">
        <v>36203</v>
      </c>
      <c r="H1077">
        <f t="shared" si="80"/>
        <v>1.7626672000000001</v>
      </c>
      <c r="I1077" t="str">
        <f t="shared" si="81"/>
        <v/>
      </c>
      <c r="J1077" s="12">
        <f t="shared" si="83"/>
        <v>1999</v>
      </c>
      <c r="K1077" t="str">
        <f t="shared" si="84"/>
        <v>1990s</v>
      </c>
    </row>
    <row r="1078" spans="1:11" x14ac:dyDescent="0.25">
      <c r="A1078" s="2" t="s">
        <v>1102</v>
      </c>
      <c r="B1078" t="s">
        <v>22</v>
      </c>
      <c r="C1078" t="str">
        <f t="shared" si="82"/>
        <v>Universal</v>
      </c>
      <c r="D1078" s="1">
        <v>30000000</v>
      </c>
      <c r="E1078" s="1">
        <v>38413606</v>
      </c>
      <c r="F1078" s="1">
        <v>81613606</v>
      </c>
      <c r="G1078" s="11">
        <v>32344</v>
      </c>
      <c r="H1078">
        <f t="shared" si="80"/>
        <v>1.2804535333333333</v>
      </c>
      <c r="I1078">
        <f t="shared" si="81"/>
        <v>2.7204535333333335</v>
      </c>
      <c r="J1078" s="12">
        <f t="shared" si="83"/>
        <v>1988</v>
      </c>
      <c r="K1078" t="str">
        <f t="shared" si="84"/>
        <v>1980s</v>
      </c>
    </row>
    <row r="1079" spans="1:11" x14ac:dyDescent="0.25">
      <c r="A1079" s="2" t="s">
        <v>1158</v>
      </c>
      <c r="B1079" t="s">
        <v>11</v>
      </c>
      <c r="C1079" t="str">
        <f t="shared" si="82"/>
        <v>Warner Bros.</v>
      </c>
      <c r="D1079" s="1">
        <v>30000000</v>
      </c>
      <c r="E1079" s="1">
        <v>100492203</v>
      </c>
      <c r="F1079" s="1">
        <v>216763646</v>
      </c>
      <c r="G1079" s="11">
        <v>38336</v>
      </c>
      <c r="H1079">
        <f t="shared" si="80"/>
        <v>3.3497401</v>
      </c>
      <c r="I1079">
        <f t="shared" si="81"/>
        <v>7.2254548666666665</v>
      </c>
      <c r="J1079" s="12">
        <f t="shared" si="83"/>
        <v>2004</v>
      </c>
      <c r="K1079" t="str">
        <f t="shared" si="84"/>
        <v>2000s</v>
      </c>
    </row>
    <row r="1080" spans="1:11" x14ac:dyDescent="0.25">
      <c r="A1080" s="2" t="s">
        <v>1074</v>
      </c>
      <c r="B1080" t="s">
        <v>278</v>
      </c>
      <c r="C1080" t="str">
        <f t="shared" si="82"/>
        <v>Other</v>
      </c>
      <c r="D1080" s="1">
        <v>30000000</v>
      </c>
      <c r="E1080" s="1">
        <v>3005605</v>
      </c>
      <c r="F1080" s="1">
        <v>35025861</v>
      </c>
      <c r="G1080" s="11">
        <v>39080</v>
      </c>
      <c r="H1080">
        <f t="shared" si="80"/>
        <v>0.10018683333333334</v>
      </c>
      <c r="I1080">
        <f t="shared" si="81"/>
        <v>1.1675287000000001</v>
      </c>
      <c r="J1080" s="12">
        <f t="shared" si="83"/>
        <v>2006</v>
      </c>
      <c r="K1080" t="str">
        <f t="shared" si="84"/>
        <v>2000s</v>
      </c>
    </row>
    <row r="1081" spans="1:11" x14ac:dyDescent="0.25">
      <c r="A1081" s="2" t="s">
        <v>1157</v>
      </c>
      <c r="C1081" t="str">
        <f t="shared" si="82"/>
        <v>Other</v>
      </c>
      <c r="D1081" s="1">
        <v>30000000</v>
      </c>
      <c r="E1081" s="1">
        <v>35927406</v>
      </c>
      <c r="F1081" s="1">
        <v>51327406</v>
      </c>
      <c r="G1081" s="11">
        <v>35755</v>
      </c>
      <c r="H1081">
        <f t="shared" si="80"/>
        <v>1.1975802</v>
      </c>
      <c r="I1081">
        <f t="shared" si="81"/>
        <v>1.7109135333333334</v>
      </c>
      <c r="J1081" s="12">
        <f t="shared" si="83"/>
        <v>1997</v>
      </c>
      <c r="K1081" t="str">
        <f t="shared" si="84"/>
        <v>1990s</v>
      </c>
    </row>
    <row r="1082" spans="1:11" x14ac:dyDescent="0.25">
      <c r="A1082" s="2" t="s">
        <v>1140</v>
      </c>
      <c r="B1082" t="s">
        <v>7</v>
      </c>
      <c r="C1082" t="str">
        <f t="shared" si="82"/>
        <v>Buena Vista</v>
      </c>
      <c r="D1082" s="1">
        <v>30000000</v>
      </c>
      <c r="E1082" s="1">
        <v>21800302</v>
      </c>
      <c r="F1082" s="1">
        <v>21827296</v>
      </c>
      <c r="G1082" s="11">
        <v>38247</v>
      </c>
      <c r="H1082">
        <f t="shared" si="80"/>
        <v>0.72667673333333338</v>
      </c>
      <c r="I1082">
        <f t="shared" si="81"/>
        <v>0.72757653333333339</v>
      </c>
      <c r="J1082" s="12">
        <f t="shared" si="83"/>
        <v>2004</v>
      </c>
      <c r="K1082" t="str">
        <f t="shared" si="84"/>
        <v>2000s</v>
      </c>
    </row>
    <row r="1083" spans="1:11" x14ac:dyDescent="0.25">
      <c r="A1083" s="2" t="s">
        <v>1097</v>
      </c>
      <c r="B1083" t="s">
        <v>11</v>
      </c>
      <c r="C1083" t="str">
        <f t="shared" si="82"/>
        <v>Warner Bros.</v>
      </c>
      <c r="D1083" s="1">
        <v>30000000</v>
      </c>
      <c r="E1083" s="1">
        <v>90135191</v>
      </c>
      <c r="F1083" s="1">
        <v>156835191</v>
      </c>
      <c r="G1083" s="11">
        <v>37902</v>
      </c>
      <c r="H1083">
        <f t="shared" si="80"/>
        <v>3.0045063666666665</v>
      </c>
      <c r="I1083">
        <f t="shared" si="81"/>
        <v>5.2278396999999996</v>
      </c>
      <c r="J1083" s="12">
        <f t="shared" si="83"/>
        <v>2003</v>
      </c>
      <c r="K1083" t="str">
        <f t="shared" si="84"/>
        <v>2000s</v>
      </c>
    </row>
    <row r="1084" spans="1:11" x14ac:dyDescent="0.25">
      <c r="A1084" s="2" t="s">
        <v>1103</v>
      </c>
      <c r="B1084" t="s">
        <v>20</v>
      </c>
      <c r="C1084" t="str">
        <f t="shared" si="82"/>
        <v>Paramount Pictures</v>
      </c>
      <c r="D1084" s="1">
        <v>30000000</v>
      </c>
      <c r="E1084" s="1">
        <v>51041856</v>
      </c>
      <c r="F1084" t="s">
        <v>66</v>
      </c>
      <c r="G1084" s="11">
        <v>34411</v>
      </c>
      <c r="H1084">
        <f t="shared" si="80"/>
        <v>1.7013952000000001</v>
      </c>
      <c r="I1084" t="str">
        <f t="shared" si="81"/>
        <v/>
      </c>
      <c r="J1084" s="12">
        <f t="shared" si="83"/>
        <v>1994</v>
      </c>
      <c r="K1084" t="str">
        <f t="shared" si="84"/>
        <v>1990s</v>
      </c>
    </row>
    <row r="1085" spans="1:11" x14ac:dyDescent="0.25">
      <c r="A1085" s="2" t="s">
        <v>1124</v>
      </c>
      <c r="B1085" t="s">
        <v>11</v>
      </c>
      <c r="C1085" t="str">
        <f t="shared" si="82"/>
        <v>Warner Bros.</v>
      </c>
      <c r="D1085" s="1">
        <v>30000000</v>
      </c>
      <c r="E1085" s="1">
        <v>18324242</v>
      </c>
      <c r="F1085" s="1">
        <v>23624242</v>
      </c>
      <c r="G1085" s="11">
        <v>38646</v>
      </c>
      <c r="H1085">
        <f t="shared" si="80"/>
        <v>0.61080806666666665</v>
      </c>
      <c r="I1085">
        <f t="shared" si="81"/>
        <v>0.78747473333333329</v>
      </c>
      <c r="J1085" s="12">
        <f t="shared" si="83"/>
        <v>2005</v>
      </c>
      <c r="K1085" t="str">
        <f t="shared" si="84"/>
        <v>2000s</v>
      </c>
    </row>
    <row r="1086" spans="1:11" x14ac:dyDescent="0.25">
      <c r="A1086" s="2" t="s">
        <v>1101</v>
      </c>
      <c r="B1086" t="s">
        <v>22</v>
      </c>
      <c r="C1086" t="str">
        <f t="shared" si="82"/>
        <v>Universal</v>
      </c>
      <c r="D1086" s="1">
        <v>30000000</v>
      </c>
      <c r="E1086" s="1">
        <v>23337196</v>
      </c>
      <c r="F1086" s="1">
        <v>26708196</v>
      </c>
      <c r="G1086" s="11">
        <v>36056</v>
      </c>
      <c r="H1086">
        <f t="shared" si="80"/>
        <v>0.77790653333333337</v>
      </c>
      <c r="I1086">
        <f t="shared" si="81"/>
        <v>0.89027319999999999</v>
      </c>
      <c r="J1086" s="12">
        <f t="shared" si="83"/>
        <v>1998</v>
      </c>
      <c r="K1086" t="str">
        <f t="shared" si="84"/>
        <v>1990s</v>
      </c>
    </row>
    <row r="1087" spans="1:11" x14ac:dyDescent="0.25">
      <c r="A1087" s="2" t="s">
        <v>1118</v>
      </c>
      <c r="B1087" t="s">
        <v>11</v>
      </c>
      <c r="C1087" t="str">
        <f t="shared" si="82"/>
        <v>Warner Bros.</v>
      </c>
      <c r="D1087" s="1">
        <v>30000000</v>
      </c>
      <c r="E1087" s="1">
        <v>43746923</v>
      </c>
      <c r="F1087" s="1">
        <v>133946923</v>
      </c>
      <c r="G1087" s="11">
        <v>36728</v>
      </c>
      <c r="H1087">
        <f t="shared" si="80"/>
        <v>1.4582307666666667</v>
      </c>
      <c r="I1087">
        <f t="shared" si="81"/>
        <v>4.4648974333333333</v>
      </c>
      <c r="J1087" s="12">
        <f t="shared" si="83"/>
        <v>2000</v>
      </c>
      <c r="K1087" t="str">
        <f t="shared" si="84"/>
        <v>2000s</v>
      </c>
    </row>
    <row r="1088" spans="1:11" x14ac:dyDescent="0.25">
      <c r="A1088" s="2" t="s">
        <v>1075</v>
      </c>
      <c r="B1088" t="s">
        <v>24</v>
      </c>
      <c r="C1088" t="str">
        <f t="shared" si="82"/>
        <v>New Line</v>
      </c>
      <c r="D1088" s="1">
        <v>30000000</v>
      </c>
      <c r="E1088" s="1">
        <v>15740721</v>
      </c>
      <c r="F1088" s="1">
        <v>43440721</v>
      </c>
      <c r="G1088" s="11">
        <v>39745</v>
      </c>
      <c r="H1088">
        <f t="shared" si="80"/>
        <v>0.52469069999999995</v>
      </c>
      <c r="I1088">
        <f t="shared" si="81"/>
        <v>1.4480240333333334</v>
      </c>
      <c r="J1088" s="12">
        <f t="shared" si="83"/>
        <v>2008</v>
      </c>
      <c r="K1088" t="str">
        <f t="shared" si="84"/>
        <v>2000s</v>
      </c>
    </row>
    <row r="1089" spans="1:11" x14ac:dyDescent="0.25">
      <c r="A1089" s="2" t="s">
        <v>1161</v>
      </c>
      <c r="B1089" t="s">
        <v>11</v>
      </c>
      <c r="C1089" t="str">
        <f t="shared" si="82"/>
        <v>Warner Bros.</v>
      </c>
      <c r="D1089" s="1">
        <v>30000000</v>
      </c>
      <c r="E1089" s="1">
        <v>49772522</v>
      </c>
      <c r="F1089" s="1">
        <v>93772522</v>
      </c>
      <c r="G1089" s="11">
        <v>38366</v>
      </c>
      <c r="H1089">
        <f t="shared" si="80"/>
        <v>1.6590840666666666</v>
      </c>
      <c r="I1089">
        <f t="shared" si="81"/>
        <v>3.1257507333333332</v>
      </c>
      <c r="J1089" s="12">
        <f t="shared" si="83"/>
        <v>2005</v>
      </c>
      <c r="K1089" t="str">
        <f t="shared" si="84"/>
        <v>2000s</v>
      </c>
    </row>
    <row r="1090" spans="1:11" x14ac:dyDescent="0.25">
      <c r="A1090" s="2" t="s">
        <v>1106</v>
      </c>
      <c r="B1090" t="s">
        <v>7</v>
      </c>
      <c r="C1090" t="str">
        <f t="shared" si="82"/>
        <v>Buena Vista</v>
      </c>
      <c r="D1090" s="1">
        <v>30000000</v>
      </c>
      <c r="E1090" s="1">
        <v>115654751</v>
      </c>
      <c r="F1090" s="1">
        <v>136706683</v>
      </c>
      <c r="G1090" s="11">
        <v>36798</v>
      </c>
      <c r="H1090">
        <f t="shared" ref="H1090:H1153" si="85">IF(E1090="Unknown","",E1090/$D1090)</f>
        <v>3.8551583666666667</v>
      </c>
      <c r="I1090">
        <f t="shared" ref="I1090:I1153" si="86">IF(F1090="Unknown","",F1090/$D1090)</f>
        <v>4.5568894333333336</v>
      </c>
      <c r="J1090" s="12">
        <f t="shared" si="83"/>
        <v>2000</v>
      </c>
      <c r="K1090" t="str">
        <f t="shared" si="84"/>
        <v>2000s</v>
      </c>
    </row>
    <row r="1091" spans="1:11" x14ac:dyDescent="0.25">
      <c r="A1091" s="2" t="s">
        <v>1122</v>
      </c>
      <c r="B1091" t="s">
        <v>20</v>
      </c>
      <c r="C1091" t="str">
        <f t="shared" ref="C1091:C1154" si="87">IF(B1091="","Other",IF(VLOOKUP(B1091,$N$2:$O$52,2,FALSE)&lt;30,"Other",B1091))</f>
        <v>Paramount Pictures</v>
      </c>
      <c r="D1091" s="1">
        <v>30000000</v>
      </c>
      <c r="E1091" s="1">
        <v>76501438</v>
      </c>
      <c r="F1091" s="1">
        <v>103284813</v>
      </c>
      <c r="G1091" s="11">
        <v>36847</v>
      </c>
      <c r="H1091">
        <f t="shared" si="85"/>
        <v>2.5500479333333335</v>
      </c>
      <c r="I1091">
        <f t="shared" si="86"/>
        <v>3.4428271000000001</v>
      </c>
      <c r="J1091" s="12">
        <f t="shared" ref="J1091:J1154" si="88">YEAR(G1091)</f>
        <v>2000</v>
      </c>
      <c r="K1091" t="str">
        <f t="shared" ref="K1091:K1154" si="89">VLOOKUP(J1091,$R$2:$S$31,2,FALSE)</f>
        <v>2000s</v>
      </c>
    </row>
    <row r="1092" spans="1:11" x14ac:dyDescent="0.25">
      <c r="A1092" s="2" t="s">
        <v>1138</v>
      </c>
      <c r="B1092" t="s">
        <v>24</v>
      </c>
      <c r="C1092" t="str">
        <f t="shared" si="87"/>
        <v>New Line</v>
      </c>
      <c r="D1092" s="1">
        <v>30000000</v>
      </c>
      <c r="E1092" s="1">
        <v>100125643</v>
      </c>
      <c r="F1092" s="1">
        <v>328125643</v>
      </c>
      <c r="G1092" s="11">
        <v>34964</v>
      </c>
      <c r="H1092">
        <f t="shared" si="85"/>
        <v>3.3375214333333334</v>
      </c>
      <c r="I1092">
        <f t="shared" si="86"/>
        <v>10.937521433333334</v>
      </c>
      <c r="J1092" s="12">
        <f t="shared" si="88"/>
        <v>1995</v>
      </c>
      <c r="K1092" t="str">
        <f t="shared" si="89"/>
        <v>1990s</v>
      </c>
    </row>
    <row r="1093" spans="1:11" x14ac:dyDescent="0.25">
      <c r="A1093" s="2" t="s">
        <v>1099</v>
      </c>
      <c r="B1093" t="s">
        <v>24</v>
      </c>
      <c r="C1093" t="str">
        <f t="shared" si="87"/>
        <v>New Line</v>
      </c>
      <c r="D1093" s="1">
        <v>30000000</v>
      </c>
      <c r="E1093" s="1">
        <v>42023715</v>
      </c>
      <c r="F1093" s="1">
        <v>47855342</v>
      </c>
      <c r="G1093" s="11">
        <v>37883</v>
      </c>
      <c r="H1093">
        <f t="shared" si="85"/>
        <v>1.4007905</v>
      </c>
      <c r="I1093">
        <f t="shared" si="86"/>
        <v>1.5951780666666666</v>
      </c>
      <c r="J1093" s="12">
        <f t="shared" si="88"/>
        <v>2003</v>
      </c>
      <c r="K1093" t="str">
        <f t="shared" si="89"/>
        <v>2000s</v>
      </c>
    </row>
    <row r="1094" spans="1:11" x14ac:dyDescent="0.25">
      <c r="A1094" s="2" t="s">
        <v>1144</v>
      </c>
      <c r="C1094" t="str">
        <f t="shared" si="87"/>
        <v>Other</v>
      </c>
      <c r="D1094" s="1">
        <v>30000000</v>
      </c>
      <c r="E1094" s="1">
        <v>121248145</v>
      </c>
      <c r="F1094" s="1">
        <v>283200000</v>
      </c>
      <c r="G1094" s="11">
        <v>34495</v>
      </c>
      <c r="H1094">
        <f t="shared" si="85"/>
        <v>4.0416048333333334</v>
      </c>
      <c r="I1094">
        <f t="shared" si="86"/>
        <v>9.44</v>
      </c>
      <c r="J1094" s="12">
        <f t="shared" si="88"/>
        <v>1994</v>
      </c>
      <c r="K1094" t="str">
        <f t="shared" si="89"/>
        <v>1990s</v>
      </c>
    </row>
    <row r="1095" spans="1:11" x14ac:dyDescent="0.25">
      <c r="A1095" s="2" t="s">
        <v>1151</v>
      </c>
      <c r="B1095" t="s">
        <v>20</v>
      </c>
      <c r="C1095" t="str">
        <f t="shared" si="87"/>
        <v>Paramount Pictures</v>
      </c>
      <c r="D1095" s="1">
        <v>30000000</v>
      </c>
      <c r="E1095" s="1">
        <v>85416609</v>
      </c>
      <c r="F1095" s="1">
        <v>140416609</v>
      </c>
      <c r="G1095" s="11">
        <v>38310</v>
      </c>
      <c r="H1095">
        <f t="shared" si="85"/>
        <v>2.8472203</v>
      </c>
      <c r="I1095">
        <f t="shared" si="86"/>
        <v>4.6805536333333331</v>
      </c>
      <c r="J1095" s="12">
        <f t="shared" si="88"/>
        <v>2004</v>
      </c>
      <c r="K1095" t="str">
        <f t="shared" si="89"/>
        <v>2000s</v>
      </c>
    </row>
    <row r="1096" spans="1:11" x14ac:dyDescent="0.25">
      <c r="A1096" s="2" t="s">
        <v>1113</v>
      </c>
      <c r="B1096" t="s">
        <v>20</v>
      </c>
      <c r="C1096" t="str">
        <f t="shared" si="87"/>
        <v>Paramount Pictures</v>
      </c>
      <c r="D1096" s="1">
        <v>30000000</v>
      </c>
      <c r="E1096" s="1">
        <v>52210049</v>
      </c>
      <c r="F1096" s="1">
        <v>70200000</v>
      </c>
      <c r="G1096" s="11">
        <v>32668</v>
      </c>
      <c r="H1096">
        <f t="shared" si="85"/>
        <v>1.7403349666666668</v>
      </c>
      <c r="I1096">
        <f t="shared" si="86"/>
        <v>2.34</v>
      </c>
      <c r="J1096" s="12">
        <f t="shared" si="88"/>
        <v>1989</v>
      </c>
      <c r="K1096" t="str">
        <f t="shared" si="89"/>
        <v>1980s</v>
      </c>
    </row>
    <row r="1097" spans="1:11" x14ac:dyDescent="0.25">
      <c r="A1097" s="2" t="s">
        <v>1129</v>
      </c>
      <c r="C1097" t="str">
        <f t="shared" si="87"/>
        <v>Other</v>
      </c>
      <c r="D1097" s="1">
        <v>30000000</v>
      </c>
      <c r="E1097" s="1">
        <v>40435190</v>
      </c>
      <c r="F1097" s="1">
        <v>45235190</v>
      </c>
      <c r="G1097" s="11">
        <v>39031</v>
      </c>
      <c r="H1097">
        <f t="shared" si="85"/>
        <v>1.3478396666666668</v>
      </c>
      <c r="I1097">
        <f t="shared" si="86"/>
        <v>1.5078396666666667</v>
      </c>
      <c r="J1097" s="12">
        <f t="shared" si="88"/>
        <v>2006</v>
      </c>
      <c r="K1097" t="str">
        <f t="shared" si="89"/>
        <v>2000s</v>
      </c>
    </row>
    <row r="1098" spans="1:11" x14ac:dyDescent="0.25">
      <c r="A1098" s="2" t="s">
        <v>1088</v>
      </c>
      <c r="B1098" t="s">
        <v>13</v>
      </c>
      <c r="C1098" t="str">
        <f t="shared" si="87"/>
        <v>20th Century Fox</v>
      </c>
      <c r="D1098" s="1">
        <v>30000000</v>
      </c>
      <c r="E1098" s="1">
        <v>3102550</v>
      </c>
      <c r="F1098" s="1">
        <v>3252550</v>
      </c>
      <c r="G1098" s="11">
        <v>38581</v>
      </c>
      <c r="H1098">
        <f t="shared" si="85"/>
        <v>0.10341833333333333</v>
      </c>
      <c r="I1098">
        <f t="shared" si="86"/>
        <v>0.10841833333333334</v>
      </c>
      <c r="J1098" s="12">
        <f t="shared" si="88"/>
        <v>2005</v>
      </c>
      <c r="K1098" t="str">
        <f t="shared" si="89"/>
        <v>2000s</v>
      </c>
    </row>
    <row r="1099" spans="1:11" x14ac:dyDescent="0.25">
      <c r="A1099" s="2" t="s">
        <v>1081</v>
      </c>
      <c r="B1099" t="s">
        <v>24</v>
      </c>
      <c r="C1099" t="str">
        <f t="shared" si="87"/>
        <v>New Line</v>
      </c>
      <c r="D1099" s="1">
        <v>30000000</v>
      </c>
      <c r="E1099" s="1">
        <v>34742066</v>
      </c>
      <c r="F1099" s="1">
        <v>65742066</v>
      </c>
      <c r="G1099" s="11">
        <v>38814</v>
      </c>
      <c r="H1099">
        <f t="shared" si="85"/>
        <v>1.1580688666666668</v>
      </c>
      <c r="I1099">
        <f t="shared" si="86"/>
        <v>2.1914022000000002</v>
      </c>
      <c r="J1099" s="12">
        <f t="shared" si="88"/>
        <v>2006</v>
      </c>
      <c r="K1099" t="str">
        <f t="shared" si="89"/>
        <v>2000s</v>
      </c>
    </row>
    <row r="1100" spans="1:11" x14ac:dyDescent="0.25">
      <c r="A1100" s="2" t="s">
        <v>1086</v>
      </c>
      <c r="B1100" t="s">
        <v>20</v>
      </c>
      <c r="C1100" t="str">
        <f t="shared" si="87"/>
        <v>Paramount Pictures</v>
      </c>
      <c r="D1100" s="1">
        <v>30000000</v>
      </c>
      <c r="E1100" s="1">
        <v>113502246</v>
      </c>
      <c r="F1100" s="1">
        <v>191502246</v>
      </c>
      <c r="G1100" s="11">
        <v>33564</v>
      </c>
      <c r="H1100">
        <f t="shared" si="85"/>
        <v>3.7834082000000002</v>
      </c>
      <c r="I1100">
        <f t="shared" si="86"/>
        <v>6.3834081999999999</v>
      </c>
      <c r="J1100" s="12">
        <f t="shared" si="88"/>
        <v>1991</v>
      </c>
      <c r="K1100" t="str">
        <f t="shared" si="89"/>
        <v>1990s</v>
      </c>
    </row>
    <row r="1101" spans="1:11" x14ac:dyDescent="0.25">
      <c r="A1101" s="2" t="s">
        <v>1084</v>
      </c>
      <c r="B1101" t="s">
        <v>11</v>
      </c>
      <c r="C1101" t="str">
        <f t="shared" si="87"/>
        <v>Warner Bros.</v>
      </c>
      <c r="D1101" s="1">
        <v>30000000</v>
      </c>
      <c r="E1101" s="1">
        <v>3909149</v>
      </c>
      <c r="F1101" s="1">
        <v>15001776</v>
      </c>
      <c r="G1101" s="11">
        <v>39346</v>
      </c>
      <c r="H1101">
        <f t="shared" si="85"/>
        <v>0.13030496666666666</v>
      </c>
      <c r="I1101">
        <f t="shared" si="86"/>
        <v>0.50005920000000004</v>
      </c>
      <c r="J1101" s="12">
        <f t="shared" si="88"/>
        <v>2007</v>
      </c>
      <c r="K1101" t="str">
        <f t="shared" si="89"/>
        <v>2000s</v>
      </c>
    </row>
    <row r="1102" spans="1:11" x14ac:dyDescent="0.25">
      <c r="A1102" s="2" t="s">
        <v>1164</v>
      </c>
      <c r="B1102" t="s">
        <v>9</v>
      </c>
      <c r="C1102" t="str">
        <f t="shared" si="87"/>
        <v>Sony</v>
      </c>
      <c r="D1102" s="1">
        <v>30000000</v>
      </c>
      <c r="E1102" s="1">
        <v>15007991</v>
      </c>
      <c r="F1102" s="1">
        <v>27147991</v>
      </c>
      <c r="G1102" s="11">
        <v>38590</v>
      </c>
      <c r="H1102">
        <f t="shared" si="85"/>
        <v>0.50026636666666668</v>
      </c>
      <c r="I1102">
        <f t="shared" si="86"/>
        <v>0.9049330333333333</v>
      </c>
      <c r="J1102" s="12">
        <f t="shared" si="88"/>
        <v>2005</v>
      </c>
      <c r="K1102" t="str">
        <f t="shared" si="89"/>
        <v>2000s</v>
      </c>
    </row>
    <row r="1103" spans="1:11" x14ac:dyDescent="0.25">
      <c r="A1103" s="2" t="s">
        <v>1137</v>
      </c>
      <c r="B1103" t="s">
        <v>11</v>
      </c>
      <c r="C1103" t="str">
        <f t="shared" si="87"/>
        <v>Warner Bros.</v>
      </c>
      <c r="D1103" s="1">
        <v>30000000</v>
      </c>
      <c r="E1103" s="1">
        <v>53359111</v>
      </c>
      <c r="F1103" s="1">
        <v>117359111</v>
      </c>
      <c r="G1103" s="11">
        <v>38611</v>
      </c>
      <c r="H1103">
        <f t="shared" si="85"/>
        <v>1.7786370333333332</v>
      </c>
      <c r="I1103">
        <f t="shared" si="86"/>
        <v>3.9119703666666665</v>
      </c>
      <c r="J1103" s="12">
        <f t="shared" si="88"/>
        <v>2005</v>
      </c>
      <c r="K1103" t="str">
        <f t="shared" si="89"/>
        <v>2000s</v>
      </c>
    </row>
    <row r="1104" spans="1:11" x14ac:dyDescent="0.25">
      <c r="A1104" s="2" t="s">
        <v>1110</v>
      </c>
      <c r="B1104" t="s">
        <v>20</v>
      </c>
      <c r="C1104" t="str">
        <f t="shared" si="87"/>
        <v>Paramount Pictures</v>
      </c>
      <c r="D1104" s="1">
        <v>30000000</v>
      </c>
      <c r="E1104" s="1">
        <v>105489203</v>
      </c>
      <c r="F1104" s="1">
        <v>181489203</v>
      </c>
      <c r="G1104" s="11">
        <v>35328</v>
      </c>
      <c r="H1104">
        <f t="shared" si="85"/>
        <v>3.5163067666666667</v>
      </c>
      <c r="I1104">
        <f t="shared" si="86"/>
        <v>6.0496401000000004</v>
      </c>
      <c r="J1104" s="12">
        <f t="shared" si="88"/>
        <v>1996</v>
      </c>
      <c r="K1104" t="str">
        <f t="shared" si="89"/>
        <v>1990s</v>
      </c>
    </row>
    <row r="1105" spans="1:11" x14ac:dyDescent="0.25">
      <c r="A1105" s="2" t="s">
        <v>1072</v>
      </c>
      <c r="B1105" t="s">
        <v>1073</v>
      </c>
      <c r="C1105" t="str">
        <f t="shared" si="87"/>
        <v>Other</v>
      </c>
      <c r="D1105" s="1">
        <v>30000000</v>
      </c>
      <c r="E1105" s="1">
        <v>3517797</v>
      </c>
      <c r="F1105" t="s">
        <v>66</v>
      </c>
      <c r="G1105" s="11">
        <v>37713</v>
      </c>
      <c r="H1105">
        <f t="shared" si="85"/>
        <v>0.1172599</v>
      </c>
      <c r="I1105" t="str">
        <f t="shared" si="86"/>
        <v/>
      </c>
      <c r="J1105" s="12">
        <f t="shared" si="88"/>
        <v>2003</v>
      </c>
      <c r="K1105" t="str">
        <f t="shared" si="89"/>
        <v>2000s</v>
      </c>
    </row>
    <row r="1106" spans="1:11" x14ac:dyDescent="0.25">
      <c r="A1106" s="2" t="s">
        <v>1145</v>
      </c>
      <c r="B1106" t="s">
        <v>20</v>
      </c>
      <c r="C1106" t="str">
        <f t="shared" si="87"/>
        <v>Paramount Pictures</v>
      </c>
      <c r="D1106" s="1">
        <v>30000000</v>
      </c>
      <c r="E1106" s="1">
        <v>120709866</v>
      </c>
      <c r="F1106" s="1">
        <v>200500000</v>
      </c>
      <c r="G1106" s="11">
        <v>32934</v>
      </c>
      <c r="H1106">
        <f t="shared" si="85"/>
        <v>4.0236622000000004</v>
      </c>
      <c r="I1106">
        <f t="shared" si="86"/>
        <v>6.6833333333333336</v>
      </c>
      <c r="J1106" s="12">
        <f t="shared" si="88"/>
        <v>1990</v>
      </c>
      <c r="K1106" t="str">
        <f t="shared" si="89"/>
        <v>1990s</v>
      </c>
    </row>
    <row r="1107" spans="1:11" x14ac:dyDescent="0.25">
      <c r="A1107" s="2" t="s">
        <v>1105</v>
      </c>
      <c r="C1107" t="str">
        <f t="shared" si="87"/>
        <v>Other</v>
      </c>
      <c r="D1107" s="1">
        <v>30000000</v>
      </c>
      <c r="E1107" s="1">
        <v>6414678</v>
      </c>
      <c r="F1107" s="1">
        <v>47494678</v>
      </c>
      <c r="G1107" s="11">
        <v>40172</v>
      </c>
      <c r="H1107">
        <f t="shared" si="85"/>
        <v>0.2138226</v>
      </c>
      <c r="I1107">
        <f t="shared" si="86"/>
        <v>1.5831559333333334</v>
      </c>
      <c r="J1107" s="12">
        <f t="shared" si="88"/>
        <v>2009</v>
      </c>
      <c r="K1107" t="str">
        <f t="shared" si="89"/>
        <v>2000s</v>
      </c>
    </row>
    <row r="1108" spans="1:11" x14ac:dyDescent="0.25">
      <c r="A1108" s="2" t="s">
        <v>1079</v>
      </c>
      <c r="B1108" t="s">
        <v>748</v>
      </c>
      <c r="C1108" t="str">
        <f t="shared" si="87"/>
        <v>Other</v>
      </c>
      <c r="D1108" s="1">
        <v>30000000</v>
      </c>
      <c r="E1108" s="1">
        <v>3765585</v>
      </c>
      <c r="F1108" s="1">
        <v>18765585</v>
      </c>
      <c r="G1108" s="11">
        <v>38350</v>
      </c>
      <c r="H1108">
        <f t="shared" si="85"/>
        <v>0.12551950000000001</v>
      </c>
      <c r="I1108">
        <f t="shared" si="86"/>
        <v>0.62551950000000001</v>
      </c>
      <c r="J1108" s="12">
        <f t="shared" si="88"/>
        <v>2004</v>
      </c>
      <c r="K1108" t="str">
        <f t="shared" si="89"/>
        <v>2000s</v>
      </c>
    </row>
    <row r="1109" spans="1:11" x14ac:dyDescent="0.25">
      <c r="A1109" s="2" t="s">
        <v>1133</v>
      </c>
      <c r="B1109" t="s">
        <v>24</v>
      </c>
      <c r="C1109" t="str">
        <f t="shared" si="87"/>
        <v>New Line</v>
      </c>
      <c r="D1109" s="1">
        <v>30000000</v>
      </c>
      <c r="E1109" s="1">
        <v>12712093</v>
      </c>
      <c r="F1109" s="1">
        <v>26184400</v>
      </c>
      <c r="G1109" s="11">
        <v>38711</v>
      </c>
      <c r="H1109">
        <f t="shared" si="85"/>
        <v>0.42373643333333333</v>
      </c>
      <c r="I1109">
        <f t="shared" si="86"/>
        <v>0.87281333333333333</v>
      </c>
      <c r="J1109" s="12">
        <f t="shared" si="88"/>
        <v>2005</v>
      </c>
      <c r="K1109" t="str">
        <f t="shared" si="89"/>
        <v>2000s</v>
      </c>
    </row>
    <row r="1110" spans="1:11" x14ac:dyDescent="0.25">
      <c r="A1110" s="2" t="s">
        <v>1089</v>
      </c>
      <c r="B1110" t="s">
        <v>24</v>
      </c>
      <c r="C1110" t="str">
        <f t="shared" si="87"/>
        <v>New Line</v>
      </c>
      <c r="D1110" s="1">
        <v>30000000</v>
      </c>
      <c r="E1110" s="1">
        <v>81001787</v>
      </c>
      <c r="F1110" s="1">
        <v>102276787</v>
      </c>
      <c r="G1110" s="11">
        <v>38163</v>
      </c>
      <c r="H1110">
        <f t="shared" si="85"/>
        <v>2.7000595666666665</v>
      </c>
      <c r="I1110">
        <f t="shared" si="86"/>
        <v>3.4092262333333334</v>
      </c>
      <c r="J1110" s="12">
        <f t="shared" si="88"/>
        <v>2004</v>
      </c>
      <c r="K1110" t="str">
        <f t="shared" si="89"/>
        <v>2000s</v>
      </c>
    </row>
    <row r="1111" spans="1:11" x14ac:dyDescent="0.25">
      <c r="A1111" s="2" t="s">
        <v>1131</v>
      </c>
      <c r="B1111" t="s">
        <v>20</v>
      </c>
      <c r="C1111" t="str">
        <f t="shared" si="87"/>
        <v>Paramount Pictures</v>
      </c>
      <c r="D1111" s="1">
        <v>30000000</v>
      </c>
      <c r="E1111" s="1">
        <v>28165882</v>
      </c>
      <c r="F1111" s="1">
        <v>29356757</v>
      </c>
      <c r="G1111" s="11">
        <v>38079</v>
      </c>
      <c r="H1111">
        <f t="shared" si="85"/>
        <v>0.93886273333333337</v>
      </c>
      <c r="I1111">
        <f t="shared" si="86"/>
        <v>0.97855856666666663</v>
      </c>
      <c r="J1111" s="12">
        <f t="shared" si="88"/>
        <v>2004</v>
      </c>
      <c r="K1111" t="str">
        <f t="shared" si="89"/>
        <v>2000s</v>
      </c>
    </row>
    <row r="1112" spans="1:11" x14ac:dyDescent="0.25">
      <c r="A1112" s="2" t="s">
        <v>1162</v>
      </c>
      <c r="B1112" t="s">
        <v>26</v>
      </c>
      <c r="C1112" t="str">
        <f t="shared" si="87"/>
        <v>Other</v>
      </c>
      <c r="D1112" s="1">
        <v>30000000</v>
      </c>
      <c r="E1112" s="1">
        <v>74787599</v>
      </c>
      <c r="F1112" t="s">
        <v>66</v>
      </c>
      <c r="G1112" s="11">
        <v>33597</v>
      </c>
      <c r="H1112">
        <f t="shared" si="85"/>
        <v>2.4929199666666668</v>
      </c>
      <c r="I1112" t="str">
        <f t="shared" si="86"/>
        <v/>
      </c>
      <c r="J1112" s="12">
        <f t="shared" si="88"/>
        <v>1991</v>
      </c>
      <c r="K1112" t="str">
        <f t="shared" si="89"/>
        <v>1990s</v>
      </c>
    </row>
    <row r="1113" spans="1:11" x14ac:dyDescent="0.25">
      <c r="A1113" s="2" t="s">
        <v>1067</v>
      </c>
      <c r="B1113" t="s">
        <v>7</v>
      </c>
      <c r="C1113" t="str">
        <f t="shared" si="87"/>
        <v>Buena Vista</v>
      </c>
      <c r="D1113" s="1">
        <v>30000000</v>
      </c>
      <c r="E1113" s="1">
        <v>108244774</v>
      </c>
      <c r="F1113" s="1">
        <v>165334774</v>
      </c>
      <c r="G1113" s="11">
        <v>37106</v>
      </c>
      <c r="H1113">
        <f t="shared" si="85"/>
        <v>3.6081591333333334</v>
      </c>
      <c r="I1113">
        <f t="shared" si="86"/>
        <v>5.511159133333333</v>
      </c>
      <c r="J1113" s="12">
        <f t="shared" si="88"/>
        <v>2001</v>
      </c>
      <c r="K1113" t="str">
        <f t="shared" si="89"/>
        <v>2000s</v>
      </c>
    </row>
    <row r="1114" spans="1:11" x14ac:dyDescent="0.25">
      <c r="A1114" s="2" t="s">
        <v>1125</v>
      </c>
      <c r="B1114" t="s">
        <v>9</v>
      </c>
      <c r="C1114" t="str">
        <f t="shared" si="87"/>
        <v>Sony</v>
      </c>
      <c r="D1114" s="1">
        <v>30000000</v>
      </c>
      <c r="E1114" s="1">
        <v>19035741</v>
      </c>
      <c r="F1114" t="s">
        <v>66</v>
      </c>
      <c r="G1114" s="11">
        <v>35832</v>
      </c>
      <c r="H1114">
        <f t="shared" si="85"/>
        <v>0.63452470000000005</v>
      </c>
      <c r="I1114" t="str">
        <f t="shared" si="86"/>
        <v/>
      </c>
      <c r="J1114" s="12">
        <f t="shared" si="88"/>
        <v>1998</v>
      </c>
      <c r="K1114" t="str">
        <f t="shared" si="89"/>
        <v>1990s</v>
      </c>
    </row>
    <row r="1115" spans="1:11" x14ac:dyDescent="0.25">
      <c r="A1115" s="2" t="s">
        <v>1068</v>
      </c>
      <c r="C1115" t="str">
        <f t="shared" si="87"/>
        <v>Other</v>
      </c>
      <c r="D1115" s="1">
        <v>30000000</v>
      </c>
      <c r="E1115" s="1">
        <v>38122000</v>
      </c>
      <c r="F1115" t="s">
        <v>66</v>
      </c>
      <c r="G1115" s="11">
        <v>32094</v>
      </c>
      <c r="H1115">
        <f t="shared" si="85"/>
        <v>1.2707333333333333</v>
      </c>
      <c r="I1115" t="str">
        <f t="shared" si="86"/>
        <v/>
      </c>
      <c r="J1115" s="12">
        <f t="shared" si="88"/>
        <v>1987</v>
      </c>
      <c r="K1115" t="str">
        <f t="shared" si="89"/>
        <v>1980s</v>
      </c>
    </row>
    <row r="1116" spans="1:11" x14ac:dyDescent="0.25">
      <c r="A1116" s="2" t="s">
        <v>1121</v>
      </c>
      <c r="B1116" t="s">
        <v>11</v>
      </c>
      <c r="C1116" t="str">
        <f t="shared" si="87"/>
        <v>Warner Bros.</v>
      </c>
      <c r="D1116" s="1">
        <v>30000000</v>
      </c>
      <c r="E1116" s="1">
        <v>16323969</v>
      </c>
      <c r="F1116" s="1">
        <v>26323969</v>
      </c>
      <c r="G1116" s="11">
        <v>38086</v>
      </c>
      <c r="H1116">
        <f t="shared" si="85"/>
        <v>0.54413230000000001</v>
      </c>
      <c r="I1116">
        <f t="shared" si="86"/>
        <v>0.87746563333333338</v>
      </c>
      <c r="J1116" s="12">
        <f t="shared" si="88"/>
        <v>2004</v>
      </c>
      <c r="K1116" t="str">
        <f t="shared" si="89"/>
        <v>2000s</v>
      </c>
    </row>
    <row r="1117" spans="1:11" x14ac:dyDescent="0.25">
      <c r="A1117" s="2" t="s">
        <v>1076</v>
      </c>
      <c r="B1117" t="s">
        <v>7</v>
      </c>
      <c r="C1117" t="str">
        <f t="shared" si="87"/>
        <v>Buena Vista</v>
      </c>
      <c r="D1117" s="1">
        <v>30000000</v>
      </c>
      <c r="E1117" s="1">
        <v>191796233</v>
      </c>
      <c r="F1117" s="1">
        <v>361996233</v>
      </c>
      <c r="G1117" s="11">
        <v>35025</v>
      </c>
      <c r="H1117">
        <f t="shared" si="85"/>
        <v>6.3932077666666665</v>
      </c>
      <c r="I1117">
        <f t="shared" si="86"/>
        <v>12.0665411</v>
      </c>
      <c r="J1117" s="12">
        <f t="shared" si="88"/>
        <v>1995</v>
      </c>
      <c r="K1117" t="str">
        <f t="shared" si="89"/>
        <v>1990s</v>
      </c>
    </row>
    <row r="1118" spans="1:11" x14ac:dyDescent="0.25">
      <c r="A1118" s="2" t="s">
        <v>1154</v>
      </c>
      <c r="B1118" t="s">
        <v>9</v>
      </c>
      <c r="C1118" t="str">
        <f t="shared" si="87"/>
        <v>Sony</v>
      </c>
      <c r="D1118" s="1">
        <v>30000000</v>
      </c>
      <c r="E1118" s="1">
        <v>6916869</v>
      </c>
      <c r="F1118" t="s">
        <v>66</v>
      </c>
      <c r="G1118" s="11">
        <v>37519</v>
      </c>
      <c r="H1118">
        <f t="shared" si="85"/>
        <v>0.2305623</v>
      </c>
      <c r="I1118" t="str">
        <f t="shared" si="86"/>
        <v/>
      </c>
      <c r="J1118" s="12">
        <f t="shared" si="88"/>
        <v>2002</v>
      </c>
      <c r="K1118" t="str">
        <f t="shared" si="89"/>
        <v>2000s</v>
      </c>
    </row>
    <row r="1119" spans="1:11" x14ac:dyDescent="0.25">
      <c r="A1119" s="2" t="s">
        <v>1159</v>
      </c>
      <c r="B1119" t="s">
        <v>9</v>
      </c>
      <c r="C1119" t="str">
        <f t="shared" si="87"/>
        <v>Sony</v>
      </c>
      <c r="D1119" s="1">
        <v>30000000</v>
      </c>
      <c r="E1119" s="1">
        <v>18522064</v>
      </c>
      <c r="F1119" s="1">
        <v>20722064</v>
      </c>
      <c r="G1119" s="11">
        <v>38779</v>
      </c>
      <c r="H1119">
        <f t="shared" si="85"/>
        <v>0.61740213333333338</v>
      </c>
      <c r="I1119">
        <f t="shared" si="86"/>
        <v>0.69073546666666663</v>
      </c>
      <c r="J1119" s="12">
        <f t="shared" si="88"/>
        <v>2006</v>
      </c>
      <c r="K1119" t="str">
        <f t="shared" si="89"/>
        <v>2000s</v>
      </c>
    </row>
    <row r="1120" spans="1:11" x14ac:dyDescent="0.25">
      <c r="A1120" s="2" t="s">
        <v>1090</v>
      </c>
      <c r="B1120" t="s">
        <v>20</v>
      </c>
      <c r="C1120" t="str">
        <f t="shared" si="87"/>
        <v>Paramount Pictures</v>
      </c>
      <c r="D1120" s="1">
        <v>30000000</v>
      </c>
      <c r="E1120" s="1">
        <v>23998226</v>
      </c>
      <c r="F1120" t="s">
        <v>66</v>
      </c>
      <c r="G1120" s="11">
        <v>34915</v>
      </c>
      <c r="H1120">
        <f t="shared" si="85"/>
        <v>0.79994086666666664</v>
      </c>
      <c r="I1120" t="str">
        <f t="shared" si="86"/>
        <v/>
      </c>
      <c r="J1120" s="12">
        <f t="shared" si="88"/>
        <v>1995</v>
      </c>
      <c r="K1120" t="str">
        <f t="shared" si="89"/>
        <v>1990s</v>
      </c>
    </row>
    <row r="1121" spans="1:11" x14ac:dyDescent="0.25">
      <c r="A1121" s="2" t="s">
        <v>1143</v>
      </c>
      <c r="B1121" t="s">
        <v>46</v>
      </c>
      <c r="C1121" t="str">
        <f t="shared" si="87"/>
        <v>DreamWorks SKG</v>
      </c>
      <c r="D1121" s="1">
        <v>30000000</v>
      </c>
      <c r="E1121" s="1">
        <v>56068547</v>
      </c>
      <c r="F1121" s="1">
        <v>185724838</v>
      </c>
      <c r="G1121" s="11">
        <v>38630</v>
      </c>
      <c r="H1121">
        <f t="shared" si="85"/>
        <v>1.8689515666666667</v>
      </c>
      <c r="I1121">
        <f t="shared" si="86"/>
        <v>6.1908279333333329</v>
      </c>
      <c r="J1121" s="12">
        <f t="shared" si="88"/>
        <v>2005</v>
      </c>
      <c r="K1121" t="str">
        <f t="shared" si="89"/>
        <v>2000s</v>
      </c>
    </row>
    <row r="1122" spans="1:11" x14ac:dyDescent="0.25">
      <c r="A1122" s="2" t="s">
        <v>1080</v>
      </c>
      <c r="B1122" t="s">
        <v>75</v>
      </c>
      <c r="C1122" t="str">
        <f t="shared" si="87"/>
        <v>MGM/UA</v>
      </c>
      <c r="D1122" s="1">
        <v>30000000</v>
      </c>
      <c r="E1122" s="1">
        <v>32267774</v>
      </c>
      <c r="F1122" s="1">
        <v>38462071</v>
      </c>
      <c r="G1122" s="11">
        <v>37043</v>
      </c>
      <c r="H1122">
        <f t="shared" si="85"/>
        <v>1.0755924666666667</v>
      </c>
      <c r="I1122">
        <f t="shared" si="86"/>
        <v>1.2820690333333333</v>
      </c>
      <c r="J1122" s="12">
        <f t="shared" si="88"/>
        <v>2001</v>
      </c>
      <c r="K1122" t="str">
        <f t="shared" si="89"/>
        <v>2000s</v>
      </c>
    </row>
    <row r="1123" spans="1:11" x14ac:dyDescent="0.25">
      <c r="A1123" s="2" t="s">
        <v>1128</v>
      </c>
      <c r="B1123" t="s">
        <v>22</v>
      </c>
      <c r="C1123" t="str">
        <f t="shared" si="87"/>
        <v>Universal</v>
      </c>
      <c r="D1123" s="1">
        <v>30000000</v>
      </c>
      <c r="E1123" s="1">
        <v>56094360</v>
      </c>
      <c r="F1123" s="1">
        <v>92094360</v>
      </c>
      <c r="G1123" s="11">
        <v>38359</v>
      </c>
      <c r="H1123">
        <f t="shared" si="85"/>
        <v>1.869812</v>
      </c>
      <c r="I1123">
        <f t="shared" si="86"/>
        <v>3.0698120000000002</v>
      </c>
      <c r="J1123" s="12">
        <f t="shared" si="88"/>
        <v>2005</v>
      </c>
      <c r="K1123" t="str">
        <f t="shared" si="89"/>
        <v>2000s</v>
      </c>
    </row>
    <row r="1124" spans="1:11" x14ac:dyDescent="0.25">
      <c r="A1124" s="2" t="s">
        <v>1153</v>
      </c>
      <c r="B1124" t="s">
        <v>75</v>
      </c>
      <c r="C1124" t="str">
        <f t="shared" si="87"/>
        <v>MGM/UA</v>
      </c>
      <c r="D1124" s="1">
        <v>30000000</v>
      </c>
      <c r="E1124" s="1">
        <v>12831121</v>
      </c>
      <c r="F1124" s="1">
        <v>13400080</v>
      </c>
      <c r="G1124" s="11">
        <v>38233</v>
      </c>
      <c r="H1124">
        <f t="shared" si="85"/>
        <v>0.42770403333333334</v>
      </c>
      <c r="I1124">
        <f t="shared" si="86"/>
        <v>0.44666933333333331</v>
      </c>
      <c r="J1124" s="12">
        <f t="shared" si="88"/>
        <v>2004</v>
      </c>
      <c r="K1124" t="str">
        <f t="shared" si="89"/>
        <v>2000s</v>
      </c>
    </row>
    <row r="1125" spans="1:11" x14ac:dyDescent="0.25">
      <c r="A1125" s="2" t="s">
        <v>1147</v>
      </c>
      <c r="B1125" t="s">
        <v>13</v>
      </c>
      <c r="C1125" t="str">
        <f t="shared" si="87"/>
        <v>20th Century Fox</v>
      </c>
      <c r="D1125" s="1">
        <v>30000000</v>
      </c>
      <c r="E1125" s="1">
        <v>11578022</v>
      </c>
      <c r="F1125" t="s">
        <v>66</v>
      </c>
      <c r="G1125" s="11">
        <v>36231</v>
      </c>
      <c r="H1125">
        <f t="shared" si="85"/>
        <v>0.38593406666666669</v>
      </c>
      <c r="I1125" t="str">
        <f t="shared" si="86"/>
        <v/>
      </c>
      <c r="J1125" s="12">
        <f t="shared" si="88"/>
        <v>1999</v>
      </c>
      <c r="K1125" t="str">
        <f t="shared" si="89"/>
        <v>1990s</v>
      </c>
    </row>
    <row r="1126" spans="1:11" x14ac:dyDescent="0.25">
      <c r="A1126" s="2" t="s">
        <v>1141</v>
      </c>
      <c r="B1126" t="s">
        <v>20</v>
      </c>
      <c r="C1126" t="str">
        <f t="shared" si="87"/>
        <v>Paramount Pictures</v>
      </c>
      <c r="D1126" s="1">
        <v>30000000</v>
      </c>
      <c r="E1126" s="1">
        <v>58156435</v>
      </c>
      <c r="F1126" s="1">
        <v>65121280</v>
      </c>
      <c r="G1126" s="11">
        <v>38219</v>
      </c>
      <c r="H1126">
        <f t="shared" si="85"/>
        <v>1.9385478333333332</v>
      </c>
      <c r="I1126">
        <f t="shared" si="86"/>
        <v>2.1707093333333334</v>
      </c>
      <c r="J1126" s="12">
        <f t="shared" si="88"/>
        <v>2004</v>
      </c>
      <c r="K1126" t="str">
        <f t="shared" si="89"/>
        <v>2000s</v>
      </c>
    </row>
    <row r="1127" spans="1:11" x14ac:dyDescent="0.25">
      <c r="A1127" s="2" t="s">
        <v>1087</v>
      </c>
      <c r="C1127" t="str">
        <f t="shared" si="87"/>
        <v>Other</v>
      </c>
      <c r="D1127" s="1">
        <v>30000000</v>
      </c>
      <c r="E1127" s="1">
        <v>669625</v>
      </c>
      <c r="F1127" s="1">
        <v>35869934</v>
      </c>
      <c r="G1127" s="11">
        <v>38842</v>
      </c>
      <c r="H1127">
        <f t="shared" si="85"/>
        <v>2.2320833333333335E-2</v>
      </c>
      <c r="I1127">
        <f t="shared" si="86"/>
        <v>1.1956644666666667</v>
      </c>
      <c r="J1127" s="12">
        <f t="shared" si="88"/>
        <v>2006</v>
      </c>
      <c r="K1127" t="str">
        <f t="shared" si="89"/>
        <v>2000s</v>
      </c>
    </row>
    <row r="1128" spans="1:11" x14ac:dyDescent="0.25">
      <c r="A1128" s="2" t="s">
        <v>1171</v>
      </c>
      <c r="B1128" t="s">
        <v>131</v>
      </c>
      <c r="C1128" t="str">
        <f t="shared" si="87"/>
        <v>Miramax</v>
      </c>
      <c r="D1128" s="1">
        <v>29000000</v>
      </c>
      <c r="E1128" s="1">
        <v>16007718</v>
      </c>
      <c r="F1128" s="1">
        <v>21696792</v>
      </c>
      <c r="G1128" s="11">
        <v>37621</v>
      </c>
      <c r="H1128">
        <f t="shared" si="85"/>
        <v>0.55199027586206895</v>
      </c>
      <c r="I1128">
        <f t="shared" si="86"/>
        <v>0.7481652413793104</v>
      </c>
      <c r="J1128" s="12">
        <f t="shared" si="88"/>
        <v>2002</v>
      </c>
      <c r="K1128" t="str">
        <f t="shared" si="89"/>
        <v>2000s</v>
      </c>
    </row>
    <row r="1129" spans="1:11" x14ac:dyDescent="0.25">
      <c r="A1129" s="2" t="s">
        <v>1172</v>
      </c>
      <c r="B1129" t="s">
        <v>22</v>
      </c>
      <c r="C1129" t="str">
        <f t="shared" si="87"/>
        <v>Universal</v>
      </c>
      <c r="D1129" s="1">
        <v>29000000</v>
      </c>
      <c r="E1129" s="1">
        <v>18622031</v>
      </c>
      <c r="F1129" s="1">
        <v>26870381</v>
      </c>
      <c r="G1129" s="11">
        <v>39787</v>
      </c>
      <c r="H1129">
        <f t="shared" si="85"/>
        <v>0.64213900000000002</v>
      </c>
      <c r="I1129">
        <f t="shared" si="86"/>
        <v>0.92656486206896549</v>
      </c>
      <c r="J1129" s="12">
        <f t="shared" si="88"/>
        <v>2008</v>
      </c>
      <c r="K1129" t="str">
        <f t="shared" si="89"/>
        <v>2000s</v>
      </c>
    </row>
    <row r="1130" spans="1:11" x14ac:dyDescent="0.25">
      <c r="A1130" s="2" t="s">
        <v>1170</v>
      </c>
      <c r="B1130" t="s">
        <v>7</v>
      </c>
      <c r="C1130" t="str">
        <f t="shared" si="87"/>
        <v>Buena Vista</v>
      </c>
      <c r="D1130" s="1">
        <v>29000000</v>
      </c>
      <c r="E1130" s="1">
        <v>37036404</v>
      </c>
      <c r="F1130" s="1">
        <v>45336404</v>
      </c>
      <c r="G1130" s="11">
        <v>36630</v>
      </c>
      <c r="H1130">
        <f t="shared" si="85"/>
        <v>1.2771173793103447</v>
      </c>
      <c r="I1130">
        <f t="shared" si="86"/>
        <v>1.5633242758620689</v>
      </c>
      <c r="J1130" s="12">
        <f t="shared" si="88"/>
        <v>2000</v>
      </c>
      <c r="K1130" t="str">
        <f t="shared" si="89"/>
        <v>2000s</v>
      </c>
    </row>
    <row r="1131" spans="1:11" x14ac:dyDescent="0.25">
      <c r="A1131" s="2" t="s">
        <v>1169</v>
      </c>
      <c r="B1131" t="s">
        <v>26</v>
      </c>
      <c r="C1131" t="str">
        <f t="shared" si="87"/>
        <v>Other</v>
      </c>
      <c r="D1131" s="1">
        <v>29000000</v>
      </c>
      <c r="E1131" s="1">
        <v>56330657</v>
      </c>
      <c r="F1131" s="1">
        <v>98156459</v>
      </c>
      <c r="G1131" s="11">
        <v>37876</v>
      </c>
      <c r="H1131">
        <f t="shared" si="85"/>
        <v>1.942436448275862</v>
      </c>
      <c r="I1131">
        <f t="shared" si="86"/>
        <v>3.3847054827586205</v>
      </c>
      <c r="J1131" s="12">
        <f t="shared" si="88"/>
        <v>2003</v>
      </c>
      <c r="K1131" t="str">
        <f t="shared" si="89"/>
        <v>2000s</v>
      </c>
    </row>
    <row r="1132" spans="1:11" x14ac:dyDescent="0.25">
      <c r="A1132" s="2" t="s">
        <v>1166</v>
      </c>
      <c r="B1132" t="s">
        <v>792</v>
      </c>
      <c r="C1132" t="str">
        <f t="shared" si="87"/>
        <v>Other</v>
      </c>
      <c r="D1132" s="1">
        <v>29000000</v>
      </c>
      <c r="E1132" s="1">
        <v>17016190</v>
      </c>
      <c r="F1132" s="1">
        <v>24716190</v>
      </c>
      <c r="G1132" s="11">
        <v>38303</v>
      </c>
      <c r="H1132">
        <f t="shared" si="85"/>
        <v>0.58676517241379311</v>
      </c>
      <c r="I1132">
        <f t="shared" si="86"/>
        <v>0.85228241379310343</v>
      </c>
      <c r="J1132" s="12">
        <f t="shared" si="88"/>
        <v>2004</v>
      </c>
      <c r="K1132" t="str">
        <f t="shared" si="89"/>
        <v>2000s</v>
      </c>
    </row>
    <row r="1133" spans="1:11" x14ac:dyDescent="0.25">
      <c r="A1133" s="2" t="s">
        <v>1175</v>
      </c>
      <c r="B1133" t="s">
        <v>20</v>
      </c>
      <c r="C1133" t="str">
        <f t="shared" si="87"/>
        <v>Paramount Pictures</v>
      </c>
      <c r="D1133" s="1">
        <v>29000000</v>
      </c>
      <c r="E1133" s="1">
        <v>16930185</v>
      </c>
      <c r="F1133" s="1">
        <v>20146150</v>
      </c>
      <c r="G1133" s="11">
        <v>37491</v>
      </c>
      <c r="H1133">
        <f t="shared" si="85"/>
        <v>0.5837994827586207</v>
      </c>
      <c r="I1133">
        <f t="shared" si="86"/>
        <v>0.69469482758620693</v>
      </c>
      <c r="J1133" s="12">
        <f t="shared" si="88"/>
        <v>2002</v>
      </c>
      <c r="K1133" t="str">
        <f t="shared" si="89"/>
        <v>2000s</v>
      </c>
    </row>
    <row r="1134" spans="1:11" x14ac:dyDescent="0.25">
      <c r="A1134" s="2" t="s">
        <v>1174</v>
      </c>
      <c r="B1134" t="s">
        <v>792</v>
      </c>
      <c r="C1134" t="str">
        <f t="shared" si="87"/>
        <v>Other</v>
      </c>
      <c r="D1134" s="1">
        <v>29000000</v>
      </c>
      <c r="E1134" s="1">
        <v>7460204</v>
      </c>
      <c r="F1134" s="1">
        <v>9966833</v>
      </c>
      <c r="G1134" s="11">
        <v>40053</v>
      </c>
      <c r="H1134">
        <f t="shared" si="85"/>
        <v>0.25724841379310343</v>
      </c>
      <c r="I1134">
        <f t="shared" si="86"/>
        <v>0.34368389655172416</v>
      </c>
      <c r="J1134" s="12">
        <f t="shared" si="88"/>
        <v>2009</v>
      </c>
      <c r="K1134" t="str">
        <f t="shared" si="89"/>
        <v>2000s</v>
      </c>
    </row>
    <row r="1135" spans="1:11" x14ac:dyDescent="0.25">
      <c r="A1135" s="2" t="s">
        <v>1173</v>
      </c>
      <c r="B1135" t="s">
        <v>302</v>
      </c>
      <c r="C1135" t="str">
        <f t="shared" si="87"/>
        <v>Other</v>
      </c>
      <c r="D1135" s="1">
        <v>29000000</v>
      </c>
      <c r="E1135" s="1">
        <v>22619589</v>
      </c>
      <c r="F1135" s="1">
        <v>52619589</v>
      </c>
      <c r="G1135" s="11">
        <v>35839</v>
      </c>
      <c r="H1135">
        <f t="shared" si="85"/>
        <v>0.77998582758620694</v>
      </c>
      <c r="I1135">
        <f t="shared" si="86"/>
        <v>1.8144685862068965</v>
      </c>
      <c r="J1135" s="12">
        <f t="shared" si="88"/>
        <v>1998</v>
      </c>
      <c r="K1135" t="str">
        <f t="shared" si="89"/>
        <v>1990s</v>
      </c>
    </row>
    <row r="1136" spans="1:11" x14ac:dyDescent="0.25">
      <c r="A1136" s="2" t="s">
        <v>1168</v>
      </c>
      <c r="B1136" t="s">
        <v>22</v>
      </c>
      <c r="C1136" t="str">
        <f t="shared" si="87"/>
        <v>Universal</v>
      </c>
      <c r="D1136" s="1">
        <v>29000000</v>
      </c>
      <c r="E1136" s="1">
        <v>57141459</v>
      </c>
      <c r="F1136" s="1">
        <v>168841459</v>
      </c>
      <c r="G1136" s="11">
        <v>35060</v>
      </c>
      <c r="H1136">
        <f t="shared" si="85"/>
        <v>1.9703951379310345</v>
      </c>
      <c r="I1136">
        <f t="shared" si="86"/>
        <v>5.822119275862069</v>
      </c>
      <c r="J1136" s="12">
        <f t="shared" si="88"/>
        <v>1995</v>
      </c>
      <c r="K1136" t="str">
        <f t="shared" si="89"/>
        <v>1990s</v>
      </c>
    </row>
    <row r="1137" spans="1:11" x14ac:dyDescent="0.25">
      <c r="A1137" s="2" t="s">
        <v>1167</v>
      </c>
      <c r="B1137" t="s">
        <v>13</v>
      </c>
      <c r="C1137" t="str">
        <f t="shared" si="87"/>
        <v>20th Century Fox</v>
      </c>
      <c r="D1137" s="1">
        <v>29000000</v>
      </c>
      <c r="E1137" s="1">
        <v>119519402</v>
      </c>
      <c r="F1137" s="1">
        <v>184319402</v>
      </c>
      <c r="G1137" s="11">
        <v>38674</v>
      </c>
      <c r="H1137">
        <f t="shared" si="85"/>
        <v>4.1213586896551728</v>
      </c>
      <c r="I1137">
        <f t="shared" si="86"/>
        <v>6.3558414482758625</v>
      </c>
      <c r="J1137" s="12">
        <f t="shared" si="88"/>
        <v>2005</v>
      </c>
      <c r="K1137" t="str">
        <f t="shared" si="89"/>
        <v>2000s</v>
      </c>
    </row>
    <row r="1138" spans="1:11" x14ac:dyDescent="0.25">
      <c r="A1138" s="2" t="s">
        <v>1176</v>
      </c>
      <c r="B1138" t="s">
        <v>7</v>
      </c>
      <c r="C1138" t="str">
        <f t="shared" si="87"/>
        <v>Buena Vista</v>
      </c>
      <c r="D1138" s="1">
        <v>28700000</v>
      </c>
      <c r="E1138" s="1">
        <v>4559569</v>
      </c>
      <c r="F1138" t="s">
        <v>66</v>
      </c>
      <c r="G1138" s="11">
        <v>36427</v>
      </c>
      <c r="H1138">
        <f t="shared" si="85"/>
        <v>0.15887000000000001</v>
      </c>
      <c r="I1138" t="str">
        <f t="shared" si="86"/>
        <v/>
      </c>
      <c r="J1138" s="12">
        <f t="shared" si="88"/>
        <v>1999</v>
      </c>
      <c r="K1138" t="str">
        <f t="shared" si="89"/>
        <v>1990s</v>
      </c>
    </row>
    <row r="1139" spans="1:11" x14ac:dyDescent="0.25">
      <c r="A1139" s="2" t="s">
        <v>1177</v>
      </c>
      <c r="B1139" t="s">
        <v>1178</v>
      </c>
      <c r="C1139" t="str">
        <f t="shared" si="87"/>
        <v>Other</v>
      </c>
      <c r="D1139" s="1">
        <v>28500000</v>
      </c>
      <c r="E1139" s="1">
        <v>6301131</v>
      </c>
      <c r="F1139" s="1">
        <v>15452978</v>
      </c>
      <c r="G1139" s="11">
        <v>38415</v>
      </c>
      <c r="H1139">
        <f t="shared" si="85"/>
        <v>0.22109231578947369</v>
      </c>
      <c r="I1139">
        <f t="shared" si="86"/>
        <v>0.54220975438596486</v>
      </c>
      <c r="J1139" s="12">
        <f t="shared" si="88"/>
        <v>2005</v>
      </c>
      <c r="K1139" t="str">
        <f t="shared" si="89"/>
        <v>2000s</v>
      </c>
    </row>
    <row r="1140" spans="1:11" x14ac:dyDescent="0.25">
      <c r="A1140" s="2" t="s">
        <v>1194</v>
      </c>
      <c r="C1140" t="str">
        <f t="shared" si="87"/>
        <v>Other</v>
      </c>
      <c r="D1140" s="1">
        <v>28000000</v>
      </c>
      <c r="E1140" s="1">
        <v>8165213</v>
      </c>
      <c r="F1140" t="s">
        <v>66</v>
      </c>
      <c r="G1140" s="11">
        <v>35622</v>
      </c>
      <c r="H1140">
        <f t="shared" si="85"/>
        <v>0.29161474999999998</v>
      </c>
      <c r="I1140" t="str">
        <f t="shared" si="86"/>
        <v/>
      </c>
      <c r="J1140" s="12">
        <f t="shared" si="88"/>
        <v>1997</v>
      </c>
      <c r="K1140" t="str">
        <f t="shared" si="89"/>
        <v>1990s</v>
      </c>
    </row>
    <row r="1141" spans="1:11" x14ac:dyDescent="0.25">
      <c r="A1141" s="2" t="s">
        <v>1187</v>
      </c>
      <c r="B1141" t="s">
        <v>7</v>
      </c>
      <c r="C1141" t="str">
        <f t="shared" si="87"/>
        <v>Buena Vista</v>
      </c>
      <c r="D1141" s="1">
        <v>28000000</v>
      </c>
      <c r="E1141" s="1">
        <v>217350219</v>
      </c>
      <c r="F1141" s="1">
        <v>504050219</v>
      </c>
      <c r="G1141" s="11">
        <v>33919</v>
      </c>
      <c r="H1141">
        <f t="shared" si="85"/>
        <v>7.7625078214285717</v>
      </c>
      <c r="I1141">
        <f t="shared" si="86"/>
        <v>18.001793535714285</v>
      </c>
      <c r="J1141" s="12">
        <f t="shared" si="88"/>
        <v>1992</v>
      </c>
      <c r="K1141" t="str">
        <f t="shared" si="89"/>
        <v>1990s</v>
      </c>
    </row>
    <row r="1142" spans="1:11" x14ac:dyDescent="0.25">
      <c r="A1142" s="2" t="s">
        <v>1205</v>
      </c>
      <c r="C1142" t="str">
        <f t="shared" si="87"/>
        <v>Other</v>
      </c>
      <c r="D1142" s="1">
        <v>28000000</v>
      </c>
      <c r="E1142" t="s">
        <v>66</v>
      </c>
      <c r="F1142" s="1">
        <v>22860477</v>
      </c>
      <c r="G1142" s="11">
        <v>39447</v>
      </c>
      <c r="H1142" t="str">
        <f t="shared" si="85"/>
        <v/>
      </c>
      <c r="I1142">
        <f t="shared" si="86"/>
        <v>0.81644560714285719</v>
      </c>
      <c r="J1142" s="12">
        <f t="shared" si="88"/>
        <v>2007</v>
      </c>
      <c r="K1142" t="str">
        <f t="shared" si="89"/>
        <v>2000s</v>
      </c>
    </row>
    <row r="1143" spans="1:11" x14ac:dyDescent="0.25">
      <c r="A1143" s="2" t="s">
        <v>1198</v>
      </c>
      <c r="B1143" t="s">
        <v>20</v>
      </c>
      <c r="C1143" t="str">
        <f t="shared" si="87"/>
        <v>Paramount Pictures</v>
      </c>
      <c r="D1143" s="1">
        <v>28000000</v>
      </c>
      <c r="E1143" s="1">
        <v>74058698</v>
      </c>
      <c r="F1143" s="1">
        <v>105159085</v>
      </c>
      <c r="G1143" s="11">
        <v>36987</v>
      </c>
      <c r="H1143">
        <f t="shared" si="85"/>
        <v>2.6449535000000002</v>
      </c>
      <c r="I1143">
        <f t="shared" si="86"/>
        <v>3.7556816071428569</v>
      </c>
      <c r="J1143" s="12">
        <f t="shared" si="88"/>
        <v>2001</v>
      </c>
      <c r="K1143" t="str">
        <f t="shared" si="89"/>
        <v>2000s</v>
      </c>
    </row>
    <row r="1144" spans="1:11" x14ac:dyDescent="0.25">
      <c r="A1144" s="2" t="s">
        <v>1193</v>
      </c>
      <c r="B1144" t="s">
        <v>11</v>
      </c>
      <c r="C1144" t="str">
        <f t="shared" si="87"/>
        <v>Warner Bros.</v>
      </c>
      <c r="D1144" s="1">
        <v>28000000</v>
      </c>
      <c r="E1144" s="1">
        <v>32656328</v>
      </c>
      <c r="F1144" s="1">
        <v>33139618</v>
      </c>
      <c r="G1144" s="11">
        <v>30127</v>
      </c>
      <c r="H1144">
        <f t="shared" si="85"/>
        <v>1.1662974285714285</v>
      </c>
      <c r="I1144">
        <f t="shared" si="86"/>
        <v>1.1835577857142856</v>
      </c>
      <c r="J1144" s="12">
        <f t="shared" si="88"/>
        <v>1982</v>
      </c>
      <c r="K1144" t="str">
        <f t="shared" si="89"/>
        <v>1980s</v>
      </c>
    </row>
    <row r="1145" spans="1:11" x14ac:dyDescent="0.25">
      <c r="A1145" s="2" t="s">
        <v>1191</v>
      </c>
      <c r="B1145" t="s">
        <v>22</v>
      </c>
      <c r="C1145" t="str">
        <f t="shared" si="87"/>
        <v>Universal</v>
      </c>
      <c r="D1145" s="1">
        <v>28000000</v>
      </c>
      <c r="E1145" s="1">
        <v>58990765</v>
      </c>
      <c r="F1145" s="1">
        <v>96990765</v>
      </c>
      <c r="G1145" s="11">
        <v>38065</v>
      </c>
      <c r="H1145">
        <f t="shared" si="85"/>
        <v>2.1068130357142856</v>
      </c>
      <c r="I1145">
        <f t="shared" si="86"/>
        <v>3.4639558928571428</v>
      </c>
      <c r="J1145" s="12">
        <f t="shared" si="88"/>
        <v>2004</v>
      </c>
      <c r="K1145" t="str">
        <f t="shared" si="89"/>
        <v>2000s</v>
      </c>
    </row>
    <row r="1146" spans="1:11" x14ac:dyDescent="0.25">
      <c r="A1146" s="2" t="s">
        <v>1179</v>
      </c>
      <c r="B1146" t="s">
        <v>13</v>
      </c>
      <c r="C1146" t="str">
        <f t="shared" si="87"/>
        <v>20th Century Fox</v>
      </c>
      <c r="D1146" s="1">
        <v>28000000</v>
      </c>
      <c r="E1146" s="1">
        <v>81350242</v>
      </c>
      <c r="F1146" s="1">
        <v>139109346</v>
      </c>
      <c r="G1146" s="11">
        <v>32339</v>
      </c>
      <c r="H1146">
        <f t="shared" si="85"/>
        <v>2.9053657857142858</v>
      </c>
      <c r="I1146">
        <f t="shared" si="86"/>
        <v>4.9681909285714285</v>
      </c>
      <c r="J1146" s="12">
        <f t="shared" si="88"/>
        <v>1988</v>
      </c>
      <c r="K1146" t="str">
        <f t="shared" si="89"/>
        <v>1980s</v>
      </c>
    </row>
    <row r="1147" spans="1:11" x14ac:dyDescent="0.25">
      <c r="A1147" s="2" t="s">
        <v>1201</v>
      </c>
      <c r="B1147" t="s">
        <v>131</v>
      </c>
      <c r="C1147" t="str">
        <f t="shared" si="87"/>
        <v>Miramax</v>
      </c>
      <c r="D1147" s="1">
        <v>28000000</v>
      </c>
      <c r="E1147" s="1">
        <v>33000377</v>
      </c>
      <c r="F1147" t="s">
        <v>66</v>
      </c>
      <c r="G1147" s="11">
        <v>36882</v>
      </c>
      <c r="H1147">
        <f t="shared" si="85"/>
        <v>1.178584892857143</v>
      </c>
      <c r="I1147" t="str">
        <f t="shared" si="86"/>
        <v/>
      </c>
      <c r="J1147" s="12">
        <f t="shared" si="88"/>
        <v>2000</v>
      </c>
      <c r="K1147" t="str">
        <f t="shared" si="89"/>
        <v>2000s</v>
      </c>
    </row>
    <row r="1148" spans="1:11" x14ac:dyDescent="0.25">
      <c r="A1148" s="2" t="s">
        <v>1188</v>
      </c>
      <c r="B1148" t="s">
        <v>75</v>
      </c>
      <c r="C1148" t="str">
        <f t="shared" si="87"/>
        <v>MGM/UA</v>
      </c>
      <c r="D1148" s="1">
        <v>28000000</v>
      </c>
      <c r="E1148" s="1">
        <v>54800000</v>
      </c>
      <c r="F1148" s="1">
        <v>195300000</v>
      </c>
      <c r="G1148" s="11">
        <v>29763</v>
      </c>
      <c r="H1148">
        <f t="shared" si="85"/>
        <v>1.9571428571428571</v>
      </c>
      <c r="I1148">
        <f t="shared" si="86"/>
        <v>6.9749999999999996</v>
      </c>
      <c r="J1148" s="12">
        <f t="shared" si="88"/>
        <v>1981</v>
      </c>
      <c r="K1148" t="str">
        <f t="shared" si="89"/>
        <v>1980s</v>
      </c>
    </row>
    <row r="1149" spans="1:11" x14ac:dyDescent="0.25">
      <c r="A1149" s="2" t="s">
        <v>1208</v>
      </c>
      <c r="B1149" t="s">
        <v>7</v>
      </c>
      <c r="C1149" t="str">
        <f t="shared" si="87"/>
        <v>Buena Vista</v>
      </c>
      <c r="D1149" s="1">
        <v>28000000</v>
      </c>
      <c r="E1149" s="1">
        <v>39360491</v>
      </c>
      <c r="F1149" t="s">
        <v>66</v>
      </c>
      <c r="G1149" s="11">
        <v>34166</v>
      </c>
      <c r="H1149">
        <f t="shared" si="85"/>
        <v>1.4057318214285714</v>
      </c>
      <c r="I1149" t="str">
        <f t="shared" si="86"/>
        <v/>
      </c>
      <c r="J1149" s="12">
        <f t="shared" si="88"/>
        <v>1993</v>
      </c>
      <c r="K1149" t="str">
        <f t="shared" si="89"/>
        <v>1990s</v>
      </c>
    </row>
    <row r="1150" spans="1:11" x14ac:dyDescent="0.25">
      <c r="A1150" s="2" t="s">
        <v>1183</v>
      </c>
      <c r="C1150" t="str">
        <f t="shared" si="87"/>
        <v>Other</v>
      </c>
      <c r="D1150" s="1">
        <v>28000000</v>
      </c>
      <c r="E1150" s="1">
        <v>2775593</v>
      </c>
      <c r="F1150" s="1">
        <v>12031443</v>
      </c>
      <c r="G1150" s="11">
        <v>39724</v>
      </c>
      <c r="H1150">
        <f t="shared" si="85"/>
        <v>9.9128321428571434E-2</v>
      </c>
      <c r="I1150">
        <f t="shared" si="86"/>
        <v>0.42969439285714284</v>
      </c>
      <c r="J1150" s="12">
        <f t="shared" si="88"/>
        <v>2008</v>
      </c>
      <c r="K1150" t="str">
        <f t="shared" si="89"/>
        <v>2000s</v>
      </c>
    </row>
    <row r="1151" spans="1:11" x14ac:dyDescent="0.25">
      <c r="A1151" s="2" t="s">
        <v>1185</v>
      </c>
      <c r="B1151" t="s">
        <v>9</v>
      </c>
      <c r="C1151" t="str">
        <f t="shared" si="87"/>
        <v>Sony</v>
      </c>
      <c r="D1151" s="1">
        <v>28000000</v>
      </c>
      <c r="E1151" s="1">
        <v>52131264</v>
      </c>
      <c r="F1151" s="1">
        <v>90231264</v>
      </c>
      <c r="G1151" s="11">
        <v>37736</v>
      </c>
      <c r="H1151">
        <f t="shared" si="85"/>
        <v>1.8618308571428572</v>
      </c>
      <c r="I1151">
        <f t="shared" si="86"/>
        <v>3.2225451428571428</v>
      </c>
      <c r="J1151" s="12">
        <f t="shared" si="88"/>
        <v>2003</v>
      </c>
      <c r="K1151" t="str">
        <f t="shared" si="89"/>
        <v>2000s</v>
      </c>
    </row>
    <row r="1152" spans="1:11" x14ac:dyDescent="0.25">
      <c r="A1152" s="2" t="s">
        <v>1181</v>
      </c>
      <c r="B1152" t="s">
        <v>20</v>
      </c>
      <c r="C1152" t="str">
        <f t="shared" si="87"/>
        <v>Paramount Pictures</v>
      </c>
      <c r="D1152" s="1">
        <v>28000000</v>
      </c>
      <c r="E1152" s="1">
        <v>179880271</v>
      </c>
      <c r="F1152" s="1">
        <v>333080271</v>
      </c>
      <c r="G1152" s="11">
        <v>30825</v>
      </c>
      <c r="H1152">
        <f t="shared" si="85"/>
        <v>6.4242953928571431</v>
      </c>
      <c r="I1152">
        <f t="shared" si="86"/>
        <v>11.895723964285715</v>
      </c>
      <c r="J1152" s="12">
        <f t="shared" si="88"/>
        <v>1984</v>
      </c>
      <c r="K1152" t="str">
        <f t="shared" si="89"/>
        <v>1980s</v>
      </c>
    </row>
    <row r="1153" spans="1:11" x14ac:dyDescent="0.25">
      <c r="A1153" s="2" t="s">
        <v>1203</v>
      </c>
      <c r="B1153" t="s">
        <v>1204</v>
      </c>
      <c r="C1153" t="str">
        <f t="shared" si="87"/>
        <v>Other</v>
      </c>
      <c r="D1153" s="1">
        <v>28000000</v>
      </c>
      <c r="E1153" s="1">
        <v>8434601</v>
      </c>
      <c r="F1153" t="s">
        <v>66</v>
      </c>
      <c r="G1153" s="11">
        <v>37127</v>
      </c>
      <c r="H1153">
        <f t="shared" si="85"/>
        <v>0.30123575000000002</v>
      </c>
      <c r="I1153" t="str">
        <f t="shared" si="86"/>
        <v/>
      </c>
      <c r="J1153" s="12">
        <f t="shared" si="88"/>
        <v>2001</v>
      </c>
      <c r="K1153" t="str">
        <f t="shared" si="89"/>
        <v>2000s</v>
      </c>
    </row>
    <row r="1154" spans="1:11" x14ac:dyDescent="0.25">
      <c r="A1154" s="2" t="s">
        <v>1189</v>
      </c>
      <c r="B1154" t="s">
        <v>13</v>
      </c>
      <c r="C1154" t="str">
        <f t="shared" si="87"/>
        <v>20th Century Fox</v>
      </c>
      <c r="D1154" s="1">
        <v>28000000</v>
      </c>
      <c r="E1154" s="1">
        <v>17326650</v>
      </c>
      <c r="F1154" s="1">
        <v>38326650</v>
      </c>
      <c r="G1154" s="11">
        <v>38849</v>
      </c>
      <c r="H1154">
        <f t="shared" ref="H1154:H1217" si="90">IF(E1154="Unknown","",E1154/$D1154)</f>
        <v>0.61880892857142855</v>
      </c>
      <c r="I1154">
        <f t="shared" ref="I1154:I1217" si="91">IF(F1154="Unknown","",F1154/$D1154)</f>
        <v>1.3688089285714287</v>
      </c>
      <c r="J1154" s="12">
        <f t="shared" si="88"/>
        <v>2006</v>
      </c>
      <c r="K1154" t="str">
        <f t="shared" si="89"/>
        <v>2000s</v>
      </c>
    </row>
    <row r="1155" spans="1:11" x14ac:dyDescent="0.25">
      <c r="A1155" s="2" t="s">
        <v>1186</v>
      </c>
      <c r="B1155" t="s">
        <v>7</v>
      </c>
      <c r="C1155" t="str">
        <f t="shared" ref="C1155:C1218" si="92">IF(B1155="","Other",IF(VLOOKUP(B1155,$N$2:$O$52,2,FALSE)&lt;30,"Other",B1155))</f>
        <v>Buena Vista</v>
      </c>
      <c r="D1155" s="1">
        <v>28000000</v>
      </c>
      <c r="E1155" s="1">
        <v>5686694</v>
      </c>
      <c r="F1155" t="s">
        <v>66</v>
      </c>
      <c r="G1155" s="11">
        <v>35789</v>
      </c>
      <c r="H1155">
        <f t="shared" si="90"/>
        <v>0.20309621428571428</v>
      </c>
      <c r="I1155" t="str">
        <f t="shared" si="91"/>
        <v/>
      </c>
      <c r="J1155" s="12">
        <f t="shared" ref="J1155:J1218" si="93">YEAR(G1155)</f>
        <v>1997</v>
      </c>
      <c r="K1155" t="str">
        <f t="shared" ref="K1155:K1218" si="94">VLOOKUP(J1155,$R$2:$S$31,2,FALSE)</f>
        <v>1990s</v>
      </c>
    </row>
    <row r="1156" spans="1:11" x14ac:dyDescent="0.25">
      <c r="A1156" s="2" t="s">
        <v>1206</v>
      </c>
      <c r="B1156" t="s">
        <v>24</v>
      </c>
      <c r="C1156" t="str">
        <f t="shared" si="92"/>
        <v>New Line</v>
      </c>
      <c r="D1156" s="1">
        <v>28000000</v>
      </c>
      <c r="E1156" s="1">
        <v>16779636</v>
      </c>
      <c r="F1156" s="1">
        <v>31320293</v>
      </c>
      <c r="G1156" s="11">
        <v>36812</v>
      </c>
      <c r="H1156">
        <f t="shared" si="90"/>
        <v>0.59927271428571427</v>
      </c>
      <c r="I1156">
        <f t="shared" si="91"/>
        <v>1.1185818928571429</v>
      </c>
      <c r="J1156" s="12">
        <f t="shared" si="93"/>
        <v>2000</v>
      </c>
      <c r="K1156" t="str">
        <f t="shared" si="94"/>
        <v>2000s</v>
      </c>
    </row>
    <row r="1157" spans="1:11" x14ac:dyDescent="0.25">
      <c r="A1157" s="2" t="s">
        <v>1190</v>
      </c>
      <c r="B1157" t="s">
        <v>7</v>
      </c>
      <c r="C1157" t="str">
        <f t="shared" si="92"/>
        <v>Buena Vista</v>
      </c>
      <c r="D1157" s="1">
        <v>28000000</v>
      </c>
      <c r="E1157" s="1">
        <v>8891623</v>
      </c>
      <c r="F1157" t="s">
        <v>66</v>
      </c>
      <c r="G1157" s="11">
        <v>36434</v>
      </c>
      <c r="H1157">
        <f t="shared" si="90"/>
        <v>0.31755796428571431</v>
      </c>
      <c r="I1157" t="str">
        <f t="shared" si="91"/>
        <v/>
      </c>
      <c r="J1157" s="12">
        <f t="shared" si="93"/>
        <v>1999</v>
      </c>
      <c r="K1157" t="str">
        <f t="shared" si="94"/>
        <v>1990s</v>
      </c>
    </row>
    <row r="1158" spans="1:11" x14ac:dyDescent="0.25">
      <c r="A1158" s="2" t="s">
        <v>1196</v>
      </c>
      <c r="B1158" t="s">
        <v>11</v>
      </c>
      <c r="C1158" t="str">
        <f t="shared" si="92"/>
        <v>Warner Bros.</v>
      </c>
      <c r="D1158" s="1">
        <v>28000000</v>
      </c>
      <c r="E1158" s="1">
        <v>43107979</v>
      </c>
      <c r="F1158" s="1">
        <v>92107979</v>
      </c>
      <c r="G1158" s="11">
        <v>39290</v>
      </c>
      <c r="H1158">
        <f t="shared" si="90"/>
        <v>1.5395706785714285</v>
      </c>
      <c r="I1158">
        <f t="shared" si="91"/>
        <v>3.2895706785714287</v>
      </c>
      <c r="J1158" s="12">
        <f t="shared" si="93"/>
        <v>2007</v>
      </c>
      <c r="K1158" t="str">
        <f t="shared" si="94"/>
        <v>2000s</v>
      </c>
    </row>
    <row r="1159" spans="1:11" x14ac:dyDescent="0.25">
      <c r="A1159" s="2" t="s">
        <v>1207</v>
      </c>
      <c r="B1159" t="s">
        <v>792</v>
      </c>
      <c r="C1159" t="str">
        <f t="shared" si="92"/>
        <v>Other</v>
      </c>
      <c r="D1159" s="1">
        <v>28000000</v>
      </c>
      <c r="E1159" s="1">
        <v>38372662</v>
      </c>
      <c r="F1159" s="1">
        <v>121372662</v>
      </c>
      <c r="G1159" s="11">
        <v>38667</v>
      </c>
      <c r="H1159">
        <f t="shared" si="90"/>
        <v>1.3704522142857143</v>
      </c>
      <c r="I1159">
        <f t="shared" si="91"/>
        <v>4.3347379285714283</v>
      </c>
      <c r="J1159" s="12">
        <f t="shared" si="93"/>
        <v>2005</v>
      </c>
      <c r="K1159" t="str">
        <f t="shared" si="94"/>
        <v>2000s</v>
      </c>
    </row>
    <row r="1160" spans="1:11" x14ac:dyDescent="0.25">
      <c r="A1160" s="2" t="s">
        <v>1182</v>
      </c>
      <c r="B1160" t="s">
        <v>75</v>
      </c>
      <c r="C1160" t="str">
        <f t="shared" si="92"/>
        <v>MGM/UA</v>
      </c>
      <c r="D1160" s="1">
        <v>28000000</v>
      </c>
      <c r="E1160" s="1">
        <v>31390587</v>
      </c>
      <c r="F1160" t="s">
        <v>66</v>
      </c>
      <c r="G1160" s="11">
        <v>34796</v>
      </c>
      <c r="H1160">
        <f t="shared" si="90"/>
        <v>1.1210923928571428</v>
      </c>
      <c r="I1160" t="str">
        <f t="shared" si="91"/>
        <v/>
      </c>
      <c r="J1160" s="12">
        <f t="shared" si="93"/>
        <v>1995</v>
      </c>
      <c r="K1160" t="str">
        <f t="shared" si="94"/>
        <v>1990s</v>
      </c>
    </row>
    <row r="1161" spans="1:11" x14ac:dyDescent="0.25">
      <c r="A1161" s="2" t="s">
        <v>1199</v>
      </c>
      <c r="B1161" t="s">
        <v>131</v>
      </c>
      <c r="C1161" t="str">
        <f t="shared" si="92"/>
        <v>Miramax</v>
      </c>
      <c r="D1161" s="1">
        <v>28000000</v>
      </c>
      <c r="E1161" s="1">
        <v>50255310</v>
      </c>
      <c r="F1161" s="1">
        <v>75294136</v>
      </c>
      <c r="G1161" s="11">
        <v>37169</v>
      </c>
      <c r="H1161">
        <f t="shared" si="90"/>
        <v>1.7948325000000001</v>
      </c>
      <c r="I1161">
        <f t="shared" si="91"/>
        <v>2.6890762857142856</v>
      </c>
      <c r="J1161" s="12">
        <f t="shared" si="93"/>
        <v>2001</v>
      </c>
      <c r="K1161" t="str">
        <f t="shared" si="94"/>
        <v>2000s</v>
      </c>
    </row>
    <row r="1162" spans="1:11" x14ac:dyDescent="0.25">
      <c r="A1162" s="2" t="s">
        <v>1192</v>
      </c>
      <c r="B1162" t="s">
        <v>7</v>
      </c>
      <c r="C1162" t="str">
        <f t="shared" si="92"/>
        <v>Buena Vista</v>
      </c>
      <c r="D1162" s="1">
        <v>28000000</v>
      </c>
      <c r="E1162" s="1">
        <v>64378093</v>
      </c>
      <c r="F1162" s="1">
        <v>64445708</v>
      </c>
      <c r="G1162" s="11">
        <v>38023</v>
      </c>
      <c r="H1162">
        <f t="shared" si="90"/>
        <v>2.2992176071428569</v>
      </c>
      <c r="I1162">
        <f t="shared" si="91"/>
        <v>2.3016324285714287</v>
      </c>
      <c r="J1162" s="12">
        <f t="shared" si="93"/>
        <v>2004</v>
      </c>
      <c r="K1162" t="str">
        <f t="shared" si="94"/>
        <v>2000s</v>
      </c>
    </row>
    <row r="1163" spans="1:11" x14ac:dyDescent="0.25">
      <c r="A1163" s="2" t="s">
        <v>1184</v>
      </c>
      <c r="B1163" t="s">
        <v>7</v>
      </c>
      <c r="C1163" t="str">
        <f t="shared" si="92"/>
        <v>Buena Vista</v>
      </c>
      <c r="D1163" s="1">
        <v>28000000</v>
      </c>
      <c r="E1163" s="1">
        <v>52353636</v>
      </c>
      <c r="F1163" s="1">
        <v>71430876</v>
      </c>
      <c r="G1163" s="11">
        <v>37239</v>
      </c>
      <c r="H1163">
        <f t="shared" si="90"/>
        <v>1.8697727142857143</v>
      </c>
      <c r="I1163">
        <f t="shared" si="91"/>
        <v>2.5511027142857143</v>
      </c>
      <c r="J1163" s="12">
        <f t="shared" si="93"/>
        <v>2001</v>
      </c>
      <c r="K1163" t="str">
        <f t="shared" si="94"/>
        <v>2000s</v>
      </c>
    </row>
    <row r="1164" spans="1:11" x14ac:dyDescent="0.25">
      <c r="A1164" s="2" t="s">
        <v>1180</v>
      </c>
      <c r="B1164" t="s">
        <v>20</v>
      </c>
      <c r="C1164" t="str">
        <f t="shared" si="92"/>
        <v>Paramount Pictures</v>
      </c>
      <c r="D1164" s="1">
        <v>28000000</v>
      </c>
      <c r="E1164" s="1">
        <v>100494685</v>
      </c>
      <c r="F1164" s="1">
        <v>140894685</v>
      </c>
      <c r="G1164" s="11">
        <v>36119</v>
      </c>
      <c r="H1164">
        <f t="shared" si="90"/>
        <v>3.5890958928571428</v>
      </c>
      <c r="I1164">
        <f t="shared" si="91"/>
        <v>5.0319530357142854</v>
      </c>
      <c r="J1164" s="12">
        <f t="shared" si="93"/>
        <v>1998</v>
      </c>
      <c r="K1164" t="str">
        <f t="shared" si="94"/>
        <v>1990s</v>
      </c>
    </row>
    <row r="1165" spans="1:11" x14ac:dyDescent="0.25">
      <c r="A1165" s="2" t="s">
        <v>1197</v>
      </c>
      <c r="B1165" t="s">
        <v>9</v>
      </c>
      <c r="C1165" t="str">
        <f t="shared" si="92"/>
        <v>Sony</v>
      </c>
      <c r="D1165" s="1">
        <v>28000000</v>
      </c>
      <c r="E1165" s="1">
        <v>60400856</v>
      </c>
      <c r="F1165" s="1">
        <v>94728529</v>
      </c>
      <c r="G1165" s="11">
        <v>36917</v>
      </c>
      <c r="H1165">
        <f t="shared" si="90"/>
        <v>2.1571734285714284</v>
      </c>
      <c r="I1165">
        <f t="shared" si="91"/>
        <v>3.3831617500000002</v>
      </c>
      <c r="J1165" s="12">
        <f t="shared" si="93"/>
        <v>2001</v>
      </c>
      <c r="K1165" t="str">
        <f t="shared" si="94"/>
        <v>2000s</v>
      </c>
    </row>
    <row r="1166" spans="1:11" x14ac:dyDescent="0.25">
      <c r="A1166" s="2" t="s">
        <v>1200</v>
      </c>
      <c r="B1166" t="s">
        <v>22</v>
      </c>
      <c r="C1166" t="str">
        <f t="shared" si="92"/>
        <v>Universal</v>
      </c>
      <c r="D1166" s="1">
        <v>28000000</v>
      </c>
      <c r="E1166" s="1">
        <v>44853581</v>
      </c>
      <c r="F1166" s="1">
        <v>102053581</v>
      </c>
      <c r="G1166" s="11">
        <v>34593</v>
      </c>
      <c r="H1166">
        <f t="shared" si="90"/>
        <v>1.6019136071428572</v>
      </c>
      <c r="I1166">
        <f t="shared" si="91"/>
        <v>3.6447707500000002</v>
      </c>
      <c r="J1166" s="12">
        <f t="shared" si="93"/>
        <v>1994</v>
      </c>
      <c r="K1166" t="str">
        <f t="shared" si="94"/>
        <v>1990s</v>
      </c>
    </row>
    <row r="1167" spans="1:11" x14ac:dyDescent="0.25">
      <c r="A1167" s="2" t="s">
        <v>1202</v>
      </c>
      <c r="B1167" t="s">
        <v>22</v>
      </c>
      <c r="C1167" t="str">
        <f t="shared" si="92"/>
        <v>Universal</v>
      </c>
      <c r="D1167" s="1">
        <v>28000000</v>
      </c>
      <c r="E1167" s="1">
        <v>28563179</v>
      </c>
      <c r="F1167" s="1">
        <v>54700285</v>
      </c>
      <c r="G1167" s="11">
        <v>39367</v>
      </c>
      <c r="H1167">
        <f t="shared" si="90"/>
        <v>1.0201135357142856</v>
      </c>
      <c r="I1167">
        <f t="shared" si="91"/>
        <v>1.9535816071428571</v>
      </c>
      <c r="J1167" s="12">
        <f t="shared" si="93"/>
        <v>2007</v>
      </c>
      <c r="K1167" t="str">
        <f t="shared" si="94"/>
        <v>2000s</v>
      </c>
    </row>
    <row r="1168" spans="1:11" x14ac:dyDescent="0.25">
      <c r="A1168" s="2" t="s">
        <v>1195</v>
      </c>
      <c r="B1168" t="s">
        <v>20</v>
      </c>
      <c r="C1168" t="str">
        <f t="shared" si="92"/>
        <v>Paramount Pictures</v>
      </c>
      <c r="D1168" s="1">
        <v>28000000</v>
      </c>
      <c r="E1168" s="1">
        <v>45172250</v>
      </c>
      <c r="F1168" s="1">
        <v>60780981</v>
      </c>
      <c r="G1168" s="11">
        <v>37162</v>
      </c>
      <c r="H1168">
        <f t="shared" si="90"/>
        <v>1.6132946428571429</v>
      </c>
      <c r="I1168">
        <f t="shared" si="91"/>
        <v>2.1707493214285716</v>
      </c>
      <c r="J1168" s="12">
        <f t="shared" si="93"/>
        <v>2001</v>
      </c>
      <c r="K1168" t="str">
        <f t="shared" si="94"/>
        <v>2000s</v>
      </c>
    </row>
    <row r="1169" spans="1:11" x14ac:dyDescent="0.25">
      <c r="A1169" s="2" t="s">
        <v>1211</v>
      </c>
      <c r="B1169" t="s">
        <v>22</v>
      </c>
      <c r="C1169" t="str">
        <f t="shared" si="92"/>
        <v>Universal</v>
      </c>
      <c r="D1169" s="1">
        <v>27500000</v>
      </c>
      <c r="E1169" s="1">
        <v>148761765</v>
      </c>
      <c r="F1169" s="1">
        <v>218994109</v>
      </c>
      <c r="G1169" s="11">
        <v>39234</v>
      </c>
      <c r="H1169">
        <f t="shared" si="90"/>
        <v>5.4095187272727276</v>
      </c>
      <c r="I1169">
        <f t="shared" si="91"/>
        <v>7.9634221454545457</v>
      </c>
      <c r="J1169" s="12">
        <f t="shared" si="93"/>
        <v>2007</v>
      </c>
      <c r="K1169" t="str">
        <f t="shared" si="94"/>
        <v>2000s</v>
      </c>
    </row>
    <row r="1170" spans="1:11" x14ac:dyDescent="0.25">
      <c r="A1170" s="2" t="s">
        <v>1210</v>
      </c>
      <c r="B1170" t="s">
        <v>9</v>
      </c>
      <c r="C1170" t="str">
        <f t="shared" si="92"/>
        <v>Sony</v>
      </c>
      <c r="D1170" s="1">
        <v>27500000</v>
      </c>
      <c r="E1170" s="1">
        <v>49200230</v>
      </c>
      <c r="F1170" s="1">
        <v>83311181</v>
      </c>
      <c r="G1170" s="11">
        <v>39990</v>
      </c>
      <c r="H1170">
        <f t="shared" si="90"/>
        <v>1.7890992727272728</v>
      </c>
      <c r="I1170">
        <f t="shared" si="91"/>
        <v>3.0294974909090908</v>
      </c>
      <c r="J1170" s="12">
        <f t="shared" si="93"/>
        <v>2009</v>
      </c>
      <c r="K1170" t="str">
        <f t="shared" si="94"/>
        <v>2000s</v>
      </c>
    </row>
    <row r="1171" spans="1:11" x14ac:dyDescent="0.25">
      <c r="A1171" s="2" t="s">
        <v>1212</v>
      </c>
      <c r="B1171" t="s">
        <v>75</v>
      </c>
      <c r="C1171" t="str">
        <f t="shared" si="92"/>
        <v>MGM/UA</v>
      </c>
      <c r="D1171" s="1">
        <v>27500000</v>
      </c>
      <c r="E1171" s="1">
        <v>67900000</v>
      </c>
      <c r="F1171" s="1">
        <v>187500000</v>
      </c>
      <c r="G1171" s="11">
        <v>30477</v>
      </c>
      <c r="H1171">
        <f t="shared" si="90"/>
        <v>2.4690909090909092</v>
      </c>
      <c r="I1171">
        <f t="shared" si="91"/>
        <v>6.8181818181818183</v>
      </c>
      <c r="J1171" s="12">
        <f t="shared" si="93"/>
        <v>1983</v>
      </c>
      <c r="K1171" t="str">
        <f t="shared" si="94"/>
        <v>1980s</v>
      </c>
    </row>
    <row r="1172" spans="1:11" x14ac:dyDescent="0.25">
      <c r="A1172" s="2" t="s">
        <v>1209</v>
      </c>
      <c r="B1172" t="s">
        <v>24</v>
      </c>
      <c r="C1172" t="str">
        <f t="shared" si="92"/>
        <v>New Line</v>
      </c>
      <c r="D1172" s="1">
        <v>27500000</v>
      </c>
      <c r="E1172" s="1">
        <v>9736045</v>
      </c>
      <c r="F1172" s="1">
        <v>20437142</v>
      </c>
      <c r="G1172" s="11">
        <v>39374</v>
      </c>
      <c r="H1172">
        <f t="shared" si="90"/>
        <v>0.35403800000000002</v>
      </c>
      <c r="I1172">
        <f t="shared" si="91"/>
        <v>0.74316879999999996</v>
      </c>
      <c r="J1172" s="12">
        <f t="shared" si="93"/>
        <v>2007</v>
      </c>
      <c r="K1172" t="str">
        <f t="shared" si="94"/>
        <v>2000s</v>
      </c>
    </row>
    <row r="1173" spans="1:11" x14ac:dyDescent="0.25">
      <c r="A1173" s="2" t="s">
        <v>1213</v>
      </c>
      <c r="B1173" t="s">
        <v>22</v>
      </c>
      <c r="C1173" t="str">
        <f t="shared" si="92"/>
        <v>Universal</v>
      </c>
      <c r="D1173" s="1">
        <v>27500000</v>
      </c>
      <c r="E1173" s="1">
        <v>42436517</v>
      </c>
      <c r="F1173" s="1">
        <v>43607627</v>
      </c>
      <c r="G1173" s="11">
        <v>39486</v>
      </c>
      <c r="H1173">
        <f t="shared" si="90"/>
        <v>1.5431460727272728</v>
      </c>
      <c r="I1173">
        <f t="shared" si="91"/>
        <v>1.5857318909090909</v>
      </c>
      <c r="J1173" s="12">
        <f t="shared" si="93"/>
        <v>2008</v>
      </c>
      <c r="K1173" t="str">
        <f t="shared" si="94"/>
        <v>2000s</v>
      </c>
    </row>
    <row r="1174" spans="1:11" x14ac:dyDescent="0.25">
      <c r="A1174" s="2" t="s">
        <v>1220</v>
      </c>
      <c r="B1174" t="s">
        <v>22</v>
      </c>
      <c r="C1174" t="str">
        <f t="shared" si="92"/>
        <v>Universal</v>
      </c>
      <c r="D1174" s="1">
        <v>27000000</v>
      </c>
      <c r="E1174" s="1">
        <v>40803000</v>
      </c>
      <c r="F1174" s="1">
        <v>129803000</v>
      </c>
      <c r="G1174" s="11">
        <v>37393</v>
      </c>
      <c r="H1174">
        <f t="shared" si="90"/>
        <v>1.5112222222222222</v>
      </c>
      <c r="I1174">
        <f t="shared" si="91"/>
        <v>4.8075185185185187</v>
      </c>
      <c r="J1174" s="12">
        <f t="shared" si="93"/>
        <v>2002</v>
      </c>
      <c r="K1174" t="str">
        <f t="shared" si="94"/>
        <v>2000s</v>
      </c>
    </row>
    <row r="1175" spans="1:11" x14ac:dyDescent="0.25">
      <c r="A1175" s="2" t="s">
        <v>1216</v>
      </c>
      <c r="B1175" t="s">
        <v>24</v>
      </c>
      <c r="C1175" t="str">
        <f t="shared" si="92"/>
        <v>New Line</v>
      </c>
      <c r="D1175" s="1">
        <v>27000000</v>
      </c>
      <c r="E1175" s="1">
        <v>14435076</v>
      </c>
      <c r="F1175" s="1">
        <v>27257061</v>
      </c>
      <c r="G1175" s="11">
        <v>35853</v>
      </c>
      <c r="H1175">
        <f t="shared" si="90"/>
        <v>0.53463244444444447</v>
      </c>
      <c r="I1175">
        <f t="shared" si="91"/>
        <v>1.0095207777777777</v>
      </c>
      <c r="J1175" s="12">
        <f t="shared" si="93"/>
        <v>1998</v>
      </c>
      <c r="K1175" t="str">
        <f t="shared" si="94"/>
        <v>1990s</v>
      </c>
    </row>
    <row r="1176" spans="1:11" x14ac:dyDescent="0.25">
      <c r="A1176" s="2" t="s">
        <v>1224</v>
      </c>
      <c r="B1176" t="s">
        <v>11</v>
      </c>
      <c r="C1176" t="str">
        <f t="shared" si="92"/>
        <v>Warner Bros.</v>
      </c>
      <c r="D1176" s="1">
        <v>27000000</v>
      </c>
      <c r="E1176" s="1">
        <v>21300000</v>
      </c>
      <c r="F1176" t="s">
        <v>66</v>
      </c>
      <c r="G1176" s="11">
        <v>30883</v>
      </c>
      <c r="H1176">
        <f t="shared" si="90"/>
        <v>0.78888888888888886</v>
      </c>
      <c r="I1176" t="str">
        <f t="shared" si="91"/>
        <v/>
      </c>
      <c r="J1176" s="12">
        <f t="shared" si="93"/>
        <v>1984</v>
      </c>
      <c r="K1176" t="str">
        <f t="shared" si="94"/>
        <v>1980s</v>
      </c>
    </row>
    <row r="1177" spans="1:11" x14ac:dyDescent="0.25">
      <c r="A1177" s="2" t="s">
        <v>1219</v>
      </c>
      <c r="B1177" t="s">
        <v>75</v>
      </c>
      <c r="C1177" t="str">
        <f t="shared" si="92"/>
        <v>MGM/UA</v>
      </c>
      <c r="D1177" s="1">
        <v>27000000</v>
      </c>
      <c r="E1177" s="1">
        <v>4485485</v>
      </c>
      <c r="F1177" t="s">
        <v>66</v>
      </c>
      <c r="G1177" s="11">
        <v>36488</v>
      </c>
      <c r="H1177">
        <f t="shared" si="90"/>
        <v>0.16612907407407407</v>
      </c>
      <c r="I1177" t="str">
        <f t="shared" si="91"/>
        <v/>
      </c>
      <c r="J1177" s="12">
        <f t="shared" si="93"/>
        <v>1999</v>
      </c>
      <c r="K1177" t="str">
        <f t="shared" si="94"/>
        <v>1990s</v>
      </c>
    </row>
    <row r="1178" spans="1:11" x14ac:dyDescent="0.25">
      <c r="A1178" s="2" t="s">
        <v>1235</v>
      </c>
      <c r="B1178" t="s">
        <v>1236</v>
      </c>
      <c r="C1178" t="str">
        <f t="shared" si="92"/>
        <v>Other</v>
      </c>
      <c r="D1178" s="1">
        <v>27000000</v>
      </c>
      <c r="E1178" s="1">
        <v>5204007</v>
      </c>
      <c r="F1178" t="s">
        <v>66</v>
      </c>
      <c r="G1178" s="11">
        <v>37547</v>
      </c>
      <c r="H1178">
        <f t="shared" si="90"/>
        <v>0.192741</v>
      </c>
      <c r="I1178" t="str">
        <f t="shared" si="91"/>
        <v/>
      </c>
      <c r="J1178" s="12">
        <f t="shared" si="93"/>
        <v>2002</v>
      </c>
      <c r="K1178" t="str">
        <f t="shared" si="94"/>
        <v>2000s</v>
      </c>
    </row>
    <row r="1179" spans="1:11" x14ac:dyDescent="0.25">
      <c r="A1179" s="2" t="s">
        <v>1217</v>
      </c>
      <c r="B1179" t="s">
        <v>20</v>
      </c>
      <c r="C1179" t="str">
        <f t="shared" si="92"/>
        <v>Paramount Pictures</v>
      </c>
      <c r="D1179" s="1">
        <v>27000000</v>
      </c>
      <c r="E1179" s="1">
        <v>60527873</v>
      </c>
      <c r="F1179" t="s">
        <v>66</v>
      </c>
      <c r="G1179" s="11">
        <v>35706</v>
      </c>
      <c r="H1179">
        <f t="shared" si="90"/>
        <v>2.2417730740740742</v>
      </c>
      <c r="I1179" t="str">
        <f t="shared" si="91"/>
        <v/>
      </c>
      <c r="J1179" s="12">
        <f t="shared" si="93"/>
        <v>1997</v>
      </c>
      <c r="K1179" t="str">
        <f t="shared" si="94"/>
        <v>1990s</v>
      </c>
    </row>
    <row r="1180" spans="1:11" x14ac:dyDescent="0.25">
      <c r="A1180" s="2" t="s">
        <v>1215</v>
      </c>
      <c r="B1180" t="s">
        <v>13</v>
      </c>
      <c r="C1180" t="str">
        <f t="shared" si="92"/>
        <v>20th Century Fox</v>
      </c>
      <c r="D1180" s="1">
        <v>27000000</v>
      </c>
      <c r="E1180" s="1">
        <v>31770413</v>
      </c>
      <c r="F1180" t="s">
        <v>66</v>
      </c>
      <c r="G1180" s="11">
        <v>36357</v>
      </c>
      <c r="H1180">
        <f t="shared" si="90"/>
        <v>1.176681962962963</v>
      </c>
      <c r="I1180" t="str">
        <f t="shared" si="91"/>
        <v/>
      </c>
      <c r="J1180" s="12">
        <f t="shared" si="93"/>
        <v>1999</v>
      </c>
      <c r="K1180" t="str">
        <f t="shared" si="94"/>
        <v>1990s</v>
      </c>
    </row>
    <row r="1181" spans="1:11" x14ac:dyDescent="0.25">
      <c r="A1181" s="2" t="s">
        <v>1223</v>
      </c>
      <c r="B1181" t="s">
        <v>278</v>
      </c>
      <c r="C1181" t="str">
        <f t="shared" si="92"/>
        <v>Other</v>
      </c>
      <c r="D1181" s="1">
        <v>27000000</v>
      </c>
      <c r="E1181" s="1">
        <v>22495466</v>
      </c>
      <c r="F1181" s="1">
        <v>55495466</v>
      </c>
      <c r="G1181" s="11">
        <v>38814</v>
      </c>
      <c r="H1181">
        <f t="shared" si="90"/>
        <v>0.83316540740740741</v>
      </c>
      <c r="I1181">
        <f t="shared" si="91"/>
        <v>2.0553876296296298</v>
      </c>
      <c r="J1181" s="12">
        <f t="shared" si="93"/>
        <v>2006</v>
      </c>
      <c r="K1181" t="str">
        <f t="shared" si="94"/>
        <v>2000s</v>
      </c>
    </row>
    <row r="1182" spans="1:11" x14ac:dyDescent="0.25">
      <c r="A1182" s="2" t="s">
        <v>1233</v>
      </c>
      <c r="B1182" t="s">
        <v>760</v>
      </c>
      <c r="C1182" t="str">
        <f t="shared" si="92"/>
        <v>Other</v>
      </c>
      <c r="D1182" s="1">
        <v>27000000</v>
      </c>
      <c r="E1182" s="1">
        <v>4476235</v>
      </c>
      <c r="F1182" s="1">
        <v>16566235</v>
      </c>
      <c r="G1182" s="11">
        <v>38485</v>
      </c>
      <c r="H1182">
        <f t="shared" si="90"/>
        <v>0.16578648148148148</v>
      </c>
      <c r="I1182">
        <f t="shared" si="91"/>
        <v>0.61356425925925928</v>
      </c>
      <c r="J1182" s="12">
        <f t="shared" si="93"/>
        <v>2005</v>
      </c>
      <c r="K1182" t="str">
        <f t="shared" si="94"/>
        <v>2000s</v>
      </c>
    </row>
    <row r="1183" spans="1:11" x14ac:dyDescent="0.25">
      <c r="A1183" s="2" t="s">
        <v>1221</v>
      </c>
      <c r="B1183" t="s">
        <v>7</v>
      </c>
      <c r="C1183" t="str">
        <f t="shared" si="92"/>
        <v>Buena Vista</v>
      </c>
      <c r="D1183" s="1">
        <v>27000000</v>
      </c>
      <c r="E1183" s="1">
        <v>10618813</v>
      </c>
      <c r="F1183" t="s">
        <v>66</v>
      </c>
      <c r="G1183" s="11">
        <v>31219</v>
      </c>
      <c r="H1183">
        <f t="shared" si="90"/>
        <v>0.39328937037037037</v>
      </c>
      <c r="I1183" t="str">
        <f t="shared" si="91"/>
        <v/>
      </c>
      <c r="J1183" s="12">
        <f t="shared" si="93"/>
        <v>1985</v>
      </c>
      <c r="K1183" t="str">
        <f t="shared" si="94"/>
        <v>1980s</v>
      </c>
    </row>
    <row r="1184" spans="1:11" x14ac:dyDescent="0.25">
      <c r="A1184" s="2" t="s">
        <v>1234</v>
      </c>
      <c r="B1184" t="s">
        <v>20</v>
      </c>
      <c r="C1184" t="str">
        <f t="shared" si="92"/>
        <v>Paramount Pictures</v>
      </c>
      <c r="D1184" s="1">
        <v>27000000</v>
      </c>
      <c r="E1184" s="1">
        <v>74888996</v>
      </c>
      <c r="F1184" s="1">
        <v>96900000</v>
      </c>
      <c r="G1184" s="11">
        <v>33578</v>
      </c>
      <c r="H1184">
        <f t="shared" si="90"/>
        <v>2.7736665185185183</v>
      </c>
      <c r="I1184">
        <f t="shared" si="91"/>
        <v>3.588888888888889</v>
      </c>
      <c r="J1184" s="12">
        <f t="shared" si="93"/>
        <v>1991</v>
      </c>
      <c r="K1184" t="str">
        <f t="shared" si="94"/>
        <v>1990s</v>
      </c>
    </row>
    <row r="1185" spans="1:11" x14ac:dyDescent="0.25">
      <c r="A1185" s="2" t="s">
        <v>1231</v>
      </c>
      <c r="B1185" t="s">
        <v>20</v>
      </c>
      <c r="C1185" t="str">
        <f t="shared" si="92"/>
        <v>Paramount Pictures</v>
      </c>
      <c r="D1185" s="1">
        <v>27000000</v>
      </c>
      <c r="E1185" s="1">
        <v>8712564</v>
      </c>
      <c r="F1185" t="s">
        <v>66</v>
      </c>
      <c r="G1185" s="11">
        <v>38226</v>
      </c>
      <c r="H1185">
        <f t="shared" si="90"/>
        <v>0.32268755555555556</v>
      </c>
      <c r="I1185" t="str">
        <f t="shared" si="91"/>
        <v/>
      </c>
      <c r="J1185" s="12">
        <f t="shared" si="93"/>
        <v>2004</v>
      </c>
      <c r="K1185" t="str">
        <f t="shared" si="94"/>
        <v>2000s</v>
      </c>
    </row>
    <row r="1186" spans="1:11" x14ac:dyDescent="0.25">
      <c r="A1186" s="2" t="s">
        <v>1229</v>
      </c>
      <c r="B1186" t="s">
        <v>22</v>
      </c>
      <c r="C1186" t="str">
        <f t="shared" si="92"/>
        <v>Universal</v>
      </c>
      <c r="D1186" s="1">
        <v>27000000</v>
      </c>
      <c r="E1186" s="1">
        <v>57229890</v>
      </c>
      <c r="F1186" t="s">
        <v>66</v>
      </c>
      <c r="G1186" s="11">
        <v>29392</v>
      </c>
      <c r="H1186">
        <f t="shared" si="90"/>
        <v>2.1196255555555554</v>
      </c>
      <c r="I1186" t="str">
        <f t="shared" si="91"/>
        <v/>
      </c>
      <c r="J1186" s="12">
        <f t="shared" si="93"/>
        <v>1980</v>
      </c>
      <c r="K1186" t="str">
        <f t="shared" si="94"/>
        <v>1980s</v>
      </c>
    </row>
    <row r="1187" spans="1:11" x14ac:dyDescent="0.25">
      <c r="A1187" s="2" t="s">
        <v>1232</v>
      </c>
      <c r="B1187" t="s">
        <v>11</v>
      </c>
      <c r="C1187" t="str">
        <f t="shared" si="92"/>
        <v>Warner Bros.</v>
      </c>
      <c r="D1187" s="1">
        <v>27000000</v>
      </c>
      <c r="E1187" s="1">
        <v>69586544</v>
      </c>
      <c r="F1187" s="1">
        <v>73826768</v>
      </c>
      <c r="G1187" s="11">
        <v>37414</v>
      </c>
      <c r="H1187">
        <f t="shared" si="90"/>
        <v>2.5772794074074072</v>
      </c>
      <c r="I1187">
        <f t="shared" si="91"/>
        <v>2.7343247407407407</v>
      </c>
      <c r="J1187" s="12">
        <f t="shared" si="93"/>
        <v>2002</v>
      </c>
      <c r="K1187" t="str">
        <f t="shared" si="94"/>
        <v>2000s</v>
      </c>
    </row>
    <row r="1188" spans="1:11" x14ac:dyDescent="0.25">
      <c r="A1188" s="2" t="s">
        <v>1227</v>
      </c>
      <c r="B1188" t="s">
        <v>20</v>
      </c>
      <c r="C1188" t="str">
        <f t="shared" si="92"/>
        <v>Paramount Pictures</v>
      </c>
      <c r="D1188" s="1">
        <v>27000000</v>
      </c>
      <c r="E1188" s="1">
        <v>12834849</v>
      </c>
      <c r="F1188" s="1">
        <v>13174426</v>
      </c>
      <c r="G1188" s="11">
        <v>38513</v>
      </c>
      <c r="H1188">
        <f t="shared" si="90"/>
        <v>0.4753647777777778</v>
      </c>
      <c r="I1188">
        <f t="shared" si="91"/>
        <v>0.48794170370370371</v>
      </c>
      <c r="J1188" s="12">
        <f t="shared" si="93"/>
        <v>2005</v>
      </c>
      <c r="K1188" t="str">
        <f t="shared" si="94"/>
        <v>2000s</v>
      </c>
    </row>
    <row r="1189" spans="1:11" x14ac:dyDescent="0.25">
      <c r="A1189" s="2" t="s">
        <v>1222</v>
      </c>
      <c r="B1189" t="s">
        <v>7</v>
      </c>
      <c r="C1189" t="str">
        <f t="shared" si="92"/>
        <v>Buena Vista</v>
      </c>
      <c r="D1189" s="1">
        <v>27000000</v>
      </c>
      <c r="E1189" s="1">
        <v>44342956</v>
      </c>
      <c r="F1189" t="s">
        <v>66</v>
      </c>
      <c r="G1189" s="11">
        <v>34691</v>
      </c>
      <c r="H1189">
        <f t="shared" si="90"/>
        <v>1.6423317037037037</v>
      </c>
      <c r="I1189" t="str">
        <f t="shared" si="91"/>
        <v/>
      </c>
      <c r="J1189" s="12">
        <f t="shared" si="93"/>
        <v>1994</v>
      </c>
      <c r="K1189" t="str">
        <f t="shared" si="94"/>
        <v>1990s</v>
      </c>
    </row>
    <row r="1190" spans="1:11" x14ac:dyDescent="0.25">
      <c r="A1190" s="2" t="s">
        <v>1214</v>
      </c>
      <c r="C1190" t="str">
        <f t="shared" si="92"/>
        <v>Other</v>
      </c>
      <c r="D1190" s="1">
        <v>27000000</v>
      </c>
      <c r="E1190" t="s">
        <v>66</v>
      </c>
      <c r="F1190" t="s">
        <v>66</v>
      </c>
      <c r="G1190" s="11">
        <v>40543</v>
      </c>
      <c r="H1190" t="str">
        <f t="shared" si="90"/>
        <v/>
      </c>
      <c r="I1190" t="str">
        <f t="shared" si="91"/>
        <v/>
      </c>
      <c r="J1190" s="12">
        <f t="shared" si="93"/>
        <v>2010</v>
      </c>
      <c r="K1190" t="e">
        <f t="shared" si="94"/>
        <v>#N/A</v>
      </c>
    </row>
    <row r="1191" spans="1:11" x14ac:dyDescent="0.25">
      <c r="A1191" s="2" t="s">
        <v>1228</v>
      </c>
      <c r="B1191" t="s">
        <v>24</v>
      </c>
      <c r="C1191" t="str">
        <f t="shared" si="92"/>
        <v>New Line</v>
      </c>
      <c r="D1191" s="1">
        <v>27000000</v>
      </c>
      <c r="E1191" s="1">
        <v>7500310</v>
      </c>
      <c r="F1191" s="1">
        <v>9076823</v>
      </c>
      <c r="G1191" s="11">
        <v>39388</v>
      </c>
      <c r="H1191">
        <f t="shared" si="90"/>
        <v>0.27778925925925924</v>
      </c>
      <c r="I1191">
        <f t="shared" si="91"/>
        <v>0.33617862962962963</v>
      </c>
      <c r="J1191" s="12">
        <f t="shared" si="93"/>
        <v>2007</v>
      </c>
      <c r="K1191" t="str">
        <f t="shared" si="94"/>
        <v>2000s</v>
      </c>
    </row>
    <row r="1192" spans="1:11" x14ac:dyDescent="0.25">
      <c r="A1192" s="2" t="s">
        <v>1218</v>
      </c>
      <c r="B1192" t="s">
        <v>13</v>
      </c>
      <c r="C1192" t="str">
        <f t="shared" si="92"/>
        <v>20th Century Fox</v>
      </c>
      <c r="D1192" s="1">
        <v>27000000</v>
      </c>
      <c r="E1192" s="1">
        <v>10341093</v>
      </c>
      <c r="F1192" t="s">
        <v>66</v>
      </c>
      <c r="G1192" s="11">
        <v>35881</v>
      </c>
      <c r="H1192">
        <f t="shared" si="90"/>
        <v>0.38300344444444445</v>
      </c>
      <c r="I1192" t="str">
        <f t="shared" si="91"/>
        <v/>
      </c>
      <c r="J1192" s="12">
        <f t="shared" si="93"/>
        <v>1998</v>
      </c>
      <c r="K1192" t="str">
        <f t="shared" si="94"/>
        <v>1990s</v>
      </c>
    </row>
    <row r="1193" spans="1:11" x14ac:dyDescent="0.25">
      <c r="A1193" s="2" t="s">
        <v>1226</v>
      </c>
      <c r="B1193" t="s">
        <v>11</v>
      </c>
      <c r="C1193" t="str">
        <f t="shared" si="92"/>
        <v>Warner Bros.</v>
      </c>
      <c r="D1193" s="1">
        <v>27000000</v>
      </c>
      <c r="E1193" s="1">
        <v>21500000</v>
      </c>
      <c r="F1193" t="s">
        <v>66</v>
      </c>
      <c r="G1193" s="11">
        <v>30610</v>
      </c>
      <c r="H1193">
        <f t="shared" si="90"/>
        <v>0.79629629629629628</v>
      </c>
      <c r="I1193" t="str">
        <f t="shared" si="91"/>
        <v/>
      </c>
      <c r="J1193" s="12">
        <f t="shared" si="93"/>
        <v>1983</v>
      </c>
      <c r="K1193" t="str">
        <f t="shared" si="94"/>
        <v>1980s</v>
      </c>
    </row>
    <row r="1194" spans="1:11" x14ac:dyDescent="0.25">
      <c r="A1194" s="2" t="s">
        <v>1230</v>
      </c>
      <c r="B1194" t="s">
        <v>11</v>
      </c>
      <c r="C1194" t="str">
        <f t="shared" si="92"/>
        <v>Warner Bros.</v>
      </c>
      <c r="D1194" s="1">
        <v>27000000</v>
      </c>
      <c r="E1194" s="1">
        <v>44089964</v>
      </c>
      <c r="F1194" s="1">
        <v>44154645</v>
      </c>
      <c r="G1194" s="11">
        <v>39666</v>
      </c>
      <c r="H1194">
        <f t="shared" si="90"/>
        <v>1.6329616296296297</v>
      </c>
      <c r="I1194">
        <f t="shared" si="91"/>
        <v>1.6353572222222221</v>
      </c>
      <c r="J1194" s="12">
        <f t="shared" si="93"/>
        <v>2008</v>
      </c>
      <c r="K1194" t="str">
        <f t="shared" si="94"/>
        <v>2000s</v>
      </c>
    </row>
    <row r="1195" spans="1:11" x14ac:dyDescent="0.25">
      <c r="A1195" s="2" t="s">
        <v>1237</v>
      </c>
      <c r="B1195" t="s">
        <v>9</v>
      </c>
      <c r="C1195" t="str">
        <f t="shared" si="92"/>
        <v>Sony</v>
      </c>
      <c r="D1195" s="1">
        <v>27000000</v>
      </c>
      <c r="E1195" s="1">
        <v>765637</v>
      </c>
      <c r="F1195" s="1">
        <v>1545064</v>
      </c>
      <c r="G1195" s="11">
        <v>37967</v>
      </c>
      <c r="H1195">
        <f t="shared" si="90"/>
        <v>2.8356925925925924E-2</v>
      </c>
      <c r="I1195">
        <f t="shared" si="91"/>
        <v>5.7224592592592591E-2</v>
      </c>
      <c r="J1195" s="12">
        <f t="shared" si="93"/>
        <v>2003</v>
      </c>
      <c r="K1195" t="str">
        <f t="shared" si="94"/>
        <v>2000s</v>
      </c>
    </row>
    <row r="1196" spans="1:11" x14ac:dyDescent="0.25">
      <c r="A1196" s="2" t="s">
        <v>1225</v>
      </c>
      <c r="C1196" t="str">
        <f t="shared" si="92"/>
        <v>Other</v>
      </c>
      <c r="D1196" s="1">
        <v>27000000</v>
      </c>
      <c r="E1196" s="1">
        <v>1090947</v>
      </c>
      <c r="F1196" s="1">
        <v>2412123</v>
      </c>
      <c r="G1196" s="11">
        <v>39738</v>
      </c>
      <c r="H1196">
        <f t="shared" si="90"/>
        <v>4.0405444444444445E-2</v>
      </c>
      <c r="I1196">
        <f t="shared" si="91"/>
        <v>8.9337888888888883E-2</v>
      </c>
      <c r="J1196" s="12">
        <f t="shared" si="93"/>
        <v>2008</v>
      </c>
      <c r="K1196" t="str">
        <f t="shared" si="94"/>
        <v>2000s</v>
      </c>
    </row>
    <row r="1197" spans="1:11" x14ac:dyDescent="0.25">
      <c r="A1197" s="2" t="s">
        <v>1252</v>
      </c>
      <c r="B1197" t="s">
        <v>75</v>
      </c>
      <c r="C1197" t="str">
        <f t="shared" si="92"/>
        <v>MGM/UA</v>
      </c>
      <c r="D1197" s="1">
        <v>26000000</v>
      </c>
      <c r="E1197" s="1">
        <v>23514247</v>
      </c>
      <c r="F1197" s="1">
        <v>28703083</v>
      </c>
      <c r="G1197" s="11">
        <v>38058</v>
      </c>
      <c r="H1197">
        <f t="shared" si="90"/>
        <v>0.90439411538461534</v>
      </c>
      <c r="I1197">
        <f t="shared" si="91"/>
        <v>1.1039647307692309</v>
      </c>
      <c r="J1197" s="12">
        <f t="shared" si="93"/>
        <v>2004</v>
      </c>
      <c r="K1197" t="str">
        <f t="shared" si="94"/>
        <v>2000s</v>
      </c>
    </row>
    <row r="1198" spans="1:11" x14ac:dyDescent="0.25">
      <c r="A1198" s="2" t="s">
        <v>1251</v>
      </c>
      <c r="B1198" t="s">
        <v>1073</v>
      </c>
      <c r="C1198" t="str">
        <f t="shared" si="92"/>
        <v>Other</v>
      </c>
      <c r="D1198" s="1">
        <v>26000000</v>
      </c>
      <c r="E1198" s="1">
        <v>1083350</v>
      </c>
      <c r="F1198" t="s">
        <v>66</v>
      </c>
      <c r="G1198" s="11">
        <v>35482</v>
      </c>
      <c r="H1198">
        <f t="shared" si="90"/>
        <v>4.1667307692307691E-2</v>
      </c>
      <c r="I1198" t="str">
        <f t="shared" si="91"/>
        <v/>
      </c>
      <c r="J1198" s="12">
        <f t="shared" si="93"/>
        <v>1997</v>
      </c>
      <c r="K1198" t="str">
        <f t="shared" si="94"/>
        <v>1990s</v>
      </c>
    </row>
    <row r="1199" spans="1:11" x14ac:dyDescent="0.25">
      <c r="A1199" s="2" t="s">
        <v>1244</v>
      </c>
      <c r="B1199" t="s">
        <v>20</v>
      </c>
      <c r="C1199" t="str">
        <f t="shared" si="92"/>
        <v>Paramount Pictures</v>
      </c>
      <c r="D1199" s="1">
        <v>26000000</v>
      </c>
      <c r="E1199" s="1">
        <v>36985501</v>
      </c>
      <c r="F1199" s="1">
        <v>38788828</v>
      </c>
      <c r="G1199" s="11">
        <v>37344</v>
      </c>
      <c r="H1199">
        <f t="shared" si="90"/>
        <v>1.4225192692307693</v>
      </c>
      <c r="I1199">
        <f t="shared" si="91"/>
        <v>1.491878</v>
      </c>
      <c r="J1199" s="12">
        <f t="shared" si="93"/>
        <v>2002</v>
      </c>
      <c r="K1199" t="str">
        <f t="shared" si="94"/>
        <v>2000s</v>
      </c>
    </row>
    <row r="1200" spans="1:11" x14ac:dyDescent="0.25">
      <c r="A1200" s="2" t="s">
        <v>1245</v>
      </c>
      <c r="B1200" t="s">
        <v>13</v>
      </c>
      <c r="C1200" t="str">
        <f t="shared" si="92"/>
        <v>20th Century Fox</v>
      </c>
      <c r="D1200" s="1">
        <v>26000000</v>
      </c>
      <c r="E1200" s="1">
        <v>65705772</v>
      </c>
      <c r="F1200" t="s">
        <v>66</v>
      </c>
      <c r="G1200" s="11">
        <v>36007</v>
      </c>
      <c r="H1200">
        <f t="shared" si="90"/>
        <v>2.5271450769230768</v>
      </c>
      <c r="I1200" t="str">
        <f t="shared" si="91"/>
        <v/>
      </c>
      <c r="J1200" s="12">
        <f t="shared" si="93"/>
        <v>1998</v>
      </c>
      <c r="K1200" t="str">
        <f t="shared" si="94"/>
        <v>1990s</v>
      </c>
    </row>
    <row r="1201" spans="1:11" x14ac:dyDescent="0.25">
      <c r="A1201" s="2" t="s">
        <v>1239</v>
      </c>
      <c r="B1201" t="s">
        <v>24</v>
      </c>
      <c r="C1201" t="str">
        <f t="shared" si="92"/>
        <v>New Line</v>
      </c>
      <c r="D1201" s="1">
        <v>26000000</v>
      </c>
      <c r="E1201" s="1">
        <v>46896664</v>
      </c>
      <c r="F1201" s="1">
        <v>89626226</v>
      </c>
      <c r="G1201" s="11">
        <v>37652</v>
      </c>
      <c r="H1201">
        <f t="shared" si="90"/>
        <v>1.8037178461538461</v>
      </c>
      <c r="I1201">
        <f t="shared" si="91"/>
        <v>3.4471625384615385</v>
      </c>
      <c r="J1201" s="12">
        <f t="shared" si="93"/>
        <v>2003</v>
      </c>
      <c r="K1201" t="str">
        <f t="shared" si="94"/>
        <v>2000s</v>
      </c>
    </row>
    <row r="1202" spans="1:11" x14ac:dyDescent="0.25">
      <c r="A1202" s="2" t="s">
        <v>1246</v>
      </c>
      <c r="B1202" t="s">
        <v>26</v>
      </c>
      <c r="C1202" t="str">
        <f t="shared" si="92"/>
        <v>Other</v>
      </c>
      <c r="D1202" s="1">
        <v>26000000</v>
      </c>
      <c r="E1202" s="1">
        <v>61308153</v>
      </c>
      <c r="F1202" t="s">
        <v>66</v>
      </c>
      <c r="G1202" s="11">
        <v>33095</v>
      </c>
      <c r="H1202">
        <f t="shared" si="90"/>
        <v>2.3580058846153844</v>
      </c>
      <c r="I1202" t="str">
        <f t="shared" si="91"/>
        <v/>
      </c>
      <c r="J1202" s="12">
        <f t="shared" si="93"/>
        <v>1990</v>
      </c>
      <c r="K1202" t="str">
        <f t="shared" si="94"/>
        <v>1990s</v>
      </c>
    </row>
    <row r="1203" spans="1:11" x14ac:dyDescent="0.25">
      <c r="A1203" s="2" t="s">
        <v>1257</v>
      </c>
      <c r="B1203" t="s">
        <v>7</v>
      </c>
      <c r="C1203" t="str">
        <f t="shared" si="92"/>
        <v>Buena Vista</v>
      </c>
      <c r="D1203" s="1">
        <v>26000000</v>
      </c>
      <c r="E1203" s="1">
        <v>110222438</v>
      </c>
      <c r="F1203" s="1">
        <v>160822438</v>
      </c>
      <c r="G1203" s="11">
        <v>37839</v>
      </c>
      <c r="H1203">
        <f t="shared" si="90"/>
        <v>4.2393245384615383</v>
      </c>
      <c r="I1203">
        <f t="shared" si="91"/>
        <v>6.1854783846153847</v>
      </c>
      <c r="J1203" s="12">
        <f t="shared" si="93"/>
        <v>2003</v>
      </c>
      <c r="K1203" t="str">
        <f t="shared" si="94"/>
        <v>2000s</v>
      </c>
    </row>
    <row r="1204" spans="1:11" x14ac:dyDescent="0.25">
      <c r="A1204" s="2" t="s">
        <v>1247</v>
      </c>
      <c r="B1204" t="s">
        <v>131</v>
      </c>
      <c r="C1204" t="str">
        <f t="shared" si="92"/>
        <v>Miramax</v>
      </c>
      <c r="D1204" s="1">
        <v>26000000</v>
      </c>
      <c r="E1204" s="1">
        <v>13738574</v>
      </c>
      <c r="F1204" t="s">
        <v>66</v>
      </c>
      <c r="G1204" s="11">
        <v>34726</v>
      </c>
      <c r="H1204">
        <f t="shared" si="90"/>
        <v>0.52840669230769233</v>
      </c>
      <c r="I1204" t="str">
        <f t="shared" si="91"/>
        <v/>
      </c>
      <c r="J1204" s="12">
        <f t="shared" si="93"/>
        <v>1995</v>
      </c>
      <c r="K1204" t="str">
        <f t="shared" si="94"/>
        <v>1990s</v>
      </c>
    </row>
    <row r="1205" spans="1:11" x14ac:dyDescent="0.25">
      <c r="A1205" s="2" t="s">
        <v>1255</v>
      </c>
      <c r="B1205" t="s">
        <v>22</v>
      </c>
      <c r="C1205" t="str">
        <f t="shared" si="92"/>
        <v>Universal</v>
      </c>
      <c r="D1205" s="1">
        <v>26000000</v>
      </c>
      <c r="E1205" s="1">
        <v>45489752</v>
      </c>
      <c r="F1205" s="1">
        <v>63489752</v>
      </c>
      <c r="G1205" s="11">
        <v>38350</v>
      </c>
      <c r="H1205">
        <f t="shared" si="90"/>
        <v>1.7496058461538462</v>
      </c>
      <c r="I1205">
        <f t="shared" si="91"/>
        <v>2.4419135384615385</v>
      </c>
      <c r="J1205" s="12">
        <f t="shared" si="93"/>
        <v>2004</v>
      </c>
      <c r="K1205" t="str">
        <f t="shared" si="94"/>
        <v>2000s</v>
      </c>
    </row>
    <row r="1206" spans="1:11" x14ac:dyDescent="0.25">
      <c r="A1206" s="2" t="s">
        <v>1240</v>
      </c>
      <c r="B1206" t="s">
        <v>22</v>
      </c>
      <c r="C1206" t="str">
        <f t="shared" si="92"/>
        <v>Universal</v>
      </c>
      <c r="D1206" s="1">
        <v>26000000</v>
      </c>
      <c r="E1206" s="1">
        <v>91457688</v>
      </c>
      <c r="F1206" s="1">
        <v>202000000</v>
      </c>
      <c r="G1206" s="11">
        <v>33228</v>
      </c>
      <c r="H1206">
        <f t="shared" si="90"/>
        <v>3.5176033846153847</v>
      </c>
      <c r="I1206">
        <f t="shared" si="91"/>
        <v>7.7692307692307692</v>
      </c>
      <c r="J1206" s="12">
        <f t="shared" si="93"/>
        <v>1990</v>
      </c>
      <c r="K1206" t="str">
        <f t="shared" si="94"/>
        <v>1990s</v>
      </c>
    </row>
    <row r="1207" spans="1:11" x14ac:dyDescent="0.25">
      <c r="A1207" s="2" t="s">
        <v>1249</v>
      </c>
      <c r="B1207" t="s">
        <v>9</v>
      </c>
      <c r="C1207" t="str">
        <f t="shared" si="92"/>
        <v>Sony</v>
      </c>
      <c r="D1207" s="1">
        <v>26000000</v>
      </c>
      <c r="E1207" s="1">
        <v>30241387</v>
      </c>
      <c r="F1207" s="1">
        <v>31341387</v>
      </c>
      <c r="G1207" s="11">
        <v>40200</v>
      </c>
      <c r="H1207">
        <f t="shared" si="90"/>
        <v>1.1631302692307692</v>
      </c>
      <c r="I1207">
        <f t="shared" si="91"/>
        <v>1.2054379615384616</v>
      </c>
      <c r="J1207" s="12">
        <f t="shared" si="93"/>
        <v>2010</v>
      </c>
      <c r="K1207" t="e">
        <f t="shared" si="94"/>
        <v>#N/A</v>
      </c>
    </row>
    <row r="1208" spans="1:11" x14ac:dyDescent="0.25">
      <c r="A1208" s="2" t="s">
        <v>1243</v>
      </c>
      <c r="B1208" t="s">
        <v>7</v>
      </c>
      <c r="C1208" t="str">
        <f t="shared" si="92"/>
        <v>Buena Vista</v>
      </c>
      <c r="D1208" s="1">
        <v>26000000</v>
      </c>
      <c r="E1208" s="1">
        <v>45506619</v>
      </c>
      <c r="F1208" s="1">
        <v>74506619</v>
      </c>
      <c r="G1208" s="11">
        <v>36882</v>
      </c>
      <c r="H1208">
        <f t="shared" si="90"/>
        <v>1.7502545769230768</v>
      </c>
      <c r="I1208">
        <f t="shared" si="91"/>
        <v>2.8656391923076923</v>
      </c>
      <c r="J1208" s="12">
        <f t="shared" si="93"/>
        <v>2000</v>
      </c>
      <c r="K1208" t="str">
        <f t="shared" si="94"/>
        <v>2000s</v>
      </c>
    </row>
    <row r="1209" spans="1:11" x14ac:dyDescent="0.25">
      <c r="A1209" s="2" t="s">
        <v>1256</v>
      </c>
      <c r="B1209" t="s">
        <v>7</v>
      </c>
      <c r="C1209" t="str">
        <f t="shared" si="92"/>
        <v>Buena Vista</v>
      </c>
      <c r="D1209" s="1">
        <v>26000000</v>
      </c>
      <c r="E1209" s="1">
        <v>58328680</v>
      </c>
      <c r="F1209" s="1">
        <v>68293719</v>
      </c>
      <c r="G1209" s="11">
        <v>37848</v>
      </c>
      <c r="H1209">
        <f t="shared" si="90"/>
        <v>2.2434107692307692</v>
      </c>
      <c r="I1209">
        <f t="shared" si="91"/>
        <v>2.6266815000000001</v>
      </c>
      <c r="J1209" s="12">
        <f t="shared" si="93"/>
        <v>2003</v>
      </c>
      <c r="K1209" t="str">
        <f t="shared" si="94"/>
        <v>2000s</v>
      </c>
    </row>
    <row r="1210" spans="1:11" x14ac:dyDescent="0.25">
      <c r="A1210" s="2" t="s">
        <v>1241</v>
      </c>
      <c r="B1210" t="s">
        <v>75</v>
      </c>
      <c r="C1210" t="str">
        <f t="shared" si="92"/>
        <v>MGM/UA</v>
      </c>
      <c r="D1210" s="1">
        <v>26000000</v>
      </c>
      <c r="E1210" s="1">
        <v>16521410</v>
      </c>
      <c r="F1210" t="s">
        <v>66</v>
      </c>
      <c r="G1210" s="11">
        <v>37106</v>
      </c>
      <c r="H1210">
        <f t="shared" si="90"/>
        <v>0.63543884615384616</v>
      </c>
      <c r="I1210" t="str">
        <f t="shared" si="91"/>
        <v/>
      </c>
      <c r="J1210" s="12">
        <f t="shared" si="93"/>
        <v>2001</v>
      </c>
      <c r="K1210" t="str">
        <f t="shared" si="94"/>
        <v>2000s</v>
      </c>
    </row>
    <row r="1211" spans="1:11" x14ac:dyDescent="0.25">
      <c r="A1211" s="2" t="s">
        <v>1254</v>
      </c>
      <c r="B1211" t="s">
        <v>20</v>
      </c>
      <c r="C1211" t="str">
        <f t="shared" si="92"/>
        <v>Paramount Pictures</v>
      </c>
      <c r="D1211" s="1">
        <v>26000000</v>
      </c>
      <c r="E1211" s="1">
        <v>146336178</v>
      </c>
      <c r="F1211" s="1">
        <v>180449670</v>
      </c>
      <c r="G1211" s="11">
        <v>39829</v>
      </c>
      <c r="H1211">
        <f t="shared" si="90"/>
        <v>5.6283145384615381</v>
      </c>
      <c r="I1211">
        <f t="shared" si="91"/>
        <v>6.9403719230769232</v>
      </c>
      <c r="J1211" s="12">
        <f t="shared" si="93"/>
        <v>2009</v>
      </c>
      <c r="K1211" t="str">
        <f t="shared" si="94"/>
        <v>2000s</v>
      </c>
    </row>
    <row r="1212" spans="1:11" x14ac:dyDescent="0.25">
      <c r="A1212" s="2" t="s">
        <v>1238</v>
      </c>
      <c r="B1212" t="s">
        <v>9</v>
      </c>
      <c r="C1212" t="str">
        <f t="shared" si="92"/>
        <v>Sony</v>
      </c>
      <c r="D1212" s="1">
        <v>26000000</v>
      </c>
      <c r="E1212" s="1">
        <v>77324422</v>
      </c>
      <c r="F1212" s="1">
        <v>201300000</v>
      </c>
      <c r="G1212" s="11">
        <v>34325</v>
      </c>
      <c r="H1212">
        <f t="shared" si="90"/>
        <v>2.9740162307692306</v>
      </c>
      <c r="I1212">
        <f t="shared" si="91"/>
        <v>7.7423076923076923</v>
      </c>
      <c r="J1212" s="12">
        <f t="shared" si="93"/>
        <v>1993</v>
      </c>
      <c r="K1212" t="str">
        <f t="shared" si="94"/>
        <v>1990s</v>
      </c>
    </row>
    <row r="1213" spans="1:11" x14ac:dyDescent="0.25">
      <c r="A1213" s="2" t="s">
        <v>1258</v>
      </c>
      <c r="B1213" t="s">
        <v>46</v>
      </c>
      <c r="C1213" t="str">
        <f t="shared" si="92"/>
        <v>DreamWorks SKG</v>
      </c>
      <c r="D1213" s="1">
        <v>26000000</v>
      </c>
      <c r="E1213" s="1">
        <v>57891803</v>
      </c>
      <c r="F1213" s="1">
        <v>95891803</v>
      </c>
      <c r="G1213" s="11">
        <v>38583</v>
      </c>
      <c r="H1213">
        <f t="shared" si="90"/>
        <v>2.2266078076923077</v>
      </c>
      <c r="I1213">
        <f t="shared" si="91"/>
        <v>3.6881462692307694</v>
      </c>
      <c r="J1213" s="12">
        <f t="shared" si="93"/>
        <v>2005</v>
      </c>
      <c r="K1213" t="str">
        <f t="shared" si="94"/>
        <v>2000s</v>
      </c>
    </row>
    <row r="1214" spans="1:11" x14ac:dyDescent="0.25">
      <c r="A1214" s="2" t="s">
        <v>1260</v>
      </c>
      <c r="B1214" t="s">
        <v>131</v>
      </c>
      <c r="C1214" t="str">
        <f t="shared" si="92"/>
        <v>Miramax</v>
      </c>
      <c r="D1214" s="1">
        <v>26000000</v>
      </c>
      <c r="E1214" s="1">
        <v>100317794</v>
      </c>
      <c r="F1214" s="1">
        <v>279500000</v>
      </c>
      <c r="G1214" s="11">
        <v>36140</v>
      </c>
      <c r="H1214">
        <f t="shared" si="90"/>
        <v>3.8583766923076923</v>
      </c>
      <c r="I1214">
        <f t="shared" si="91"/>
        <v>10.75</v>
      </c>
      <c r="J1214" s="12">
        <f t="shared" si="93"/>
        <v>1998</v>
      </c>
      <c r="K1214" t="str">
        <f t="shared" si="94"/>
        <v>1990s</v>
      </c>
    </row>
    <row r="1215" spans="1:11" x14ac:dyDescent="0.25">
      <c r="A1215" s="2" t="s">
        <v>1242</v>
      </c>
      <c r="B1215" t="s">
        <v>26</v>
      </c>
      <c r="C1215" t="str">
        <f t="shared" si="92"/>
        <v>Other</v>
      </c>
      <c r="D1215" s="1">
        <v>26000000</v>
      </c>
      <c r="E1215" s="1">
        <v>33200000</v>
      </c>
      <c r="F1215" t="s">
        <v>66</v>
      </c>
      <c r="G1215" s="11">
        <v>31238</v>
      </c>
      <c r="H1215">
        <f t="shared" si="90"/>
        <v>1.2769230769230768</v>
      </c>
      <c r="I1215" t="str">
        <f t="shared" si="91"/>
        <v/>
      </c>
      <c r="J1215" s="12">
        <f t="shared" si="93"/>
        <v>1985</v>
      </c>
      <c r="K1215" t="str">
        <f t="shared" si="94"/>
        <v>1980s</v>
      </c>
    </row>
    <row r="1216" spans="1:11" x14ac:dyDescent="0.25">
      <c r="A1216" s="2" t="s">
        <v>1259</v>
      </c>
      <c r="B1216" t="s">
        <v>22</v>
      </c>
      <c r="C1216" t="str">
        <f t="shared" si="92"/>
        <v>Universal</v>
      </c>
      <c r="D1216" s="1">
        <v>26000000</v>
      </c>
      <c r="E1216" s="1">
        <v>109449237</v>
      </c>
      <c r="F1216" s="1">
        <v>177339049</v>
      </c>
      <c r="G1216" s="11">
        <v>38583</v>
      </c>
      <c r="H1216">
        <f t="shared" si="90"/>
        <v>4.2095860384615387</v>
      </c>
      <c r="I1216">
        <f t="shared" si="91"/>
        <v>6.8207326538461537</v>
      </c>
      <c r="J1216" s="12">
        <f t="shared" si="93"/>
        <v>2005</v>
      </c>
      <c r="K1216" t="str">
        <f t="shared" si="94"/>
        <v>2000s</v>
      </c>
    </row>
    <row r="1217" spans="1:11" x14ac:dyDescent="0.25">
      <c r="A1217" s="2" t="s">
        <v>1248</v>
      </c>
      <c r="B1217" t="s">
        <v>46</v>
      </c>
      <c r="C1217" t="str">
        <f t="shared" si="92"/>
        <v>DreamWorks SKG</v>
      </c>
      <c r="D1217" s="1">
        <v>26000000</v>
      </c>
      <c r="E1217" s="1">
        <v>7496522</v>
      </c>
      <c r="F1217" s="1">
        <v>18496522</v>
      </c>
      <c r="G1217" s="11">
        <v>37127</v>
      </c>
      <c r="H1217">
        <f t="shared" si="90"/>
        <v>0.28832776923076925</v>
      </c>
      <c r="I1217">
        <f t="shared" si="91"/>
        <v>0.71140469230769232</v>
      </c>
      <c r="J1217" s="12">
        <f t="shared" si="93"/>
        <v>2001</v>
      </c>
      <c r="K1217" t="str">
        <f t="shared" si="94"/>
        <v>2000s</v>
      </c>
    </row>
    <row r="1218" spans="1:11" x14ac:dyDescent="0.25">
      <c r="A1218" s="2" t="s">
        <v>1250</v>
      </c>
      <c r="B1218" t="s">
        <v>9</v>
      </c>
      <c r="C1218" t="str">
        <f t="shared" si="92"/>
        <v>Sony</v>
      </c>
      <c r="D1218" s="1">
        <v>26000000</v>
      </c>
      <c r="E1218" s="1">
        <v>87341380</v>
      </c>
      <c r="F1218" s="1">
        <v>100941380</v>
      </c>
      <c r="G1218" s="11">
        <v>39666</v>
      </c>
      <c r="H1218">
        <f t="shared" ref="H1218:H1281" si="95">IF(E1218="Unknown","",E1218/$D1218)</f>
        <v>3.3592838461538461</v>
      </c>
      <c r="I1218">
        <f t="shared" ref="I1218:I1281" si="96">IF(F1218="Unknown","",F1218/$D1218)</f>
        <v>3.8823607692307691</v>
      </c>
      <c r="J1218" s="12">
        <f t="shared" si="93"/>
        <v>2008</v>
      </c>
      <c r="K1218" t="str">
        <f t="shared" si="94"/>
        <v>2000s</v>
      </c>
    </row>
    <row r="1219" spans="1:11" x14ac:dyDescent="0.25">
      <c r="A1219" s="2" t="s">
        <v>1253</v>
      </c>
      <c r="B1219" t="s">
        <v>13</v>
      </c>
      <c r="C1219" t="str">
        <f t="shared" ref="C1219:C1282" si="97">IF(B1219="","Other",IF(VLOOKUP(B1219,$N$2:$O$52,2,FALSE)&lt;30,"Other",B1219))</f>
        <v>20th Century Fox</v>
      </c>
      <c r="D1219" s="1">
        <v>26000000</v>
      </c>
      <c r="E1219" s="1">
        <v>14469428</v>
      </c>
      <c r="F1219" t="s">
        <v>66</v>
      </c>
      <c r="G1219" s="11">
        <v>38037</v>
      </c>
      <c r="H1219">
        <f t="shared" si="95"/>
        <v>0.55651646153846157</v>
      </c>
      <c r="I1219" t="str">
        <f t="shared" si="96"/>
        <v/>
      </c>
      <c r="J1219" s="12">
        <f t="shared" ref="J1219:J1282" si="98">YEAR(G1219)</f>
        <v>2004</v>
      </c>
      <c r="K1219" t="str">
        <f t="shared" ref="K1219:K1282" si="99">VLOOKUP(J1219,$R$2:$S$31,2,FALSE)</f>
        <v>2000s</v>
      </c>
    </row>
    <row r="1220" spans="1:11" x14ac:dyDescent="0.25">
      <c r="A1220" s="2" t="s">
        <v>1261</v>
      </c>
      <c r="B1220" t="s">
        <v>792</v>
      </c>
      <c r="C1220" t="str">
        <f t="shared" si="97"/>
        <v>Other</v>
      </c>
      <c r="D1220" s="1">
        <v>25500000</v>
      </c>
      <c r="E1220" s="1">
        <v>33579798</v>
      </c>
      <c r="F1220" s="1">
        <v>81079798</v>
      </c>
      <c r="G1220" s="11">
        <v>38595</v>
      </c>
      <c r="H1220">
        <f t="shared" si="95"/>
        <v>1.3168548235294117</v>
      </c>
      <c r="I1220">
        <f t="shared" si="96"/>
        <v>3.1795999215686273</v>
      </c>
      <c r="J1220" s="12">
        <f t="shared" si="98"/>
        <v>2005</v>
      </c>
      <c r="K1220" t="str">
        <f t="shared" si="99"/>
        <v>2000s</v>
      </c>
    </row>
    <row r="1221" spans="1:11" x14ac:dyDescent="0.25">
      <c r="A1221" s="2" t="s">
        <v>1262</v>
      </c>
      <c r="B1221" t="s">
        <v>427</v>
      </c>
      <c r="C1221" t="str">
        <f t="shared" si="97"/>
        <v>Other</v>
      </c>
      <c r="D1221" s="1">
        <v>25100000</v>
      </c>
      <c r="E1221" s="1">
        <v>25534493</v>
      </c>
      <c r="F1221" s="1">
        <v>28575778</v>
      </c>
      <c r="G1221" s="11">
        <v>39738</v>
      </c>
      <c r="H1221">
        <f t="shared" si="95"/>
        <v>1.0173104780876494</v>
      </c>
      <c r="I1221">
        <f t="shared" si="96"/>
        <v>1.1384772111553785</v>
      </c>
      <c r="J1221" s="12">
        <f t="shared" si="98"/>
        <v>2008</v>
      </c>
      <c r="K1221" t="str">
        <f t="shared" si="99"/>
        <v>2000s</v>
      </c>
    </row>
    <row r="1222" spans="1:11" x14ac:dyDescent="0.25">
      <c r="A1222" s="2" t="s">
        <v>1264</v>
      </c>
      <c r="B1222" t="s">
        <v>7</v>
      </c>
      <c r="C1222" t="str">
        <f t="shared" si="97"/>
        <v>Buena Vista</v>
      </c>
      <c r="D1222" s="1">
        <v>25000000</v>
      </c>
      <c r="E1222" s="1">
        <v>21835784</v>
      </c>
      <c r="F1222" s="1">
        <v>47835784</v>
      </c>
      <c r="G1222" s="11">
        <v>38464</v>
      </c>
      <c r="H1222">
        <f t="shared" si="95"/>
        <v>0.87343135999999999</v>
      </c>
      <c r="I1222">
        <f t="shared" si="96"/>
        <v>1.9134313599999999</v>
      </c>
      <c r="J1222" s="12">
        <f t="shared" si="98"/>
        <v>2005</v>
      </c>
      <c r="K1222" t="str">
        <f t="shared" si="99"/>
        <v>2000s</v>
      </c>
    </row>
    <row r="1223" spans="1:11" x14ac:dyDescent="0.25">
      <c r="A1223" s="2" t="s">
        <v>1314</v>
      </c>
      <c r="B1223" t="s">
        <v>20</v>
      </c>
      <c r="C1223" t="str">
        <f t="shared" si="97"/>
        <v>Paramount Pictures</v>
      </c>
      <c r="D1223" s="1">
        <v>25000000</v>
      </c>
      <c r="E1223" s="1">
        <v>10719367</v>
      </c>
      <c r="F1223" s="1">
        <v>12219367</v>
      </c>
      <c r="G1223" s="11">
        <v>37547</v>
      </c>
      <c r="H1223">
        <f t="shared" si="95"/>
        <v>0.42877468000000002</v>
      </c>
      <c r="I1223">
        <f t="shared" si="96"/>
        <v>0.48877468000000002</v>
      </c>
      <c r="J1223" s="12">
        <f t="shared" si="98"/>
        <v>2002</v>
      </c>
      <c r="K1223" t="str">
        <f t="shared" si="99"/>
        <v>2000s</v>
      </c>
    </row>
    <row r="1224" spans="1:11" x14ac:dyDescent="0.25">
      <c r="A1224" s="2" t="s">
        <v>1297</v>
      </c>
      <c r="B1224" t="s">
        <v>75</v>
      </c>
      <c r="C1224" t="str">
        <f t="shared" si="97"/>
        <v>MGM/UA</v>
      </c>
      <c r="D1224" s="1">
        <v>25000000</v>
      </c>
      <c r="E1224" s="1">
        <v>47545060</v>
      </c>
      <c r="F1224" s="1">
        <v>58240458</v>
      </c>
      <c r="G1224" s="11">
        <v>37694</v>
      </c>
      <c r="H1224">
        <f t="shared" si="95"/>
        <v>1.9018024</v>
      </c>
      <c r="I1224">
        <f t="shared" si="96"/>
        <v>2.3296183199999998</v>
      </c>
      <c r="J1224" s="12">
        <f t="shared" si="98"/>
        <v>2003</v>
      </c>
      <c r="K1224" t="str">
        <f t="shared" si="99"/>
        <v>2000s</v>
      </c>
    </row>
    <row r="1225" spans="1:11" x14ac:dyDescent="0.25">
      <c r="A1225" s="2" t="s">
        <v>1305</v>
      </c>
      <c r="B1225" t="s">
        <v>9</v>
      </c>
      <c r="C1225" t="str">
        <f t="shared" si="97"/>
        <v>Sony</v>
      </c>
      <c r="D1225" s="1">
        <v>25000000</v>
      </c>
      <c r="E1225" s="1">
        <v>31526393</v>
      </c>
      <c r="F1225" s="1">
        <v>70326393</v>
      </c>
      <c r="G1225" s="11">
        <v>38226</v>
      </c>
      <c r="H1225">
        <f t="shared" si="95"/>
        <v>1.2610557200000001</v>
      </c>
      <c r="I1225">
        <f t="shared" si="96"/>
        <v>2.8130557199999999</v>
      </c>
      <c r="J1225" s="12">
        <f t="shared" si="98"/>
        <v>2004</v>
      </c>
      <c r="K1225" t="str">
        <f t="shared" si="99"/>
        <v>2000s</v>
      </c>
    </row>
    <row r="1226" spans="1:11" x14ac:dyDescent="0.25">
      <c r="A1226" s="2" t="s">
        <v>1325</v>
      </c>
      <c r="B1226" t="s">
        <v>46</v>
      </c>
      <c r="C1226" t="str">
        <f t="shared" si="97"/>
        <v>DreamWorks SKG</v>
      </c>
      <c r="D1226" s="1">
        <v>25000000</v>
      </c>
      <c r="E1226" s="1">
        <v>84136909</v>
      </c>
      <c r="F1226" s="1">
        <v>89366354</v>
      </c>
      <c r="G1226" s="11">
        <v>38177</v>
      </c>
      <c r="H1226">
        <f t="shared" si="95"/>
        <v>3.3654763600000002</v>
      </c>
      <c r="I1226">
        <f t="shared" si="96"/>
        <v>3.5746541600000001</v>
      </c>
      <c r="J1226" s="12">
        <f t="shared" si="98"/>
        <v>2004</v>
      </c>
      <c r="K1226" t="str">
        <f t="shared" si="99"/>
        <v>2000s</v>
      </c>
    </row>
    <row r="1227" spans="1:11" x14ac:dyDescent="0.25">
      <c r="A1227" s="2" t="s">
        <v>1364</v>
      </c>
      <c r="B1227" t="s">
        <v>20</v>
      </c>
      <c r="C1227" t="str">
        <f t="shared" si="97"/>
        <v>Paramount Pictures</v>
      </c>
      <c r="D1227" s="1">
        <v>25000000</v>
      </c>
      <c r="E1227" s="1">
        <v>13038660</v>
      </c>
      <c r="F1227" t="s">
        <v>66</v>
      </c>
      <c r="G1227" s="11">
        <v>36518</v>
      </c>
      <c r="H1227">
        <f t="shared" si="95"/>
        <v>0.52154639999999997</v>
      </c>
      <c r="I1227" t="str">
        <f t="shared" si="96"/>
        <v/>
      </c>
      <c r="J1227" s="12">
        <f t="shared" si="98"/>
        <v>1999</v>
      </c>
      <c r="K1227" t="str">
        <f t="shared" si="99"/>
        <v>1990s</v>
      </c>
    </row>
    <row r="1228" spans="1:11" x14ac:dyDescent="0.25">
      <c r="A1228" s="2" t="s">
        <v>1270</v>
      </c>
      <c r="B1228" t="s">
        <v>11</v>
      </c>
      <c r="C1228" t="str">
        <f t="shared" si="97"/>
        <v>Warner Bros.</v>
      </c>
      <c r="D1228" s="1">
        <v>25000000</v>
      </c>
      <c r="E1228" s="1">
        <v>31664162</v>
      </c>
      <c r="F1228" s="1">
        <v>65627510</v>
      </c>
      <c r="G1228" s="11">
        <v>39407</v>
      </c>
      <c r="H1228">
        <f t="shared" si="95"/>
        <v>1.2665664800000001</v>
      </c>
      <c r="I1228">
        <f t="shared" si="96"/>
        <v>2.6251004</v>
      </c>
      <c r="J1228" s="12">
        <f t="shared" si="98"/>
        <v>2007</v>
      </c>
      <c r="K1228" t="str">
        <f t="shared" si="99"/>
        <v>2000s</v>
      </c>
    </row>
    <row r="1229" spans="1:11" x14ac:dyDescent="0.25">
      <c r="A1229" s="2" t="s">
        <v>1343</v>
      </c>
      <c r="C1229" t="str">
        <f t="shared" si="97"/>
        <v>Other</v>
      </c>
      <c r="D1229" s="1">
        <v>25000000</v>
      </c>
      <c r="E1229" s="1">
        <v>1616556</v>
      </c>
      <c r="F1229" t="s">
        <v>66</v>
      </c>
      <c r="G1229" s="11">
        <v>40137</v>
      </c>
      <c r="H1229">
        <f t="shared" si="95"/>
        <v>6.4662239999999996E-2</v>
      </c>
      <c r="I1229" t="str">
        <f t="shared" si="96"/>
        <v/>
      </c>
      <c r="J1229" s="12">
        <f t="shared" si="98"/>
        <v>2009</v>
      </c>
      <c r="K1229" t="str">
        <f t="shared" si="99"/>
        <v>2000s</v>
      </c>
    </row>
    <row r="1230" spans="1:11" x14ac:dyDescent="0.25">
      <c r="A1230" s="2" t="s">
        <v>1279</v>
      </c>
      <c r="B1230" t="s">
        <v>75</v>
      </c>
      <c r="C1230" t="str">
        <f t="shared" si="97"/>
        <v>MGM/UA</v>
      </c>
      <c r="D1230" s="1">
        <v>25000000</v>
      </c>
      <c r="E1230" s="1">
        <v>36351350</v>
      </c>
      <c r="F1230" s="1">
        <v>38351350</v>
      </c>
      <c r="G1230" s="11">
        <v>38441</v>
      </c>
      <c r="H1230">
        <f t="shared" si="95"/>
        <v>1.454054</v>
      </c>
      <c r="I1230">
        <f t="shared" si="96"/>
        <v>1.534054</v>
      </c>
      <c r="J1230" s="12">
        <f t="shared" si="98"/>
        <v>2005</v>
      </c>
      <c r="K1230" t="str">
        <f t="shared" si="99"/>
        <v>2000s</v>
      </c>
    </row>
    <row r="1231" spans="1:11" x14ac:dyDescent="0.25">
      <c r="A1231" s="2" t="s">
        <v>1283</v>
      </c>
      <c r="B1231" t="s">
        <v>131</v>
      </c>
      <c r="C1231" t="str">
        <f t="shared" si="97"/>
        <v>Miramax</v>
      </c>
      <c r="D1231" s="1">
        <v>25000000</v>
      </c>
      <c r="E1231" s="1">
        <v>3073392</v>
      </c>
      <c r="F1231" s="1">
        <v>14542658</v>
      </c>
      <c r="G1231" s="11">
        <v>39724</v>
      </c>
      <c r="H1231">
        <f t="shared" si="95"/>
        <v>0.12293568000000001</v>
      </c>
      <c r="I1231">
        <f t="shared" si="96"/>
        <v>0.58170632</v>
      </c>
      <c r="J1231" s="12">
        <f t="shared" si="98"/>
        <v>2008</v>
      </c>
      <c r="K1231" t="str">
        <f t="shared" si="99"/>
        <v>2000s</v>
      </c>
    </row>
    <row r="1232" spans="1:11" x14ac:dyDescent="0.25">
      <c r="A1232" s="2" t="s">
        <v>1310</v>
      </c>
      <c r="C1232" t="str">
        <f t="shared" si="97"/>
        <v>Other</v>
      </c>
      <c r="D1232" s="1">
        <v>25000000</v>
      </c>
      <c r="E1232" s="1">
        <v>2405420</v>
      </c>
      <c r="F1232" t="s">
        <v>66</v>
      </c>
      <c r="G1232" s="11">
        <v>38723</v>
      </c>
      <c r="H1232">
        <f t="shared" si="95"/>
        <v>9.6216800000000005E-2</v>
      </c>
      <c r="I1232" t="str">
        <f t="shared" si="96"/>
        <v/>
      </c>
      <c r="J1232" s="12">
        <f t="shared" si="98"/>
        <v>2006</v>
      </c>
      <c r="K1232" t="str">
        <f t="shared" si="99"/>
        <v>2000s</v>
      </c>
    </row>
    <row r="1233" spans="1:11" x14ac:dyDescent="0.25">
      <c r="A1233" s="2" t="s">
        <v>1350</v>
      </c>
      <c r="B1233" t="s">
        <v>22</v>
      </c>
      <c r="C1233" t="str">
        <f t="shared" si="97"/>
        <v>Universal</v>
      </c>
      <c r="D1233" s="1">
        <v>25000000</v>
      </c>
      <c r="E1233" s="1">
        <v>32404188</v>
      </c>
      <c r="F1233" s="1">
        <v>50692188</v>
      </c>
      <c r="G1233" s="11">
        <v>36084</v>
      </c>
      <c r="H1233">
        <f t="shared" si="95"/>
        <v>1.29616752</v>
      </c>
      <c r="I1233">
        <f t="shared" si="96"/>
        <v>2.0276875200000002</v>
      </c>
      <c r="J1233" s="12">
        <f t="shared" si="98"/>
        <v>1998</v>
      </c>
      <c r="K1233" t="str">
        <f t="shared" si="99"/>
        <v>1990s</v>
      </c>
    </row>
    <row r="1234" spans="1:11" x14ac:dyDescent="0.25">
      <c r="A1234" s="2" t="s">
        <v>1275</v>
      </c>
      <c r="B1234" t="s">
        <v>7</v>
      </c>
      <c r="C1234" t="str">
        <f t="shared" si="97"/>
        <v>Buena Vista</v>
      </c>
      <c r="D1234" s="1">
        <v>25000000</v>
      </c>
      <c r="E1234" s="1">
        <v>82234139</v>
      </c>
      <c r="F1234" s="1">
        <v>136934139</v>
      </c>
      <c r="G1234" s="11">
        <v>39129</v>
      </c>
      <c r="H1234">
        <f t="shared" si="95"/>
        <v>3.2893655599999998</v>
      </c>
      <c r="I1234">
        <f t="shared" si="96"/>
        <v>5.47736556</v>
      </c>
      <c r="J1234" s="12">
        <f t="shared" si="98"/>
        <v>2007</v>
      </c>
      <c r="K1234" t="str">
        <f t="shared" si="99"/>
        <v>2000s</v>
      </c>
    </row>
    <row r="1235" spans="1:11" x14ac:dyDescent="0.25">
      <c r="A1235" s="2" t="s">
        <v>1288</v>
      </c>
      <c r="B1235" t="s">
        <v>131</v>
      </c>
      <c r="C1235" t="str">
        <f t="shared" si="97"/>
        <v>Miramax</v>
      </c>
      <c r="D1235" s="1">
        <v>25000000</v>
      </c>
      <c r="E1235" s="1">
        <v>71500556</v>
      </c>
      <c r="F1235" s="1">
        <v>281500556</v>
      </c>
      <c r="G1235" s="11">
        <v>36994</v>
      </c>
      <c r="H1235">
        <f t="shared" si="95"/>
        <v>2.8600222400000002</v>
      </c>
      <c r="I1235">
        <f t="shared" si="96"/>
        <v>11.26002224</v>
      </c>
      <c r="J1235" s="12">
        <f t="shared" si="98"/>
        <v>2001</v>
      </c>
      <c r="K1235" t="str">
        <f t="shared" si="99"/>
        <v>2000s</v>
      </c>
    </row>
    <row r="1236" spans="1:11" x14ac:dyDescent="0.25">
      <c r="A1236" s="2" t="s">
        <v>1323</v>
      </c>
      <c r="C1236" t="str">
        <f t="shared" si="97"/>
        <v>Other</v>
      </c>
      <c r="D1236" s="1">
        <v>25000000</v>
      </c>
      <c r="E1236" s="1">
        <v>16118077</v>
      </c>
      <c r="F1236" t="s">
        <v>66</v>
      </c>
      <c r="G1236" s="11">
        <v>32234</v>
      </c>
      <c r="H1236">
        <f t="shared" si="95"/>
        <v>0.64472308</v>
      </c>
      <c r="I1236" t="str">
        <f t="shared" si="96"/>
        <v/>
      </c>
      <c r="J1236" s="12">
        <f t="shared" si="98"/>
        <v>1988</v>
      </c>
      <c r="K1236" t="str">
        <f t="shared" si="99"/>
        <v>1980s</v>
      </c>
    </row>
    <row r="1237" spans="1:11" x14ac:dyDescent="0.25">
      <c r="A1237" s="2" t="s">
        <v>1280</v>
      </c>
      <c r="B1237" t="s">
        <v>131</v>
      </c>
      <c r="C1237" t="str">
        <f t="shared" si="97"/>
        <v>Miramax</v>
      </c>
      <c r="D1237" s="1">
        <v>25000000</v>
      </c>
      <c r="E1237" s="1">
        <v>71309760</v>
      </c>
      <c r="F1237" s="1">
        <v>152500343</v>
      </c>
      <c r="G1237" s="11">
        <v>36875</v>
      </c>
      <c r="H1237">
        <f t="shared" si="95"/>
        <v>2.8523904</v>
      </c>
      <c r="I1237">
        <f t="shared" si="96"/>
        <v>6.1000137199999998</v>
      </c>
      <c r="J1237" s="12">
        <f t="shared" si="98"/>
        <v>2000</v>
      </c>
      <c r="K1237" t="str">
        <f t="shared" si="99"/>
        <v>2000s</v>
      </c>
    </row>
    <row r="1238" spans="1:11" x14ac:dyDescent="0.25">
      <c r="A1238" s="2" t="s">
        <v>1281</v>
      </c>
      <c r="B1238" t="s">
        <v>20</v>
      </c>
      <c r="C1238" t="str">
        <f t="shared" si="97"/>
        <v>Paramount Pictures</v>
      </c>
      <c r="D1238" s="1">
        <v>25000000</v>
      </c>
      <c r="E1238" s="1">
        <v>80048433</v>
      </c>
      <c r="F1238" s="1">
        <v>170764033</v>
      </c>
      <c r="G1238" s="11">
        <v>39465</v>
      </c>
      <c r="H1238">
        <f t="shared" si="95"/>
        <v>3.2019373199999999</v>
      </c>
      <c r="I1238">
        <f t="shared" si="96"/>
        <v>6.8305613200000002</v>
      </c>
      <c r="J1238" s="12">
        <f t="shared" si="98"/>
        <v>2008</v>
      </c>
      <c r="K1238" t="str">
        <f t="shared" si="99"/>
        <v>2000s</v>
      </c>
    </row>
    <row r="1239" spans="1:11" x14ac:dyDescent="0.25">
      <c r="A1239" s="2" t="s">
        <v>1273</v>
      </c>
      <c r="B1239" t="s">
        <v>11</v>
      </c>
      <c r="C1239" t="str">
        <f t="shared" si="97"/>
        <v>Warner Bros.</v>
      </c>
      <c r="D1239" s="1">
        <v>25000000</v>
      </c>
      <c r="E1239" s="1">
        <v>34657731</v>
      </c>
      <c r="F1239" s="1">
        <v>56434942</v>
      </c>
      <c r="G1239" s="11">
        <v>37680</v>
      </c>
      <c r="H1239">
        <f t="shared" si="95"/>
        <v>1.3863092400000001</v>
      </c>
      <c r="I1239">
        <f t="shared" si="96"/>
        <v>2.25739768</v>
      </c>
      <c r="J1239" s="12">
        <f t="shared" si="98"/>
        <v>2003</v>
      </c>
      <c r="K1239" t="str">
        <f t="shared" si="99"/>
        <v>2000s</v>
      </c>
    </row>
    <row r="1240" spans="1:11" x14ac:dyDescent="0.25">
      <c r="A1240" s="2" t="s">
        <v>1266</v>
      </c>
      <c r="B1240" t="s">
        <v>20</v>
      </c>
      <c r="C1240" t="str">
        <f t="shared" si="97"/>
        <v>Paramount Pictures</v>
      </c>
      <c r="D1240" s="1">
        <v>25000000</v>
      </c>
      <c r="E1240" s="1">
        <v>25590119</v>
      </c>
      <c r="F1240" s="1">
        <v>39393111</v>
      </c>
      <c r="G1240" s="11">
        <v>37001</v>
      </c>
      <c r="H1240">
        <f t="shared" si="95"/>
        <v>1.02360476</v>
      </c>
      <c r="I1240">
        <f t="shared" si="96"/>
        <v>1.5757244399999999</v>
      </c>
      <c r="J1240" s="12">
        <f t="shared" si="98"/>
        <v>2001</v>
      </c>
      <c r="K1240" t="str">
        <f t="shared" si="99"/>
        <v>2000s</v>
      </c>
    </row>
    <row r="1241" spans="1:11" x14ac:dyDescent="0.25">
      <c r="A1241" s="2" t="s">
        <v>1349</v>
      </c>
      <c r="B1241" t="s">
        <v>20</v>
      </c>
      <c r="C1241" t="str">
        <f t="shared" si="97"/>
        <v>Paramount Pictures</v>
      </c>
      <c r="D1241" s="1">
        <v>25000000</v>
      </c>
      <c r="E1241" s="1">
        <v>25662155</v>
      </c>
      <c r="F1241" s="1">
        <v>32092761</v>
      </c>
      <c r="G1241" s="11">
        <v>39955</v>
      </c>
      <c r="H1241">
        <f t="shared" si="95"/>
        <v>1.0264861999999999</v>
      </c>
      <c r="I1241">
        <f t="shared" si="96"/>
        <v>1.2837104399999999</v>
      </c>
      <c r="J1241" s="12">
        <f t="shared" si="98"/>
        <v>2009</v>
      </c>
      <c r="K1241" t="str">
        <f t="shared" si="99"/>
        <v>2000s</v>
      </c>
    </row>
    <row r="1242" spans="1:11" x14ac:dyDescent="0.25">
      <c r="A1242" s="2" t="s">
        <v>1316</v>
      </c>
      <c r="B1242" t="s">
        <v>24</v>
      </c>
      <c r="C1242" t="str">
        <f t="shared" si="97"/>
        <v>New Line</v>
      </c>
      <c r="D1242" s="1">
        <v>25000000</v>
      </c>
      <c r="E1242" s="1">
        <v>22032635</v>
      </c>
      <c r="F1242" t="s">
        <v>66</v>
      </c>
      <c r="G1242" s="11">
        <v>34796</v>
      </c>
      <c r="H1242">
        <f t="shared" si="95"/>
        <v>0.88130540000000002</v>
      </c>
      <c r="I1242" t="str">
        <f t="shared" si="96"/>
        <v/>
      </c>
      <c r="J1242" s="12">
        <f t="shared" si="98"/>
        <v>1995</v>
      </c>
      <c r="K1242" t="str">
        <f t="shared" si="99"/>
        <v>1990s</v>
      </c>
    </row>
    <row r="1243" spans="1:11" x14ac:dyDescent="0.25">
      <c r="A1243" s="2" t="s">
        <v>1357</v>
      </c>
      <c r="B1243" t="s">
        <v>1358</v>
      </c>
      <c r="C1243" t="str">
        <f t="shared" si="97"/>
        <v>Other</v>
      </c>
      <c r="D1243" s="1">
        <v>25000000</v>
      </c>
      <c r="E1243" s="1">
        <v>30082699</v>
      </c>
      <c r="F1243" s="1">
        <v>82082699</v>
      </c>
      <c r="G1243" s="11">
        <v>36105</v>
      </c>
      <c r="H1243">
        <f t="shared" si="95"/>
        <v>1.2033079600000001</v>
      </c>
      <c r="I1243">
        <f t="shared" si="96"/>
        <v>3.2833079600000001</v>
      </c>
      <c r="J1243" s="12">
        <f t="shared" si="98"/>
        <v>1998</v>
      </c>
      <c r="K1243" t="str">
        <f t="shared" si="99"/>
        <v>1990s</v>
      </c>
    </row>
    <row r="1244" spans="1:11" x14ac:dyDescent="0.25">
      <c r="A1244" s="2" t="s">
        <v>1271</v>
      </c>
      <c r="B1244" t="s">
        <v>46</v>
      </c>
      <c r="C1244" t="str">
        <f t="shared" si="97"/>
        <v>DreamWorks SKG</v>
      </c>
      <c r="D1244" s="1">
        <v>25000000</v>
      </c>
      <c r="E1244" s="1">
        <v>17718223</v>
      </c>
      <c r="F1244" t="s">
        <v>66</v>
      </c>
      <c r="G1244" s="11">
        <v>38037</v>
      </c>
      <c r="H1244">
        <f t="shared" si="95"/>
        <v>0.70872891999999998</v>
      </c>
      <c r="I1244" t="str">
        <f t="shared" si="96"/>
        <v/>
      </c>
      <c r="J1244" s="12">
        <f t="shared" si="98"/>
        <v>2004</v>
      </c>
      <c r="K1244" t="str">
        <f t="shared" si="99"/>
        <v>2000s</v>
      </c>
    </row>
    <row r="1245" spans="1:11" x14ac:dyDescent="0.25">
      <c r="A1245" s="2" t="s">
        <v>1335</v>
      </c>
      <c r="B1245" t="s">
        <v>24</v>
      </c>
      <c r="C1245" t="str">
        <f t="shared" si="97"/>
        <v>New Line</v>
      </c>
      <c r="D1245" s="1">
        <v>25000000</v>
      </c>
      <c r="E1245" s="1">
        <v>54098051</v>
      </c>
      <c r="F1245" s="1">
        <v>112798051</v>
      </c>
      <c r="G1245" s="11">
        <v>38758</v>
      </c>
      <c r="H1245">
        <f t="shared" si="95"/>
        <v>2.1639220400000001</v>
      </c>
      <c r="I1245">
        <f t="shared" si="96"/>
        <v>4.51192204</v>
      </c>
      <c r="J1245" s="12">
        <f t="shared" si="98"/>
        <v>2006</v>
      </c>
      <c r="K1245" t="str">
        <f t="shared" si="99"/>
        <v>2000s</v>
      </c>
    </row>
    <row r="1246" spans="1:11" x14ac:dyDescent="0.25">
      <c r="A1246" s="2" t="s">
        <v>1361</v>
      </c>
      <c r="B1246" t="s">
        <v>131</v>
      </c>
      <c r="C1246" t="str">
        <f t="shared" si="97"/>
        <v>Miramax</v>
      </c>
      <c r="D1246" s="1">
        <v>25000000</v>
      </c>
      <c r="E1246" s="1">
        <v>51676606</v>
      </c>
      <c r="F1246" s="1">
        <v>118676606</v>
      </c>
      <c r="G1246" s="11">
        <v>38303</v>
      </c>
      <c r="H1246">
        <f t="shared" si="95"/>
        <v>2.0670642400000001</v>
      </c>
      <c r="I1246">
        <f t="shared" si="96"/>
        <v>4.7470642400000003</v>
      </c>
      <c r="J1246" s="12">
        <f t="shared" si="98"/>
        <v>2004</v>
      </c>
      <c r="K1246" t="str">
        <f t="shared" si="99"/>
        <v>2000s</v>
      </c>
    </row>
    <row r="1247" spans="1:11" x14ac:dyDescent="0.25">
      <c r="A1247" s="2" t="s">
        <v>1355</v>
      </c>
      <c r="C1247" t="str">
        <f t="shared" si="97"/>
        <v>Other</v>
      </c>
      <c r="D1247" s="1">
        <v>25000000</v>
      </c>
      <c r="E1247" s="1">
        <v>14532946</v>
      </c>
      <c r="F1247" s="1">
        <v>40087234</v>
      </c>
      <c r="G1247" s="11">
        <v>39675</v>
      </c>
      <c r="H1247">
        <f t="shared" si="95"/>
        <v>0.58131783999999997</v>
      </c>
      <c r="I1247">
        <f t="shared" si="96"/>
        <v>1.60348936</v>
      </c>
      <c r="J1247" s="12">
        <f t="shared" si="98"/>
        <v>2008</v>
      </c>
      <c r="K1247" t="str">
        <f t="shared" si="99"/>
        <v>2000s</v>
      </c>
    </row>
    <row r="1248" spans="1:11" x14ac:dyDescent="0.25">
      <c r="A1248" s="2" t="s">
        <v>1342</v>
      </c>
      <c r="B1248" t="s">
        <v>24</v>
      </c>
      <c r="C1248" t="str">
        <f t="shared" si="97"/>
        <v>New Line</v>
      </c>
      <c r="D1248" s="1">
        <v>25000000</v>
      </c>
      <c r="E1248" s="1">
        <v>82622655</v>
      </c>
      <c r="F1248" s="1">
        <v>114326122</v>
      </c>
      <c r="G1248" s="11">
        <v>37848</v>
      </c>
      <c r="H1248">
        <f t="shared" si="95"/>
        <v>3.3049062</v>
      </c>
      <c r="I1248">
        <f t="shared" si="96"/>
        <v>4.5730448800000003</v>
      </c>
      <c r="J1248" s="12">
        <f t="shared" si="98"/>
        <v>2003</v>
      </c>
      <c r="K1248" t="str">
        <f t="shared" si="99"/>
        <v>2000s</v>
      </c>
    </row>
    <row r="1249" spans="1:11" x14ac:dyDescent="0.25">
      <c r="A1249" s="2" t="s">
        <v>1307</v>
      </c>
      <c r="B1249" t="s">
        <v>24</v>
      </c>
      <c r="C1249" t="str">
        <f t="shared" si="97"/>
        <v>New Line</v>
      </c>
      <c r="D1249" s="1">
        <v>25000000</v>
      </c>
      <c r="E1249" s="1">
        <v>10731997</v>
      </c>
      <c r="F1249" t="s">
        <v>66</v>
      </c>
      <c r="G1249" s="11">
        <v>34250</v>
      </c>
      <c r="H1249">
        <f t="shared" si="95"/>
        <v>0.42927988</v>
      </c>
      <c r="I1249" t="str">
        <f t="shared" si="96"/>
        <v/>
      </c>
      <c r="J1249" s="12">
        <f t="shared" si="98"/>
        <v>1993</v>
      </c>
      <c r="K1249" t="str">
        <f t="shared" si="99"/>
        <v>1990s</v>
      </c>
    </row>
    <row r="1250" spans="1:11" x14ac:dyDescent="0.25">
      <c r="A1250" s="2" t="s">
        <v>1286</v>
      </c>
      <c r="B1250" t="s">
        <v>427</v>
      </c>
      <c r="C1250" t="str">
        <f t="shared" si="97"/>
        <v>Other</v>
      </c>
      <c r="D1250" s="1">
        <v>25000000</v>
      </c>
      <c r="E1250" s="1">
        <v>35017297</v>
      </c>
      <c r="F1250" s="1">
        <v>59183821</v>
      </c>
      <c r="G1250" s="11">
        <v>39346</v>
      </c>
      <c r="H1250">
        <f t="shared" si="95"/>
        <v>1.4006918799999999</v>
      </c>
      <c r="I1250">
        <f t="shared" si="96"/>
        <v>2.3673528400000001</v>
      </c>
      <c r="J1250" s="12">
        <f t="shared" si="98"/>
        <v>2007</v>
      </c>
      <c r="K1250" t="str">
        <f t="shared" si="99"/>
        <v>2000s</v>
      </c>
    </row>
    <row r="1251" spans="1:11" x14ac:dyDescent="0.25">
      <c r="A1251" s="2" t="s">
        <v>1306</v>
      </c>
      <c r="B1251" t="s">
        <v>11</v>
      </c>
      <c r="C1251" t="str">
        <f t="shared" si="97"/>
        <v>Warner Bros.</v>
      </c>
      <c r="D1251" s="1">
        <v>25000000</v>
      </c>
      <c r="E1251" s="1">
        <v>46743809</v>
      </c>
      <c r="F1251" t="s">
        <v>66</v>
      </c>
      <c r="G1251" s="11">
        <v>33135</v>
      </c>
      <c r="H1251">
        <f t="shared" si="95"/>
        <v>1.8697523599999999</v>
      </c>
      <c r="I1251" t="str">
        <f t="shared" si="96"/>
        <v/>
      </c>
      <c r="J1251" s="12">
        <f t="shared" si="98"/>
        <v>1990</v>
      </c>
      <c r="K1251" t="str">
        <f t="shared" si="99"/>
        <v>1990s</v>
      </c>
    </row>
    <row r="1252" spans="1:11" x14ac:dyDescent="0.25">
      <c r="A1252" s="2" t="s">
        <v>1308</v>
      </c>
      <c r="B1252" t="s">
        <v>9</v>
      </c>
      <c r="C1252" t="str">
        <f t="shared" si="97"/>
        <v>Sony</v>
      </c>
      <c r="D1252" s="1">
        <v>25000000</v>
      </c>
      <c r="E1252" s="1">
        <v>15567860</v>
      </c>
      <c r="F1252" s="1">
        <v>19233280</v>
      </c>
      <c r="G1252" s="11">
        <v>37575</v>
      </c>
      <c r="H1252">
        <f t="shared" si="95"/>
        <v>0.6227144</v>
      </c>
      <c r="I1252">
        <f t="shared" si="96"/>
        <v>0.76933119999999999</v>
      </c>
      <c r="J1252" s="12">
        <f t="shared" si="98"/>
        <v>2002</v>
      </c>
      <c r="K1252" t="str">
        <f t="shared" si="99"/>
        <v>2000s</v>
      </c>
    </row>
    <row r="1253" spans="1:11" x14ac:dyDescent="0.25">
      <c r="A1253" s="2" t="s">
        <v>1290</v>
      </c>
      <c r="B1253" t="s">
        <v>7</v>
      </c>
      <c r="C1253" t="str">
        <f t="shared" si="97"/>
        <v>Buena Vista</v>
      </c>
      <c r="D1253" s="1">
        <v>25000000</v>
      </c>
      <c r="E1253" s="1">
        <v>21567853</v>
      </c>
      <c r="F1253" t="s">
        <v>66</v>
      </c>
      <c r="G1253" s="11">
        <v>35916</v>
      </c>
      <c r="H1253">
        <f t="shared" si="95"/>
        <v>0.86271412000000003</v>
      </c>
      <c r="I1253" t="str">
        <f t="shared" si="96"/>
        <v/>
      </c>
      <c r="J1253" s="12">
        <f t="shared" si="98"/>
        <v>1998</v>
      </c>
      <c r="K1253" t="str">
        <f t="shared" si="99"/>
        <v>1990s</v>
      </c>
    </row>
    <row r="1254" spans="1:11" x14ac:dyDescent="0.25">
      <c r="A1254" s="2" t="s">
        <v>1263</v>
      </c>
      <c r="B1254" t="s">
        <v>13</v>
      </c>
      <c r="C1254" t="str">
        <f t="shared" si="97"/>
        <v>20th Century Fox</v>
      </c>
      <c r="D1254" s="1">
        <v>25000000</v>
      </c>
      <c r="E1254" s="1">
        <v>51100486</v>
      </c>
      <c r="F1254" s="1">
        <v>123100486</v>
      </c>
      <c r="G1254" s="11">
        <v>38380</v>
      </c>
      <c r="H1254">
        <f t="shared" si="95"/>
        <v>2.04401944</v>
      </c>
      <c r="I1254">
        <f t="shared" si="96"/>
        <v>4.9240194400000004</v>
      </c>
      <c r="J1254" s="12">
        <f t="shared" si="98"/>
        <v>2005</v>
      </c>
      <c r="K1254" t="str">
        <f t="shared" si="99"/>
        <v>2000s</v>
      </c>
    </row>
    <row r="1255" spans="1:11" x14ac:dyDescent="0.25">
      <c r="A1255" s="2" t="s">
        <v>1289</v>
      </c>
      <c r="B1255" t="s">
        <v>20</v>
      </c>
      <c r="C1255" t="str">
        <f t="shared" si="97"/>
        <v>Paramount Pictures</v>
      </c>
      <c r="D1255" s="1">
        <v>25000000</v>
      </c>
      <c r="E1255" s="1">
        <v>13938332</v>
      </c>
      <c r="F1255" s="1">
        <v>14334401</v>
      </c>
      <c r="G1255" s="11">
        <v>39297</v>
      </c>
      <c r="H1255">
        <f t="shared" si="95"/>
        <v>0.55753328000000002</v>
      </c>
      <c r="I1255">
        <f t="shared" si="96"/>
        <v>0.57337603999999998</v>
      </c>
      <c r="J1255" s="12">
        <f t="shared" si="98"/>
        <v>2007</v>
      </c>
      <c r="K1255" t="str">
        <f t="shared" si="99"/>
        <v>2000s</v>
      </c>
    </row>
    <row r="1256" spans="1:11" x14ac:dyDescent="0.25">
      <c r="A1256" s="2" t="s">
        <v>1317</v>
      </c>
      <c r="B1256" t="s">
        <v>7</v>
      </c>
      <c r="C1256" t="str">
        <f t="shared" si="97"/>
        <v>Buena Vista</v>
      </c>
      <c r="D1256" s="1">
        <v>25000000</v>
      </c>
      <c r="E1256" s="1">
        <v>24381334</v>
      </c>
      <c r="F1256" s="1">
        <v>25732334</v>
      </c>
      <c r="G1256" s="11">
        <v>38429</v>
      </c>
      <c r="H1256">
        <f t="shared" si="95"/>
        <v>0.97525335999999996</v>
      </c>
      <c r="I1256">
        <f t="shared" si="96"/>
        <v>1.02929336</v>
      </c>
      <c r="J1256" s="12">
        <f t="shared" si="98"/>
        <v>2005</v>
      </c>
      <c r="K1256" t="str">
        <f t="shared" si="99"/>
        <v>2000s</v>
      </c>
    </row>
    <row r="1257" spans="1:11" x14ac:dyDescent="0.25">
      <c r="A1257" s="2" t="s">
        <v>1344</v>
      </c>
      <c r="B1257" t="s">
        <v>75</v>
      </c>
      <c r="C1257" t="str">
        <f t="shared" si="97"/>
        <v>MGM/UA</v>
      </c>
      <c r="D1257" s="1">
        <v>25000000</v>
      </c>
      <c r="E1257" s="1">
        <v>35623801</v>
      </c>
      <c r="F1257" t="s">
        <v>66</v>
      </c>
      <c r="G1257" s="11">
        <v>37862</v>
      </c>
      <c r="H1257">
        <f t="shared" si="95"/>
        <v>1.42495204</v>
      </c>
      <c r="I1257" t="str">
        <f t="shared" si="96"/>
        <v/>
      </c>
      <c r="J1257" s="12">
        <f t="shared" si="98"/>
        <v>2003</v>
      </c>
      <c r="K1257" t="str">
        <f t="shared" si="99"/>
        <v>2000s</v>
      </c>
    </row>
    <row r="1258" spans="1:11" x14ac:dyDescent="0.25">
      <c r="A1258" s="2" t="s">
        <v>1320</v>
      </c>
      <c r="B1258" t="s">
        <v>20</v>
      </c>
      <c r="C1258" t="str">
        <f t="shared" si="97"/>
        <v>Paramount Pictures</v>
      </c>
      <c r="D1258" s="1">
        <v>25000000</v>
      </c>
      <c r="E1258" s="1">
        <v>80936232</v>
      </c>
      <c r="F1258" s="1">
        <v>102992536</v>
      </c>
      <c r="G1258" s="11">
        <v>37246</v>
      </c>
      <c r="H1258">
        <f t="shared" si="95"/>
        <v>3.2374492799999999</v>
      </c>
      <c r="I1258">
        <f t="shared" si="96"/>
        <v>4.11970144</v>
      </c>
      <c r="J1258" s="12">
        <f t="shared" si="98"/>
        <v>2001</v>
      </c>
      <c r="K1258" t="str">
        <f t="shared" si="99"/>
        <v>2000s</v>
      </c>
    </row>
    <row r="1259" spans="1:11" x14ac:dyDescent="0.25">
      <c r="A1259" s="2" t="s">
        <v>1304</v>
      </c>
      <c r="B1259" t="s">
        <v>75</v>
      </c>
      <c r="C1259" t="str">
        <f t="shared" si="97"/>
        <v>MGM/UA</v>
      </c>
      <c r="D1259" s="1">
        <v>25000000</v>
      </c>
      <c r="E1259" s="1">
        <v>25023424</v>
      </c>
      <c r="F1259" s="1">
        <v>32223424</v>
      </c>
      <c r="G1259" s="11">
        <v>35272</v>
      </c>
      <c r="H1259">
        <f t="shared" si="95"/>
        <v>1.00093696</v>
      </c>
      <c r="I1259">
        <f t="shared" si="96"/>
        <v>1.28893696</v>
      </c>
      <c r="J1259" s="12">
        <f t="shared" si="98"/>
        <v>1996</v>
      </c>
      <c r="K1259" t="str">
        <f t="shared" si="99"/>
        <v>1990s</v>
      </c>
    </row>
    <row r="1260" spans="1:11" x14ac:dyDescent="0.25">
      <c r="A1260" s="2" t="s">
        <v>1333</v>
      </c>
      <c r="B1260" t="s">
        <v>24</v>
      </c>
      <c r="C1260" t="str">
        <f t="shared" si="97"/>
        <v>New Line</v>
      </c>
      <c r="D1260" s="1">
        <v>25000000</v>
      </c>
      <c r="E1260" s="1">
        <v>4008527</v>
      </c>
      <c r="F1260" s="1">
        <v>4049527</v>
      </c>
      <c r="G1260" s="11">
        <v>38464</v>
      </c>
      <c r="H1260">
        <f t="shared" si="95"/>
        <v>0.16034108</v>
      </c>
      <c r="I1260">
        <f t="shared" si="96"/>
        <v>0.16198108</v>
      </c>
      <c r="J1260" s="12">
        <f t="shared" si="98"/>
        <v>2005</v>
      </c>
      <c r="K1260" t="str">
        <f t="shared" si="99"/>
        <v>2000s</v>
      </c>
    </row>
    <row r="1261" spans="1:11" x14ac:dyDescent="0.25">
      <c r="A1261" s="2" t="s">
        <v>1276</v>
      </c>
      <c r="B1261" t="s">
        <v>13</v>
      </c>
      <c r="C1261" t="str">
        <f t="shared" si="97"/>
        <v>20th Century Fox</v>
      </c>
      <c r="D1261" s="1">
        <v>25000000</v>
      </c>
      <c r="E1261" s="1">
        <v>36833473</v>
      </c>
      <c r="F1261" t="s">
        <v>66</v>
      </c>
      <c r="G1261" s="11">
        <v>37078</v>
      </c>
      <c r="H1261">
        <f t="shared" si="95"/>
        <v>1.47333892</v>
      </c>
      <c r="I1261" t="str">
        <f t="shared" si="96"/>
        <v/>
      </c>
      <c r="J1261" s="12">
        <f t="shared" si="98"/>
        <v>2001</v>
      </c>
      <c r="K1261" t="str">
        <f t="shared" si="99"/>
        <v>2000s</v>
      </c>
    </row>
    <row r="1262" spans="1:11" x14ac:dyDescent="0.25">
      <c r="A1262" s="2" t="s">
        <v>1340</v>
      </c>
      <c r="B1262" t="s">
        <v>75</v>
      </c>
      <c r="C1262" t="str">
        <f t="shared" si="97"/>
        <v>MGM/UA</v>
      </c>
      <c r="D1262" s="1">
        <v>25000000</v>
      </c>
      <c r="E1262" s="1">
        <v>90639088</v>
      </c>
      <c r="F1262" s="1">
        <v>125339088</v>
      </c>
      <c r="G1262" s="11">
        <v>37804</v>
      </c>
      <c r="H1262">
        <f t="shared" si="95"/>
        <v>3.62556352</v>
      </c>
      <c r="I1262">
        <f t="shared" si="96"/>
        <v>5.0135635199999999</v>
      </c>
      <c r="J1262" s="12">
        <f t="shared" si="98"/>
        <v>2003</v>
      </c>
      <c r="K1262" t="str">
        <f t="shared" si="99"/>
        <v>2000s</v>
      </c>
    </row>
    <row r="1263" spans="1:11" x14ac:dyDescent="0.25">
      <c r="A1263" s="2" t="s">
        <v>1354</v>
      </c>
      <c r="B1263" t="s">
        <v>22</v>
      </c>
      <c r="C1263" t="str">
        <f t="shared" si="97"/>
        <v>Universal</v>
      </c>
      <c r="D1263" s="1">
        <v>25000000</v>
      </c>
      <c r="E1263" s="1">
        <v>15502112</v>
      </c>
      <c r="F1263" t="s">
        <v>66</v>
      </c>
      <c r="G1263" s="11">
        <v>31520</v>
      </c>
      <c r="H1263">
        <f t="shared" si="95"/>
        <v>0.62008448000000005</v>
      </c>
      <c r="I1263" t="str">
        <f t="shared" si="96"/>
        <v/>
      </c>
      <c r="J1263" s="12">
        <f t="shared" si="98"/>
        <v>1986</v>
      </c>
      <c r="K1263" t="str">
        <f t="shared" si="99"/>
        <v>1980s</v>
      </c>
    </row>
    <row r="1264" spans="1:11" x14ac:dyDescent="0.25">
      <c r="A1264" s="2" t="s">
        <v>1356</v>
      </c>
      <c r="B1264" t="s">
        <v>534</v>
      </c>
      <c r="C1264" t="str">
        <f t="shared" si="97"/>
        <v>Other</v>
      </c>
      <c r="D1264" s="1">
        <v>25000000</v>
      </c>
      <c r="E1264" s="1">
        <v>11603545</v>
      </c>
      <c r="F1264" t="s">
        <v>66</v>
      </c>
      <c r="G1264" s="11">
        <v>31219</v>
      </c>
      <c r="H1264">
        <f t="shared" si="95"/>
        <v>0.46414179999999999</v>
      </c>
      <c r="I1264" t="str">
        <f t="shared" si="96"/>
        <v/>
      </c>
      <c r="J1264" s="12">
        <f t="shared" si="98"/>
        <v>1985</v>
      </c>
      <c r="K1264" t="str">
        <f t="shared" si="99"/>
        <v>1980s</v>
      </c>
    </row>
    <row r="1265" spans="1:11" x14ac:dyDescent="0.25">
      <c r="A1265" s="2" t="s">
        <v>1277</v>
      </c>
      <c r="B1265" t="s">
        <v>9</v>
      </c>
      <c r="C1265" t="str">
        <f t="shared" si="97"/>
        <v>Sony</v>
      </c>
      <c r="D1265" s="1">
        <v>25000000</v>
      </c>
      <c r="E1265" s="1">
        <v>14102929</v>
      </c>
      <c r="F1265" s="1">
        <v>51702929</v>
      </c>
      <c r="G1265" s="11">
        <v>35321</v>
      </c>
      <c r="H1265">
        <f t="shared" si="95"/>
        <v>0.56411716000000001</v>
      </c>
      <c r="I1265">
        <f t="shared" si="96"/>
        <v>2.0681171599999999</v>
      </c>
      <c r="J1265" s="12">
        <f t="shared" si="98"/>
        <v>1996</v>
      </c>
      <c r="K1265" t="str">
        <f t="shared" si="99"/>
        <v>1990s</v>
      </c>
    </row>
    <row r="1266" spans="1:11" x14ac:dyDescent="0.25">
      <c r="A1266" s="2" t="s">
        <v>1359</v>
      </c>
      <c r="C1266" t="str">
        <f t="shared" si="97"/>
        <v>Other</v>
      </c>
      <c r="D1266" s="1">
        <v>25000000</v>
      </c>
      <c r="E1266" s="1">
        <v>1134606</v>
      </c>
      <c r="F1266" t="s">
        <v>66</v>
      </c>
      <c r="G1266" s="11">
        <v>40142</v>
      </c>
      <c r="H1266">
        <f t="shared" si="95"/>
        <v>4.5384239999999999E-2</v>
      </c>
      <c r="I1266" t="str">
        <f t="shared" si="96"/>
        <v/>
      </c>
      <c r="J1266" s="12">
        <f t="shared" si="98"/>
        <v>2009</v>
      </c>
      <c r="K1266" t="str">
        <f t="shared" si="99"/>
        <v>2000s</v>
      </c>
    </row>
    <row r="1267" spans="1:11" x14ac:dyDescent="0.25">
      <c r="A1267" s="2" t="s">
        <v>1265</v>
      </c>
      <c r="B1267" t="s">
        <v>11</v>
      </c>
      <c r="C1267" t="str">
        <f t="shared" si="97"/>
        <v>Warner Bros.</v>
      </c>
      <c r="D1267" s="1">
        <v>25000000</v>
      </c>
      <c r="E1267" s="1">
        <v>11092559</v>
      </c>
      <c r="F1267" s="1">
        <v>27572844</v>
      </c>
      <c r="G1267" s="11">
        <v>35349</v>
      </c>
      <c r="H1267">
        <f t="shared" si="95"/>
        <v>0.44370236000000002</v>
      </c>
      <c r="I1267">
        <f t="shared" si="96"/>
        <v>1.1029137600000001</v>
      </c>
      <c r="J1267" s="12">
        <f t="shared" si="98"/>
        <v>1996</v>
      </c>
      <c r="K1267" t="str">
        <f t="shared" si="99"/>
        <v>1990s</v>
      </c>
    </row>
    <row r="1268" spans="1:11" x14ac:dyDescent="0.25">
      <c r="A1268" s="2" t="s">
        <v>1291</v>
      </c>
      <c r="B1268" t="s">
        <v>24</v>
      </c>
      <c r="C1268" t="str">
        <f t="shared" si="97"/>
        <v>New Line</v>
      </c>
      <c r="D1268" s="1">
        <v>25000000</v>
      </c>
      <c r="E1268" s="1">
        <v>41076865</v>
      </c>
      <c r="F1268" t="s">
        <v>66</v>
      </c>
      <c r="G1268" s="11">
        <v>35664</v>
      </c>
      <c r="H1268">
        <f t="shared" si="95"/>
        <v>1.6430746000000001</v>
      </c>
      <c r="I1268" t="str">
        <f t="shared" si="96"/>
        <v/>
      </c>
      <c r="J1268" s="12">
        <f t="shared" si="98"/>
        <v>1997</v>
      </c>
      <c r="K1268" t="str">
        <f t="shared" si="99"/>
        <v>1990s</v>
      </c>
    </row>
    <row r="1269" spans="1:11" x14ac:dyDescent="0.25">
      <c r="A1269" s="2" t="s">
        <v>1287</v>
      </c>
      <c r="B1269" t="s">
        <v>22</v>
      </c>
      <c r="C1269" t="str">
        <f t="shared" si="97"/>
        <v>Universal</v>
      </c>
      <c r="D1269" s="1">
        <v>25000000</v>
      </c>
      <c r="E1269" s="1">
        <v>33302167</v>
      </c>
      <c r="F1269" s="1">
        <v>229700105</v>
      </c>
      <c r="G1269" s="11">
        <v>39318</v>
      </c>
      <c r="H1269">
        <f t="shared" si="95"/>
        <v>1.33208668</v>
      </c>
      <c r="I1269">
        <f t="shared" si="96"/>
        <v>9.1880042</v>
      </c>
      <c r="J1269" s="12">
        <f t="shared" si="98"/>
        <v>2007</v>
      </c>
      <c r="K1269" t="str">
        <f t="shared" si="99"/>
        <v>2000s</v>
      </c>
    </row>
    <row r="1270" spans="1:11" x14ac:dyDescent="0.25">
      <c r="A1270" s="2" t="s">
        <v>1315</v>
      </c>
      <c r="B1270" t="s">
        <v>13</v>
      </c>
      <c r="C1270" t="str">
        <f t="shared" si="97"/>
        <v>20th Century Fox</v>
      </c>
      <c r="D1270" s="1">
        <v>25000000</v>
      </c>
      <c r="E1270" s="1">
        <v>219195051</v>
      </c>
      <c r="F1270" s="1">
        <v>441286003</v>
      </c>
      <c r="G1270" s="11">
        <v>34297</v>
      </c>
      <c r="H1270">
        <f t="shared" si="95"/>
        <v>8.7678020399999994</v>
      </c>
      <c r="I1270">
        <f t="shared" si="96"/>
        <v>17.65144012</v>
      </c>
      <c r="J1270" s="12">
        <f t="shared" si="98"/>
        <v>1993</v>
      </c>
      <c r="K1270" t="str">
        <f t="shared" si="99"/>
        <v>1990s</v>
      </c>
    </row>
    <row r="1271" spans="1:11" x14ac:dyDescent="0.25">
      <c r="A1271" s="2" t="s">
        <v>1303</v>
      </c>
      <c r="B1271" t="s">
        <v>9</v>
      </c>
      <c r="C1271" t="str">
        <f t="shared" si="97"/>
        <v>Sony</v>
      </c>
      <c r="D1271" s="1">
        <v>25000000</v>
      </c>
      <c r="E1271" s="1">
        <v>10039566</v>
      </c>
      <c r="F1271" t="s">
        <v>66</v>
      </c>
      <c r="G1271" s="11">
        <v>35174</v>
      </c>
      <c r="H1271">
        <f t="shared" si="95"/>
        <v>0.40158263999999999</v>
      </c>
      <c r="I1271" t="str">
        <f t="shared" si="96"/>
        <v/>
      </c>
      <c r="J1271" s="12">
        <f t="shared" si="98"/>
        <v>1996</v>
      </c>
      <c r="K1271" t="str">
        <f t="shared" si="99"/>
        <v>1990s</v>
      </c>
    </row>
    <row r="1272" spans="1:11" x14ac:dyDescent="0.25">
      <c r="A1272" s="2" t="s">
        <v>1326</v>
      </c>
      <c r="B1272" t="s">
        <v>22</v>
      </c>
      <c r="C1272" t="str">
        <f t="shared" si="97"/>
        <v>Universal</v>
      </c>
      <c r="D1272" s="1">
        <v>25000000</v>
      </c>
      <c r="E1272" s="1">
        <v>47279279</v>
      </c>
      <c r="F1272" s="1">
        <v>122279279</v>
      </c>
      <c r="G1272" s="11">
        <v>38744</v>
      </c>
      <c r="H1272">
        <f t="shared" si="95"/>
        <v>1.8911711600000001</v>
      </c>
      <c r="I1272">
        <f t="shared" si="96"/>
        <v>4.8911711599999999</v>
      </c>
      <c r="J1272" s="12">
        <f t="shared" si="98"/>
        <v>2006</v>
      </c>
      <c r="K1272" t="str">
        <f t="shared" si="99"/>
        <v>2000s</v>
      </c>
    </row>
    <row r="1273" spans="1:11" x14ac:dyDescent="0.25">
      <c r="A1273" s="2" t="s">
        <v>1272</v>
      </c>
      <c r="B1273" t="s">
        <v>131</v>
      </c>
      <c r="C1273" t="str">
        <f t="shared" si="97"/>
        <v>Miramax</v>
      </c>
      <c r="D1273" s="1">
        <v>25000000</v>
      </c>
      <c r="E1273" s="1">
        <v>74273505</v>
      </c>
      <c r="F1273" s="1">
        <v>162103209</v>
      </c>
      <c r="G1273" s="11">
        <v>39395</v>
      </c>
      <c r="H1273">
        <f t="shared" si="95"/>
        <v>2.9709401999999998</v>
      </c>
      <c r="I1273">
        <f t="shared" si="96"/>
        <v>6.4841283599999997</v>
      </c>
      <c r="J1273" s="12">
        <f t="shared" si="98"/>
        <v>2007</v>
      </c>
      <c r="K1273" t="str">
        <f t="shared" si="99"/>
        <v>2000s</v>
      </c>
    </row>
    <row r="1274" spans="1:11" x14ac:dyDescent="0.25">
      <c r="A1274" s="2" t="s">
        <v>1285</v>
      </c>
      <c r="B1274" t="s">
        <v>792</v>
      </c>
      <c r="C1274" t="str">
        <f t="shared" si="97"/>
        <v>Other</v>
      </c>
      <c r="D1274" s="1">
        <v>25000000</v>
      </c>
      <c r="E1274" s="1">
        <v>10103647</v>
      </c>
      <c r="F1274" s="1">
        <v>14805812</v>
      </c>
      <c r="G1274" s="11">
        <v>37484</v>
      </c>
      <c r="H1274">
        <f t="shared" si="95"/>
        <v>0.40414588000000001</v>
      </c>
      <c r="I1274">
        <f t="shared" si="96"/>
        <v>0.59223247999999995</v>
      </c>
      <c r="J1274" s="12">
        <f t="shared" si="98"/>
        <v>2002</v>
      </c>
      <c r="K1274" t="str">
        <f t="shared" si="99"/>
        <v>2000s</v>
      </c>
    </row>
    <row r="1275" spans="1:11" x14ac:dyDescent="0.25">
      <c r="A1275" s="2" t="s">
        <v>1329</v>
      </c>
      <c r="B1275" t="s">
        <v>9</v>
      </c>
      <c r="C1275" t="str">
        <f t="shared" si="97"/>
        <v>Sony</v>
      </c>
      <c r="D1275" s="1">
        <v>25000000</v>
      </c>
      <c r="E1275" s="1">
        <v>17791031</v>
      </c>
      <c r="F1275" s="1">
        <v>24591031</v>
      </c>
      <c r="G1275" s="11">
        <v>37540</v>
      </c>
      <c r="H1275">
        <f t="shared" si="95"/>
        <v>0.71164123999999995</v>
      </c>
      <c r="I1275">
        <f t="shared" si="96"/>
        <v>0.98364123999999997</v>
      </c>
      <c r="J1275" s="12">
        <f t="shared" si="98"/>
        <v>2002</v>
      </c>
      <c r="K1275" t="str">
        <f t="shared" si="99"/>
        <v>2000s</v>
      </c>
    </row>
    <row r="1276" spans="1:11" x14ac:dyDescent="0.25">
      <c r="A1276" s="2" t="s">
        <v>1293</v>
      </c>
      <c r="B1276" t="s">
        <v>333</v>
      </c>
      <c r="C1276" t="str">
        <f t="shared" si="97"/>
        <v>Other</v>
      </c>
      <c r="D1276" s="1">
        <v>25000000</v>
      </c>
      <c r="E1276" s="1">
        <v>172825435</v>
      </c>
      <c r="F1276" s="1">
        <v>412800000</v>
      </c>
      <c r="G1276" s="11">
        <v>32493</v>
      </c>
      <c r="H1276">
        <f t="shared" si="95"/>
        <v>6.9130174000000002</v>
      </c>
      <c r="I1276">
        <f t="shared" si="96"/>
        <v>16.512</v>
      </c>
      <c r="J1276" s="12">
        <f t="shared" si="98"/>
        <v>1988</v>
      </c>
      <c r="K1276" t="str">
        <f t="shared" si="99"/>
        <v>1980s</v>
      </c>
    </row>
    <row r="1277" spans="1:11" x14ac:dyDescent="0.25">
      <c r="A1277" s="2" t="s">
        <v>1360</v>
      </c>
      <c r="B1277" t="s">
        <v>11</v>
      </c>
      <c r="C1277" t="str">
        <f t="shared" si="97"/>
        <v>Warner Bros.</v>
      </c>
      <c r="D1277" s="1">
        <v>25000000</v>
      </c>
      <c r="E1277" s="1">
        <v>55973336</v>
      </c>
      <c r="F1277" s="1">
        <v>91036760</v>
      </c>
      <c r="G1277" s="11">
        <v>36607</v>
      </c>
      <c r="H1277">
        <f t="shared" si="95"/>
        <v>2.2389334399999998</v>
      </c>
      <c r="I1277">
        <f t="shared" si="96"/>
        <v>3.6414704000000002</v>
      </c>
      <c r="J1277" s="12">
        <f t="shared" si="98"/>
        <v>2000</v>
      </c>
      <c r="K1277" t="str">
        <f t="shared" si="99"/>
        <v>2000s</v>
      </c>
    </row>
    <row r="1278" spans="1:11" x14ac:dyDescent="0.25">
      <c r="A1278" s="2" t="s">
        <v>1346</v>
      </c>
      <c r="B1278" t="s">
        <v>20</v>
      </c>
      <c r="C1278" t="str">
        <f t="shared" si="97"/>
        <v>Paramount Pictures</v>
      </c>
      <c r="D1278" s="1">
        <v>25000000</v>
      </c>
      <c r="E1278" s="1">
        <v>39402572</v>
      </c>
      <c r="F1278" s="1">
        <v>55443032</v>
      </c>
      <c r="G1278" s="11">
        <v>37785</v>
      </c>
      <c r="H1278">
        <f t="shared" si="95"/>
        <v>1.5761028800000001</v>
      </c>
      <c r="I1278">
        <f t="shared" si="96"/>
        <v>2.2177212800000001</v>
      </c>
      <c r="J1278" s="12">
        <f t="shared" si="98"/>
        <v>2003</v>
      </c>
      <c r="K1278" t="str">
        <f t="shared" si="99"/>
        <v>2000s</v>
      </c>
    </row>
    <row r="1279" spans="1:11" x14ac:dyDescent="0.25">
      <c r="A1279" s="2" t="s">
        <v>1298</v>
      </c>
      <c r="B1279" t="s">
        <v>13</v>
      </c>
      <c r="C1279" t="str">
        <f t="shared" si="97"/>
        <v>20th Century Fox</v>
      </c>
      <c r="D1279" s="1">
        <v>25000000</v>
      </c>
      <c r="E1279" s="1">
        <v>5516708</v>
      </c>
      <c r="F1279" t="s">
        <v>66</v>
      </c>
      <c r="G1279" s="11">
        <v>36973</v>
      </c>
      <c r="H1279">
        <f t="shared" si="95"/>
        <v>0.22066832</v>
      </c>
      <c r="I1279" t="str">
        <f t="shared" si="96"/>
        <v/>
      </c>
      <c r="J1279" s="12">
        <f t="shared" si="98"/>
        <v>2001</v>
      </c>
      <c r="K1279" t="str">
        <f t="shared" si="99"/>
        <v>2000s</v>
      </c>
    </row>
    <row r="1280" spans="1:11" x14ac:dyDescent="0.25">
      <c r="A1280" s="2" t="s">
        <v>1268</v>
      </c>
      <c r="B1280" t="s">
        <v>22</v>
      </c>
      <c r="C1280" t="str">
        <f t="shared" si="97"/>
        <v>Universal</v>
      </c>
      <c r="D1280" s="1">
        <v>25000000</v>
      </c>
      <c r="E1280" s="1">
        <v>44942821</v>
      </c>
      <c r="F1280" t="s">
        <v>66</v>
      </c>
      <c r="G1280" s="11">
        <v>30659</v>
      </c>
      <c r="H1280">
        <f t="shared" si="95"/>
        <v>1.79771284</v>
      </c>
      <c r="I1280" t="str">
        <f t="shared" si="96"/>
        <v/>
      </c>
      <c r="J1280" s="12">
        <f t="shared" si="98"/>
        <v>1983</v>
      </c>
      <c r="K1280" t="str">
        <f t="shared" si="99"/>
        <v>1980s</v>
      </c>
    </row>
    <row r="1281" spans="1:11" x14ac:dyDescent="0.25">
      <c r="A1281" s="2" t="s">
        <v>1351</v>
      </c>
      <c r="B1281" t="s">
        <v>22</v>
      </c>
      <c r="C1281" t="str">
        <f t="shared" si="97"/>
        <v>Universal</v>
      </c>
      <c r="D1281" s="1">
        <v>25000000</v>
      </c>
      <c r="E1281" s="1">
        <v>96067179</v>
      </c>
      <c r="F1281" s="1">
        <v>321200000</v>
      </c>
      <c r="G1281" s="11">
        <v>34318</v>
      </c>
      <c r="H1281">
        <f t="shared" si="95"/>
        <v>3.8426871600000001</v>
      </c>
      <c r="I1281">
        <f t="shared" si="96"/>
        <v>12.848000000000001</v>
      </c>
      <c r="J1281" s="12">
        <f t="shared" si="98"/>
        <v>1993</v>
      </c>
      <c r="K1281" t="str">
        <f t="shared" si="99"/>
        <v>1990s</v>
      </c>
    </row>
    <row r="1282" spans="1:11" x14ac:dyDescent="0.25">
      <c r="A1282" s="2" t="s">
        <v>1353</v>
      </c>
      <c r="B1282" t="s">
        <v>11</v>
      </c>
      <c r="C1282" t="str">
        <f t="shared" si="97"/>
        <v>Warner Bros.</v>
      </c>
      <c r="D1282" s="1">
        <v>25000000</v>
      </c>
      <c r="E1282" s="1">
        <v>84185387</v>
      </c>
      <c r="F1282" s="1">
        <v>181185387</v>
      </c>
      <c r="G1282" s="11">
        <v>38072</v>
      </c>
      <c r="H1282">
        <f t="shared" ref="H1282:H1345" si="100">IF(E1282="Unknown","",E1282/$D1282)</f>
        <v>3.36741548</v>
      </c>
      <c r="I1282">
        <f t="shared" ref="I1282:I1345" si="101">IF(F1282="Unknown","",F1282/$D1282)</f>
        <v>7.2474154799999999</v>
      </c>
      <c r="J1282" s="12">
        <f t="shared" si="98"/>
        <v>2004</v>
      </c>
      <c r="K1282" t="str">
        <f t="shared" si="99"/>
        <v>2000s</v>
      </c>
    </row>
    <row r="1283" spans="1:11" x14ac:dyDescent="0.25">
      <c r="A1283" s="2" t="s">
        <v>1339</v>
      </c>
      <c r="B1283" t="s">
        <v>26</v>
      </c>
      <c r="C1283" t="str">
        <f t="shared" ref="C1283:C1346" si="102">IF(B1283="","Other",IF(VLOOKUP(B1283,$N$2:$O$52,2,FALSE)&lt;30,"Other",B1283))</f>
        <v>Other</v>
      </c>
      <c r="D1283" s="1">
        <v>25000000</v>
      </c>
      <c r="E1283" s="1">
        <v>5778353</v>
      </c>
      <c r="F1283" t="s">
        <v>66</v>
      </c>
      <c r="G1283" s="11">
        <v>30911</v>
      </c>
      <c r="H1283">
        <f t="shared" si="100"/>
        <v>0.23113412</v>
      </c>
      <c r="I1283" t="str">
        <f t="shared" si="101"/>
        <v/>
      </c>
      <c r="J1283" s="12">
        <f t="shared" ref="J1283:J1346" si="103">YEAR(G1283)</f>
        <v>1984</v>
      </c>
      <c r="K1283" t="str">
        <f t="shared" ref="K1283:K1346" si="104">VLOOKUP(J1283,$R$2:$S$31,2,FALSE)</f>
        <v>1980s</v>
      </c>
    </row>
    <row r="1284" spans="1:11" x14ac:dyDescent="0.25">
      <c r="A1284" s="2" t="s">
        <v>1302</v>
      </c>
      <c r="B1284" t="s">
        <v>46</v>
      </c>
      <c r="C1284" t="str">
        <f t="shared" si="102"/>
        <v>DreamWorks SKG</v>
      </c>
      <c r="D1284" s="1">
        <v>25000000</v>
      </c>
      <c r="E1284" s="1">
        <v>33889159</v>
      </c>
      <c r="F1284" s="1">
        <v>56889159</v>
      </c>
      <c r="G1284" s="11">
        <v>38793</v>
      </c>
      <c r="H1284">
        <f t="shared" si="100"/>
        <v>1.3555663600000001</v>
      </c>
      <c r="I1284">
        <f t="shared" si="101"/>
        <v>2.27556636</v>
      </c>
      <c r="J1284" s="12">
        <f t="shared" si="103"/>
        <v>2006</v>
      </c>
      <c r="K1284" t="str">
        <f t="shared" si="104"/>
        <v>2000s</v>
      </c>
    </row>
    <row r="1285" spans="1:11" x14ac:dyDescent="0.25">
      <c r="A1285" s="2" t="s">
        <v>1337</v>
      </c>
      <c r="B1285" t="s">
        <v>1338</v>
      </c>
      <c r="C1285" t="str">
        <f t="shared" si="102"/>
        <v>Other</v>
      </c>
      <c r="D1285" s="1">
        <v>25000000</v>
      </c>
      <c r="E1285" t="s">
        <v>66</v>
      </c>
      <c r="F1285" t="s">
        <v>66</v>
      </c>
      <c r="G1285" s="11">
        <v>40214</v>
      </c>
      <c r="H1285" t="str">
        <f t="shared" si="100"/>
        <v/>
      </c>
      <c r="I1285" t="str">
        <f t="shared" si="101"/>
        <v/>
      </c>
      <c r="J1285" s="12">
        <f t="shared" si="103"/>
        <v>2010</v>
      </c>
      <c r="K1285" t="e">
        <f t="shared" si="104"/>
        <v>#N/A</v>
      </c>
    </row>
    <row r="1286" spans="1:11" x14ac:dyDescent="0.25">
      <c r="A1286" s="2" t="s">
        <v>1312</v>
      </c>
      <c r="B1286" t="s">
        <v>11</v>
      </c>
      <c r="C1286" t="str">
        <f t="shared" si="102"/>
        <v>Warner Bros.</v>
      </c>
      <c r="D1286" s="1">
        <v>25000000</v>
      </c>
      <c r="E1286" s="1">
        <v>39053061</v>
      </c>
      <c r="F1286" s="1">
        <v>41560117</v>
      </c>
      <c r="G1286" s="11">
        <v>38504</v>
      </c>
      <c r="H1286">
        <f t="shared" si="100"/>
        <v>1.56212244</v>
      </c>
      <c r="I1286">
        <f t="shared" si="101"/>
        <v>1.6624046800000001</v>
      </c>
      <c r="J1286" s="12">
        <f t="shared" si="103"/>
        <v>2005</v>
      </c>
      <c r="K1286" t="str">
        <f t="shared" si="104"/>
        <v>2000s</v>
      </c>
    </row>
    <row r="1287" spans="1:11" x14ac:dyDescent="0.25">
      <c r="A1287" s="2" t="s">
        <v>1292</v>
      </c>
      <c r="B1287" t="s">
        <v>9</v>
      </c>
      <c r="C1287" t="str">
        <f t="shared" si="102"/>
        <v>Sony</v>
      </c>
      <c r="D1287" s="1">
        <v>25000000</v>
      </c>
      <c r="E1287" s="1">
        <v>29342592</v>
      </c>
      <c r="F1287" s="1">
        <v>56042592</v>
      </c>
      <c r="G1287" s="11">
        <v>35818</v>
      </c>
      <c r="H1287">
        <f t="shared" si="100"/>
        <v>1.17370368</v>
      </c>
      <c r="I1287">
        <f t="shared" si="101"/>
        <v>2.2417036800000001</v>
      </c>
      <c r="J1287" s="12">
        <f t="shared" si="103"/>
        <v>1998</v>
      </c>
      <c r="K1287" t="str">
        <f t="shared" si="104"/>
        <v>1990s</v>
      </c>
    </row>
    <row r="1288" spans="1:11" x14ac:dyDescent="0.25">
      <c r="A1288" s="2" t="s">
        <v>1278</v>
      </c>
      <c r="B1288" t="s">
        <v>9</v>
      </c>
      <c r="C1288" t="str">
        <f t="shared" si="102"/>
        <v>Sony</v>
      </c>
      <c r="D1288" s="1">
        <v>25000000</v>
      </c>
      <c r="E1288" s="1">
        <v>13973532</v>
      </c>
      <c r="F1288" t="s">
        <v>66</v>
      </c>
      <c r="G1288" s="11">
        <v>37512</v>
      </c>
      <c r="H1288">
        <f t="shared" si="100"/>
        <v>0.55894127999999998</v>
      </c>
      <c r="I1288" t="str">
        <f t="shared" si="101"/>
        <v/>
      </c>
      <c r="J1288" s="12">
        <f t="shared" si="103"/>
        <v>2002</v>
      </c>
      <c r="K1288" t="str">
        <f t="shared" si="104"/>
        <v>2000s</v>
      </c>
    </row>
    <row r="1289" spans="1:11" x14ac:dyDescent="0.25">
      <c r="A1289" s="2" t="s">
        <v>1313</v>
      </c>
      <c r="B1289" t="s">
        <v>9</v>
      </c>
      <c r="C1289" t="str">
        <f t="shared" si="102"/>
        <v>Sony</v>
      </c>
      <c r="D1289" s="1">
        <v>25000000</v>
      </c>
      <c r="E1289" s="1">
        <v>9286314</v>
      </c>
      <c r="F1289" t="s">
        <v>66</v>
      </c>
      <c r="G1289" s="11">
        <v>33375</v>
      </c>
      <c r="H1289">
        <f t="shared" si="100"/>
        <v>0.37145255999999999</v>
      </c>
      <c r="I1289" t="str">
        <f t="shared" si="101"/>
        <v/>
      </c>
      <c r="J1289" s="12">
        <f t="shared" si="103"/>
        <v>1991</v>
      </c>
      <c r="K1289" t="str">
        <f t="shared" si="104"/>
        <v>1990s</v>
      </c>
    </row>
    <row r="1290" spans="1:11" x14ac:dyDescent="0.25">
      <c r="A1290" s="2" t="s">
        <v>1341</v>
      </c>
      <c r="C1290" t="str">
        <f t="shared" si="102"/>
        <v>Other</v>
      </c>
      <c r="D1290" s="1">
        <v>25000000</v>
      </c>
      <c r="E1290" s="1">
        <v>145000989</v>
      </c>
      <c r="F1290" s="1">
        <v>225461461</v>
      </c>
      <c r="G1290" s="11">
        <v>39843</v>
      </c>
      <c r="H1290">
        <f t="shared" si="100"/>
        <v>5.8000395600000001</v>
      </c>
      <c r="I1290">
        <f t="shared" si="101"/>
        <v>9.0184584399999999</v>
      </c>
      <c r="J1290" s="12">
        <f t="shared" si="103"/>
        <v>2009</v>
      </c>
      <c r="K1290" t="str">
        <f t="shared" si="104"/>
        <v>2000s</v>
      </c>
    </row>
    <row r="1291" spans="1:11" x14ac:dyDescent="0.25">
      <c r="A1291" s="2" t="s">
        <v>1309</v>
      </c>
      <c r="C1291" t="str">
        <f t="shared" si="102"/>
        <v>Other</v>
      </c>
      <c r="D1291" s="1">
        <v>25000000</v>
      </c>
      <c r="E1291" s="1">
        <v>4064333</v>
      </c>
      <c r="F1291" t="s">
        <v>66</v>
      </c>
      <c r="G1291" s="11">
        <v>34759</v>
      </c>
      <c r="H1291">
        <f t="shared" si="100"/>
        <v>0.16257331999999999</v>
      </c>
      <c r="I1291" t="str">
        <f t="shared" si="101"/>
        <v/>
      </c>
      <c r="J1291" s="12">
        <f t="shared" si="103"/>
        <v>1995</v>
      </c>
      <c r="K1291" t="str">
        <f t="shared" si="104"/>
        <v>1990s</v>
      </c>
    </row>
    <row r="1292" spans="1:11" x14ac:dyDescent="0.25">
      <c r="A1292" s="2" t="s">
        <v>1345</v>
      </c>
      <c r="B1292" t="s">
        <v>24</v>
      </c>
      <c r="C1292" t="str">
        <f t="shared" si="102"/>
        <v>New Line</v>
      </c>
      <c r="D1292" s="1">
        <v>25000000</v>
      </c>
      <c r="E1292" s="1">
        <v>78656813</v>
      </c>
      <c r="F1292" t="s">
        <v>66</v>
      </c>
      <c r="G1292" s="11">
        <v>33319</v>
      </c>
      <c r="H1292">
        <f t="shared" si="100"/>
        <v>3.1462725200000001</v>
      </c>
      <c r="I1292" t="str">
        <f t="shared" si="101"/>
        <v/>
      </c>
      <c r="J1292" s="12">
        <f t="shared" si="103"/>
        <v>1991</v>
      </c>
      <c r="K1292" t="str">
        <f t="shared" si="104"/>
        <v>1990s</v>
      </c>
    </row>
    <row r="1293" spans="1:11" x14ac:dyDescent="0.25">
      <c r="A1293" s="2" t="s">
        <v>1321</v>
      </c>
      <c r="B1293" t="s">
        <v>24</v>
      </c>
      <c r="C1293" t="str">
        <f t="shared" si="102"/>
        <v>New Line</v>
      </c>
      <c r="D1293" s="1">
        <v>25000000</v>
      </c>
      <c r="E1293" s="1">
        <v>15382170</v>
      </c>
      <c r="F1293" s="1">
        <v>36682170</v>
      </c>
      <c r="G1293" s="11">
        <v>35272</v>
      </c>
      <c r="H1293">
        <f t="shared" si="100"/>
        <v>0.61528680000000002</v>
      </c>
      <c r="I1293">
        <f t="shared" si="101"/>
        <v>1.4672867999999999</v>
      </c>
      <c r="J1293" s="12">
        <f t="shared" si="103"/>
        <v>1996</v>
      </c>
      <c r="K1293" t="str">
        <f t="shared" si="104"/>
        <v>1990s</v>
      </c>
    </row>
    <row r="1294" spans="1:11" x14ac:dyDescent="0.25">
      <c r="A1294" s="2" t="s">
        <v>1347</v>
      </c>
      <c r="B1294" t="s">
        <v>11</v>
      </c>
      <c r="C1294" t="str">
        <f t="shared" si="102"/>
        <v>Warner Bros.</v>
      </c>
      <c r="D1294" s="1">
        <v>25000000</v>
      </c>
      <c r="E1294" s="1">
        <v>15051977</v>
      </c>
      <c r="F1294" t="s">
        <v>66</v>
      </c>
      <c r="G1294" s="11">
        <v>40123</v>
      </c>
      <c r="H1294">
        <f t="shared" si="100"/>
        <v>0.60207907999999999</v>
      </c>
      <c r="I1294" t="str">
        <f t="shared" si="101"/>
        <v/>
      </c>
      <c r="J1294" s="12">
        <f t="shared" si="103"/>
        <v>2009</v>
      </c>
      <c r="K1294" t="str">
        <f t="shared" si="104"/>
        <v>2000s</v>
      </c>
    </row>
    <row r="1295" spans="1:11" x14ac:dyDescent="0.25">
      <c r="A1295" s="2" t="s">
        <v>1300</v>
      </c>
      <c r="B1295" t="s">
        <v>13</v>
      </c>
      <c r="C1295" t="str">
        <f t="shared" si="102"/>
        <v>20th Century Fox</v>
      </c>
      <c r="D1295" s="1">
        <v>25000000</v>
      </c>
      <c r="E1295" s="1">
        <v>14589444</v>
      </c>
      <c r="F1295" s="1">
        <v>18589444</v>
      </c>
      <c r="G1295" s="11">
        <v>38086</v>
      </c>
      <c r="H1295">
        <f t="shared" si="100"/>
        <v>0.58357775999999995</v>
      </c>
      <c r="I1295">
        <f t="shared" si="101"/>
        <v>0.74357775999999998</v>
      </c>
      <c r="J1295" s="12">
        <f t="shared" si="103"/>
        <v>2004</v>
      </c>
      <c r="K1295" t="str">
        <f t="shared" si="104"/>
        <v>2000s</v>
      </c>
    </row>
    <row r="1296" spans="1:11" x14ac:dyDescent="0.25">
      <c r="A1296" s="2" t="s">
        <v>1318</v>
      </c>
      <c r="B1296" t="s">
        <v>7</v>
      </c>
      <c r="C1296" t="str">
        <f t="shared" si="102"/>
        <v>Buena Vista</v>
      </c>
      <c r="D1296" s="1">
        <v>25000000</v>
      </c>
      <c r="E1296" s="1">
        <v>15331289</v>
      </c>
      <c r="F1296" s="1">
        <v>15425073</v>
      </c>
      <c r="G1296" s="11">
        <v>38625</v>
      </c>
      <c r="H1296">
        <f t="shared" si="100"/>
        <v>0.61325156000000003</v>
      </c>
      <c r="I1296">
        <f t="shared" si="101"/>
        <v>0.61700292000000001</v>
      </c>
      <c r="J1296" s="12">
        <f t="shared" si="103"/>
        <v>2005</v>
      </c>
      <c r="K1296" t="str">
        <f t="shared" si="104"/>
        <v>2000s</v>
      </c>
    </row>
    <row r="1297" spans="1:11" x14ac:dyDescent="0.25">
      <c r="A1297" s="2" t="s">
        <v>1299</v>
      </c>
      <c r="C1297" t="str">
        <f t="shared" si="102"/>
        <v>Other</v>
      </c>
      <c r="D1297" s="1">
        <v>25000000</v>
      </c>
      <c r="E1297" s="1">
        <v>7164995</v>
      </c>
      <c r="F1297" t="s">
        <v>66</v>
      </c>
      <c r="G1297" s="11">
        <v>39178</v>
      </c>
      <c r="H1297">
        <f t="shared" si="100"/>
        <v>0.28659980000000002</v>
      </c>
      <c r="I1297" t="str">
        <f t="shared" si="101"/>
        <v/>
      </c>
      <c r="J1297" s="12">
        <f t="shared" si="103"/>
        <v>2007</v>
      </c>
      <c r="K1297" t="str">
        <f t="shared" si="104"/>
        <v>2000s</v>
      </c>
    </row>
    <row r="1298" spans="1:11" x14ac:dyDescent="0.25">
      <c r="A1298" s="2" t="s">
        <v>1274</v>
      </c>
      <c r="B1298" t="s">
        <v>20</v>
      </c>
      <c r="C1298" t="str">
        <f t="shared" si="102"/>
        <v>Paramount Pictures</v>
      </c>
      <c r="D1298" s="1">
        <v>25000000</v>
      </c>
      <c r="E1298" s="1">
        <v>41675994</v>
      </c>
      <c r="F1298" s="1">
        <v>108775994</v>
      </c>
      <c r="G1298" s="11">
        <v>37617</v>
      </c>
      <c r="H1298">
        <f t="shared" si="100"/>
        <v>1.66703976</v>
      </c>
      <c r="I1298">
        <f t="shared" si="101"/>
        <v>4.3510397599999999</v>
      </c>
      <c r="J1298" s="12">
        <f t="shared" si="103"/>
        <v>2002</v>
      </c>
      <c r="K1298" t="str">
        <f t="shared" si="104"/>
        <v>2000s</v>
      </c>
    </row>
    <row r="1299" spans="1:11" x14ac:dyDescent="0.25">
      <c r="A1299" s="2" t="s">
        <v>1322</v>
      </c>
      <c r="C1299" t="str">
        <f t="shared" si="102"/>
        <v>Other</v>
      </c>
      <c r="D1299" s="1">
        <v>25000000</v>
      </c>
      <c r="E1299" s="1">
        <v>48237389</v>
      </c>
      <c r="F1299" s="1">
        <v>70237389</v>
      </c>
      <c r="G1299" s="11">
        <v>39682</v>
      </c>
      <c r="H1299">
        <f t="shared" si="100"/>
        <v>1.9294955600000001</v>
      </c>
      <c r="I1299">
        <f t="shared" si="101"/>
        <v>2.8094955599999998</v>
      </c>
      <c r="J1299" s="12">
        <f t="shared" si="103"/>
        <v>2008</v>
      </c>
      <c r="K1299" t="str">
        <f t="shared" si="104"/>
        <v>2000s</v>
      </c>
    </row>
    <row r="1300" spans="1:11" x14ac:dyDescent="0.25">
      <c r="A1300" s="2" t="s">
        <v>1362</v>
      </c>
      <c r="B1300" t="s">
        <v>26</v>
      </c>
      <c r="C1300" t="str">
        <f t="shared" si="102"/>
        <v>Other</v>
      </c>
      <c r="D1300" s="1">
        <v>25000000</v>
      </c>
      <c r="E1300" s="1">
        <v>43984000</v>
      </c>
      <c r="F1300" t="s">
        <v>66</v>
      </c>
      <c r="G1300" s="11">
        <v>32101</v>
      </c>
      <c r="H1300">
        <f t="shared" si="100"/>
        <v>1.75936</v>
      </c>
      <c r="I1300" t="str">
        <f t="shared" si="101"/>
        <v/>
      </c>
      <c r="J1300" s="12">
        <f t="shared" si="103"/>
        <v>1987</v>
      </c>
      <c r="K1300" t="str">
        <f t="shared" si="104"/>
        <v>1980s</v>
      </c>
    </row>
    <row r="1301" spans="1:11" x14ac:dyDescent="0.25">
      <c r="A1301" s="2" t="s">
        <v>1296</v>
      </c>
      <c r="B1301" t="s">
        <v>9</v>
      </c>
      <c r="C1301" t="str">
        <f t="shared" si="102"/>
        <v>Sony</v>
      </c>
      <c r="D1301" s="1">
        <v>25000000</v>
      </c>
      <c r="E1301" s="1">
        <v>11273517</v>
      </c>
      <c r="F1301" s="1">
        <v>11354893</v>
      </c>
      <c r="G1301" s="11">
        <v>38506</v>
      </c>
      <c r="H1301">
        <f t="shared" si="100"/>
        <v>0.45094067999999998</v>
      </c>
      <c r="I1301">
        <f t="shared" si="101"/>
        <v>0.45419572000000002</v>
      </c>
      <c r="J1301" s="12">
        <f t="shared" si="103"/>
        <v>2005</v>
      </c>
      <c r="K1301" t="str">
        <f t="shared" si="104"/>
        <v>2000s</v>
      </c>
    </row>
    <row r="1302" spans="1:11" x14ac:dyDescent="0.25">
      <c r="A1302" s="2" t="s">
        <v>1348</v>
      </c>
      <c r="B1302" t="s">
        <v>20</v>
      </c>
      <c r="C1302" t="str">
        <f t="shared" si="102"/>
        <v>Paramount Pictures</v>
      </c>
      <c r="D1302" s="1">
        <v>25000000</v>
      </c>
      <c r="E1302" s="1">
        <v>14983572</v>
      </c>
      <c r="F1302" s="1">
        <v>24355762</v>
      </c>
      <c r="G1302" s="11">
        <v>36588</v>
      </c>
      <c r="H1302">
        <f t="shared" si="100"/>
        <v>0.59934288000000002</v>
      </c>
      <c r="I1302">
        <f t="shared" si="101"/>
        <v>0.97423048000000001</v>
      </c>
      <c r="J1302" s="12">
        <f t="shared" si="103"/>
        <v>2000</v>
      </c>
      <c r="K1302" t="str">
        <f t="shared" si="104"/>
        <v>2000s</v>
      </c>
    </row>
    <row r="1303" spans="1:11" x14ac:dyDescent="0.25">
      <c r="A1303" s="2" t="s">
        <v>1328</v>
      </c>
      <c r="B1303" t="s">
        <v>13</v>
      </c>
      <c r="C1303" t="str">
        <f t="shared" si="102"/>
        <v>20th Century Fox</v>
      </c>
      <c r="D1303" s="1">
        <v>25000000</v>
      </c>
      <c r="E1303" s="1">
        <v>54607383</v>
      </c>
      <c r="F1303" s="1">
        <v>119607383</v>
      </c>
      <c r="G1303" s="11">
        <v>38874</v>
      </c>
      <c r="H1303">
        <f t="shared" si="100"/>
        <v>2.1842953199999999</v>
      </c>
      <c r="I1303">
        <f t="shared" si="101"/>
        <v>4.78429532</v>
      </c>
      <c r="J1303" s="12">
        <f t="shared" si="103"/>
        <v>2006</v>
      </c>
      <c r="K1303" t="str">
        <f t="shared" si="104"/>
        <v>2000s</v>
      </c>
    </row>
    <row r="1304" spans="1:11" x14ac:dyDescent="0.25">
      <c r="A1304" s="2" t="s">
        <v>1294</v>
      </c>
      <c r="B1304" t="s">
        <v>1295</v>
      </c>
      <c r="C1304" t="str">
        <f t="shared" si="102"/>
        <v>Other</v>
      </c>
      <c r="D1304" s="1">
        <v>25000000</v>
      </c>
      <c r="E1304" s="1">
        <v>370782930</v>
      </c>
      <c r="F1304" s="1">
        <v>611899420</v>
      </c>
      <c r="G1304" s="11">
        <v>38042</v>
      </c>
      <c r="H1304">
        <f t="shared" si="100"/>
        <v>14.831317200000001</v>
      </c>
      <c r="I1304">
        <f t="shared" si="101"/>
        <v>24.475976800000002</v>
      </c>
      <c r="J1304" s="12">
        <f t="shared" si="103"/>
        <v>2004</v>
      </c>
      <c r="K1304" t="str">
        <f t="shared" si="104"/>
        <v>2000s</v>
      </c>
    </row>
    <row r="1305" spans="1:11" x14ac:dyDescent="0.25">
      <c r="A1305" s="2" t="s">
        <v>1319</v>
      </c>
      <c r="B1305" t="s">
        <v>11</v>
      </c>
      <c r="C1305" t="str">
        <f t="shared" si="102"/>
        <v>Warner Bros.</v>
      </c>
      <c r="D1305" s="1">
        <v>25000000</v>
      </c>
      <c r="E1305" s="1">
        <v>11411644</v>
      </c>
      <c r="F1305" s="1">
        <v>16425701</v>
      </c>
      <c r="G1305" s="11">
        <v>37440</v>
      </c>
      <c r="H1305">
        <f t="shared" si="100"/>
        <v>0.45646576</v>
      </c>
      <c r="I1305">
        <f t="shared" si="101"/>
        <v>0.65702804000000004</v>
      </c>
      <c r="J1305" s="12">
        <f t="shared" si="103"/>
        <v>2002</v>
      </c>
      <c r="K1305" t="str">
        <f t="shared" si="104"/>
        <v>2000s</v>
      </c>
    </row>
    <row r="1306" spans="1:11" x14ac:dyDescent="0.25">
      <c r="A1306" s="2" t="s">
        <v>1282</v>
      </c>
      <c r="B1306" t="s">
        <v>20</v>
      </c>
      <c r="C1306" t="str">
        <f t="shared" si="102"/>
        <v>Paramount Pictures</v>
      </c>
      <c r="D1306" s="1">
        <v>25000000</v>
      </c>
      <c r="E1306" s="1">
        <v>17432844</v>
      </c>
      <c r="F1306" s="1">
        <v>22177122</v>
      </c>
      <c r="G1306" s="11">
        <v>39542</v>
      </c>
      <c r="H1306">
        <f t="shared" si="100"/>
        <v>0.69731376</v>
      </c>
      <c r="I1306">
        <f t="shared" si="101"/>
        <v>0.88708487999999996</v>
      </c>
      <c r="J1306" s="12">
        <f t="shared" si="103"/>
        <v>2008</v>
      </c>
      <c r="K1306" t="str">
        <f t="shared" si="104"/>
        <v>2000s</v>
      </c>
    </row>
    <row r="1307" spans="1:11" x14ac:dyDescent="0.25">
      <c r="A1307" s="2" t="s">
        <v>1334</v>
      </c>
      <c r="B1307" t="s">
        <v>9</v>
      </c>
      <c r="C1307" t="str">
        <f t="shared" si="102"/>
        <v>Sony</v>
      </c>
      <c r="D1307" s="1">
        <v>25000000</v>
      </c>
      <c r="E1307" s="1">
        <v>28241469</v>
      </c>
      <c r="F1307" t="s">
        <v>66</v>
      </c>
      <c r="G1307" s="11">
        <v>34600</v>
      </c>
      <c r="H1307">
        <f t="shared" si="100"/>
        <v>1.1296587600000001</v>
      </c>
      <c r="I1307" t="str">
        <f t="shared" si="101"/>
        <v/>
      </c>
      <c r="J1307" s="12">
        <f t="shared" si="103"/>
        <v>1994</v>
      </c>
      <c r="K1307" t="str">
        <f t="shared" si="104"/>
        <v>1990s</v>
      </c>
    </row>
    <row r="1308" spans="1:11" x14ac:dyDescent="0.25">
      <c r="A1308" s="2" t="s">
        <v>1332</v>
      </c>
      <c r="B1308" t="s">
        <v>20</v>
      </c>
      <c r="C1308" t="str">
        <f t="shared" si="102"/>
        <v>Paramount Pictures</v>
      </c>
      <c r="D1308" s="1">
        <v>25000000</v>
      </c>
      <c r="E1308" s="1">
        <v>76270454</v>
      </c>
      <c r="F1308" t="s">
        <v>66</v>
      </c>
      <c r="G1308" s="11">
        <v>31931</v>
      </c>
      <c r="H1308">
        <f t="shared" si="100"/>
        <v>3.0508181599999999</v>
      </c>
      <c r="I1308" t="str">
        <f t="shared" si="101"/>
        <v/>
      </c>
      <c r="J1308" s="12">
        <f t="shared" si="103"/>
        <v>1987</v>
      </c>
      <c r="K1308" t="str">
        <f t="shared" si="104"/>
        <v>1980s</v>
      </c>
    </row>
    <row r="1309" spans="1:11" x14ac:dyDescent="0.25">
      <c r="A1309" s="2" t="s">
        <v>1336</v>
      </c>
      <c r="B1309" t="s">
        <v>20</v>
      </c>
      <c r="C1309" t="str">
        <f t="shared" si="102"/>
        <v>Paramount Pictures</v>
      </c>
      <c r="D1309" s="1">
        <v>25000000</v>
      </c>
      <c r="E1309" s="1">
        <v>40108697</v>
      </c>
      <c r="F1309" s="1">
        <v>60694737</v>
      </c>
      <c r="G1309" s="11">
        <v>37610</v>
      </c>
      <c r="H1309">
        <f t="shared" si="100"/>
        <v>1.6043478799999999</v>
      </c>
      <c r="I1309">
        <f t="shared" si="101"/>
        <v>2.4277894799999999</v>
      </c>
      <c r="J1309" s="12">
        <f t="shared" si="103"/>
        <v>2002</v>
      </c>
      <c r="K1309" t="str">
        <f t="shared" si="104"/>
        <v>2000s</v>
      </c>
    </row>
    <row r="1310" spans="1:11" x14ac:dyDescent="0.25">
      <c r="A1310" s="2" t="s">
        <v>1311</v>
      </c>
      <c r="C1310" t="str">
        <f t="shared" si="102"/>
        <v>Other</v>
      </c>
      <c r="D1310" s="1">
        <v>25000000</v>
      </c>
      <c r="E1310" s="1">
        <v>5128124</v>
      </c>
      <c r="F1310" s="1">
        <v>16509706</v>
      </c>
      <c r="G1310" s="11">
        <v>38693</v>
      </c>
      <c r="H1310">
        <f t="shared" si="100"/>
        <v>0.20512496</v>
      </c>
      <c r="I1310">
        <f t="shared" si="101"/>
        <v>0.66038823999999996</v>
      </c>
      <c r="J1310" s="12">
        <f t="shared" si="103"/>
        <v>2005</v>
      </c>
      <c r="K1310" t="str">
        <f t="shared" si="104"/>
        <v>2000s</v>
      </c>
    </row>
    <row r="1311" spans="1:11" x14ac:dyDescent="0.25">
      <c r="A1311" s="2" t="s">
        <v>1363</v>
      </c>
      <c r="B1311" t="s">
        <v>7</v>
      </c>
      <c r="C1311" t="str">
        <f t="shared" si="102"/>
        <v>Buena Vista</v>
      </c>
      <c r="D1311" s="1">
        <v>25000000</v>
      </c>
      <c r="E1311" s="1">
        <v>56505000</v>
      </c>
      <c r="F1311" t="s">
        <v>66</v>
      </c>
      <c r="G1311" s="11">
        <v>34328</v>
      </c>
      <c r="H1311">
        <f t="shared" si="100"/>
        <v>2.2602000000000002</v>
      </c>
      <c r="I1311" t="str">
        <f t="shared" si="101"/>
        <v/>
      </c>
      <c r="J1311" s="12">
        <f t="shared" si="103"/>
        <v>1993</v>
      </c>
      <c r="K1311" t="str">
        <f t="shared" si="104"/>
        <v>1990s</v>
      </c>
    </row>
    <row r="1312" spans="1:11" x14ac:dyDescent="0.25">
      <c r="A1312" s="2" t="s">
        <v>1324</v>
      </c>
      <c r="B1312" t="s">
        <v>11</v>
      </c>
      <c r="C1312" t="str">
        <f t="shared" si="102"/>
        <v>Warner Bros.</v>
      </c>
      <c r="D1312" s="1">
        <v>25000000</v>
      </c>
      <c r="E1312" s="1">
        <v>16655224</v>
      </c>
      <c r="F1312" s="1">
        <v>21949214</v>
      </c>
      <c r="G1312" s="11">
        <v>39059</v>
      </c>
      <c r="H1312">
        <f t="shared" si="100"/>
        <v>0.66620895999999996</v>
      </c>
      <c r="I1312">
        <f t="shared" si="101"/>
        <v>0.87796856000000001</v>
      </c>
      <c r="J1312" s="12">
        <f t="shared" si="103"/>
        <v>2006</v>
      </c>
      <c r="K1312" t="str">
        <f t="shared" si="104"/>
        <v>2000s</v>
      </c>
    </row>
    <row r="1313" spans="1:11" x14ac:dyDescent="0.25">
      <c r="A1313" s="2" t="s">
        <v>1267</v>
      </c>
      <c r="B1313" t="s">
        <v>131</v>
      </c>
      <c r="C1313" t="str">
        <f t="shared" si="102"/>
        <v>Miramax</v>
      </c>
      <c r="D1313" s="1">
        <v>25000000</v>
      </c>
      <c r="E1313" s="1">
        <v>5654777</v>
      </c>
      <c r="F1313" t="s">
        <v>66</v>
      </c>
      <c r="G1313" s="11">
        <v>38597</v>
      </c>
      <c r="H1313">
        <f t="shared" si="100"/>
        <v>0.22619107999999999</v>
      </c>
      <c r="I1313" t="str">
        <f t="shared" si="101"/>
        <v/>
      </c>
      <c r="J1313" s="12">
        <f t="shared" si="103"/>
        <v>2005</v>
      </c>
      <c r="K1313" t="str">
        <f t="shared" si="104"/>
        <v>2000s</v>
      </c>
    </row>
    <row r="1314" spans="1:11" x14ac:dyDescent="0.25">
      <c r="A1314" s="2" t="s">
        <v>1301</v>
      </c>
      <c r="B1314" t="s">
        <v>22</v>
      </c>
      <c r="C1314" t="str">
        <f t="shared" si="102"/>
        <v>Universal</v>
      </c>
      <c r="D1314" s="1">
        <v>25000000</v>
      </c>
      <c r="E1314" s="1">
        <v>38230435</v>
      </c>
      <c r="F1314" t="s">
        <v>66</v>
      </c>
      <c r="G1314" s="11">
        <v>37407</v>
      </c>
      <c r="H1314">
        <f t="shared" si="100"/>
        <v>1.5292174000000001</v>
      </c>
      <c r="I1314" t="str">
        <f t="shared" si="101"/>
        <v/>
      </c>
      <c r="J1314" s="12">
        <f t="shared" si="103"/>
        <v>2002</v>
      </c>
      <c r="K1314" t="str">
        <f t="shared" si="104"/>
        <v>2000s</v>
      </c>
    </row>
    <row r="1315" spans="1:11" x14ac:dyDescent="0.25">
      <c r="A1315" s="2" t="s">
        <v>1327</v>
      </c>
      <c r="B1315" t="s">
        <v>760</v>
      </c>
      <c r="C1315" t="str">
        <f t="shared" si="102"/>
        <v>Other</v>
      </c>
      <c r="D1315" s="1">
        <v>25000000</v>
      </c>
      <c r="E1315" s="1">
        <v>881745</v>
      </c>
      <c r="F1315" t="s">
        <v>66</v>
      </c>
      <c r="G1315" s="11">
        <v>38611</v>
      </c>
      <c r="H1315">
        <f t="shared" si="100"/>
        <v>3.5269799999999997E-2</v>
      </c>
      <c r="I1315" t="str">
        <f t="shared" si="101"/>
        <v/>
      </c>
      <c r="J1315" s="12">
        <f t="shared" si="103"/>
        <v>2005</v>
      </c>
      <c r="K1315" t="str">
        <f t="shared" si="104"/>
        <v>2000s</v>
      </c>
    </row>
    <row r="1316" spans="1:11" x14ac:dyDescent="0.25">
      <c r="A1316" s="2" t="s">
        <v>1269</v>
      </c>
      <c r="B1316" t="s">
        <v>427</v>
      </c>
      <c r="C1316" t="str">
        <f t="shared" si="102"/>
        <v>Other</v>
      </c>
      <c r="D1316" s="1">
        <v>25000000</v>
      </c>
      <c r="E1316" s="1">
        <v>22466994</v>
      </c>
      <c r="F1316" s="1">
        <v>40666994</v>
      </c>
      <c r="G1316" s="11">
        <v>39318</v>
      </c>
      <c r="H1316">
        <f t="shared" si="100"/>
        <v>0.89867976000000005</v>
      </c>
      <c r="I1316">
        <f t="shared" si="101"/>
        <v>1.62667976</v>
      </c>
      <c r="J1316" s="12">
        <f t="shared" si="103"/>
        <v>2007</v>
      </c>
      <c r="K1316" t="str">
        <f t="shared" si="104"/>
        <v>2000s</v>
      </c>
    </row>
    <row r="1317" spans="1:11" x14ac:dyDescent="0.25">
      <c r="A1317" s="2" t="s">
        <v>1284</v>
      </c>
      <c r="B1317" t="s">
        <v>11</v>
      </c>
      <c r="C1317" t="str">
        <f t="shared" si="102"/>
        <v>Warner Bros.</v>
      </c>
      <c r="D1317" s="1">
        <v>25000000</v>
      </c>
      <c r="E1317" s="1">
        <v>35990505</v>
      </c>
      <c r="F1317" t="s">
        <v>66</v>
      </c>
      <c r="G1317" s="11">
        <v>37715</v>
      </c>
      <c r="H1317">
        <f t="shared" si="100"/>
        <v>1.4396202</v>
      </c>
      <c r="I1317" t="str">
        <f t="shared" si="101"/>
        <v/>
      </c>
      <c r="J1317" s="12">
        <f t="shared" si="103"/>
        <v>2003</v>
      </c>
      <c r="K1317" t="str">
        <f t="shared" si="104"/>
        <v>2000s</v>
      </c>
    </row>
    <row r="1318" spans="1:11" x14ac:dyDescent="0.25">
      <c r="A1318" s="2" t="s">
        <v>1330</v>
      </c>
      <c r="B1318" t="s">
        <v>1331</v>
      </c>
      <c r="C1318" t="str">
        <f t="shared" si="102"/>
        <v>Other</v>
      </c>
      <c r="D1318" s="1">
        <v>25000000</v>
      </c>
      <c r="E1318" s="1">
        <v>872142</v>
      </c>
      <c r="F1318" s="1">
        <v>1415656</v>
      </c>
      <c r="G1318" s="11">
        <v>38639</v>
      </c>
      <c r="H1318">
        <f t="shared" si="100"/>
        <v>3.4885680000000002E-2</v>
      </c>
      <c r="I1318">
        <f t="shared" si="101"/>
        <v>5.6626240000000001E-2</v>
      </c>
      <c r="J1318" s="12">
        <f t="shared" si="103"/>
        <v>2005</v>
      </c>
      <c r="K1318" t="str">
        <f t="shared" si="104"/>
        <v>2000s</v>
      </c>
    </row>
    <row r="1319" spans="1:11" x14ac:dyDescent="0.25">
      <c r="A1319" s="2" t="s">
        <v>1352</v>
      </c>
      <c r="B1319" t="s">
        <v>11</v>
      </c>
      <c r="C1319" t="str">
        <f t="shared" si="102"/>
        <v>Warner Bros.</v>
      </c>
      <c r="D1319" s="1">
        <v>25000000</v>
      </c>
      <c r="E1319" s="1">
        <v>780326</v>
      </c>
      <c r="F1319" t="s">
        <v>66</v>
      </c>
      <c r="G1319" s="11">
        <v>36049</v>
      </c>
      <c r="H1319">
        <f t="shared" si="100"/>
        <v>3.1213040000000001E-2</v>
      </c>
      <c r="I1319" t="str">
        <f t="shared" si="101"/>
        <v/>
      </c>
      <c r="J1319" s="12">
        <f t="shared" si="103"/>
        <v>1998</v>
      </c>
      <c r="K1319" t="str">
        <f t="shared" si="104"/>
        <v>1990s</v>
      </c>
    </row>
    <row r="1320" spans="1:11" x14ac:dyDescent="0.25">
      <c r="A1320" s="2" t="s">
        <v>1376</v>
      </c>
      <c r="B1320" t="s">
        <v>427</v>
      </c>
      <c r="C1320" t="str">
        <f t="shared" si="102"/>
        <v>Other</v>
      </c>
      <c r="D1320" s="1">
        <v>24000000</v>
      </c>
      <c r="E1320" s="1">
        <v>6144806</v>
      </c>
      <c r="F1320" s="1">
        <v>7061637</v>
      </c>
      <c r="G1320" s="11">
        <v>38338</v>
      </c>
      <c r="H1320">
        <f t="shared" si="100"/>
        <v>0.25603358333333331</v>
      </c>
      <c r="I1320">
        <f t="shared" si="101"/>
        <v>0.29423487500000001</v>
      </c>
      <c r="J1320" s="12">
        <f t="shared" si="103"/>
        <v>2004</v>
      </c>
      <c r="K1320" t="str">
        <f t="shared" si="104"/>
        <v>2000s</v>
      </c>
    </row>
    <row r="1321" spans="1:11" x14ac:dyDescent="0.25">
      <c r="A1321" s="2" t="s">
        <v>1365</v>
      </c>
      <c r="B1321" t="s">
        <v>7</v>
      </c>
      <c r="C1321" t="str">
        <f t="shared" si="102"/>
        <v>Buena Vista</v>
      </c>
      <c r="D1321" s="1">
        <v>24000000</v>
      </c>
      <c r="E1321" s="1">
        <v>29823162</v>
      </c>
      <c r="F1321" t="s">
        <v>66</v>
      </c>
      <c r="G1321" s="11">
        <v>36903</v>
      </c>
      <c r="H1321">
        <f t="shared" si="100"/>
        <v>1.2426317499999999</v>
      </c>
      <c r="I1321" t="str">
        <f t="shared" si="101"/>
        <v/>
      </c>
      <c r="J1321" s="12">
        <f t="shared" si="103"/>
        <v>2001</v>
      </c>
      <c r="K1321" t="str">
        <f t="shared" si="104"/>
        <v>2000s</v>
      </c>
    </row>
    <row r="1322" spans="1:11" x14ac:dyDescent="0.25">
      <c r="A1322" s="2" t="s">
        <v>1366</v>
      </c>
      <c r="B1322" t="s">
        <v>9</v>
      </c>
      <c r="C1322" t="str">
        <f t="shared" si="102"/>
        <v>Sony</v>
      </c>
      <c r="D1322" s="1">
        <v>24000000</v>
      </c>
      <c r="E1322" s="1">
        <v>28871190</v>
      </c>
      <c r="F1322" t="s">
        <v>66</v>
      </c>
      <c r="G1322" s="11">
        <v>36515</v>
      </c>
      <c r="H1322">
        <f t="shared" si="100"/>
        <v>1.20296625</v>
      </c>
      <c r="I1322" t="str">
        <f t="shared" si="101"/>
        <v/>
      </c>
      <c r="J1322" s="12">
        <f t="shared" si="103"/>
        <v>1999</v>
      </c>
      <c r="K1322" t="str">
        <f t="shared" si="104"/>
        <v>1990s</v>
      </c>
    </row>
    <row r="1323" spans="1:11" x14ac:dyDescent="0.25">
      <c r="A1323" s="2" t="s">
        <v>1379</v>
      </c>
      <c r="B1323" t="s">
        <v>9</v>
      </c>
      <c r="C1323" t="str">
        <f t="shared" si="102"/>
        <v>Sony</v>
      </c>
      <c r="D1323" s="1">
        <v>24000000</v>
      </c>
      <c r="E1323" s="1">
        <v>40020622</v>
      </c>
      <c r="F1323" t="s">
        <v>66</v>
      </c>
      <c r="G1323" s="11">
        <v>36112</v>
      </c>
      <c r="H1323">
        <f t="shared" si="100"/>
        <v>1.6675259166666667</v>
      </c>
      <c r="I1323" t="str">
        <f t="shared" si="101"/>
        <v/>
      </c>
      <c r="J1323" s="12">
        <f t="shared" si="103"/>
        <v>1998</v>
      </c>
      <c r="K1323" t="str">
        <f t="shared" si="104"/>
        <v>1990s</v>
      </c>
    </row>
    <row r="1324" spans="1:11" x14ac:dyDescent="0.25">
      <c r="A1324" s="2" t="s">
        <v>1372</v>
      </c>
      <c r="B1324" t="s">
        <v>7</v>
      </c>
      <c r="C1324" t="str">
        <f t="shared" si="102"/>
        <v>Buena Vista</v>
      </c>
      <c r="D1324" s="1">
        <v>24000000</v>
      </c>
      <c r="E1324" s="1">
        <v>4356126</v>
      </c>
      <c r="F1324" t="s">
        <v>66</v>
      </c>
      <c r="G1324" s="11">
        <v>35881</v>
      </c>
      <c r="H1324">
        <f t="shared" si="100"/>
        <v>0.18150525000000001</v>
      </c>
      <c r="I1324" t="str">
        <f t="shared" si="101"/>
        <v/>
      </c>
      <c r="J1324" s="12">
        <f t="shared" si="103"/>
        <v>1998</v>
      </c>
      <c r="K1324" t="str">
        <f t="shared" si="104"/>
        <v>1990s</v>
      </c>
    </row>
    <row r="1325" spans="1:11" x14ac:dyDescent="0.25">
      <c r="A1325" s="2" t="s">
        <v>1384</v>
      </c>
      <c r="B1325" t="s">
        <v>9</v>
      </c>
      <c r="C1325" t="str">
        <f t="shared" si="102"/>
        <v>Sony</v>
      </c>
      <c r="D1325" s="1">
        <v>24000000</v>
      </c>
      <c r="E1325" s="1">
        <v>16304786</v>
      </c>
      <c r="F1325" t="s">
        <v>66</v>
      </c>
      <c r="G1325" s="11">
        <v>36355</v>
      </c>
      <c r="H1325">
        <f t="shared" si="100"/>
        <v>0.67936608333333337</v>
      </c>
      <c r="I1325" t="str">
        <f t="shared" si="101"/>
        <v/>
      </c>
      <c r="J1325" s="12">
        <f t="shared" si="103"/>
        <v>1999</v>
      </c>
      <c r="K1325" t="str">
        <f t="shared" si="104"/>
        <v>1990s</v>
      </c>
    </row>
    <row r="1326" spans="1:11" x14ac:dyDescent="0.25">
      <c r="A1326" s="2" t="s">
        <v>1373</v>
      </c>
      <c r="B1326" t="s">
        <v>699</v>
      </c>
      <c r="C1326" t="str">
        <f t="shared" si="102"/>
        <v>Other</v>
      </c>
      <c r="D1326" s="1">
        <v>24000000</v>
      </c>
      <c r="E1326" s="1">
        <v>25170054</v>
      </c>
      <c r="F1326" s="1">
        <v>27732366</v>
      </c>
      <c r="G1326" s="11">
        <v>36777</v>
      </c>
      <c r="H1326">
        <f t="shared" si="100"/>
        <v>1.0487522499999999</v>
      </c>
      <c r="I1326">
        <f t="shared" si="101"/>
        <v>1.1555152500000001</v>
      </c>
      <c r="J1326" s="12">
        <f t="shared" si="103"/>
        <v>2000</v>
      </c>
      <c r="K1326" t="str">
        <f t="shared" si="104"/>
        <v>2000s</v>
      </c>
    </row>
    <row r="1327" spans="1:11" x14ac:dyDescent="0.25">
      <c r="A1327" s="2" t="s">
        <v>1375</v>
      </c>
      <c r="B1327" t="s">
        <v>46</v>
      </c>
      <c r="C1327" t="str">
        <f t="shared" si="102"/>
        <v>DreamWorks SKG</v>
      </c>
      <c r="D1327" s="1">
        <v>24000000</v>
      </c>
      <c r="E1327" s="1">
        <v>75155000</v>
      </c>
      <c r="F1327" s="1">
        <v>86325829</v>
      </c>
      <c r="G1327" s="11">
        <v>37673</v>
      </c>
      <c r="H1327">
        <f t="shared" si="100"/>
        <v>3.1314583333333332</v>
      </c>
      <c r="I1327">
        <f t="shared" si="101"/>
        <v>3.5969095416666668</v>
      </c>
      <c r="J1327" s="12">
        <f t="shared" si="103"/>
        <v>2003</v>
      </c>
      <c r="K1327" t="str">
        <f t="shared" si="104"/>
        <v>2000s</v>
      </c>
    </row>
    <row r="1328" spans="1:11" x14ac:dyDescent="0.25">
      <c r="A1328" s="2" t="s">
        <v>1369</v>
      </c>
      <c r="B1328" t="s">
        <v>7</v>
      </c>
      <c r="C1328" t="str">
        <f t="shared" si="102"/>
        <v>Buena Vista</v>
      </c>
      <c r="D1328" s="1">
        <v>24000000</v>
      </c>
      <c r="E1328" s="1">
        <v>8427204</v>
      </c>
      <c r="F1328" t="s">
        <v>66</v>
      </c>
      <c r="G1328" s="11">
        <v>36518</v>
      </c>
      <c r="H1328">
        <f t="shared" si="100"/>
        <v>0.35113349999999999</v>
      </c>
      <c r="I1328" t="str">
        <f t="shared" si="101"/>
        <v/>
      </c>
      <c r="J1328" s="12">
        <f t="shared" si="103"/>
        <v>1999</v>
      </c>
      <c r="K1328" t="str">
        <f t="shared" si="104"/>
        <v>1990s</v>
      </c>
    </row>
    <row r="1329" spans="1:11" x14ac:dyDescent="0.25">
      <c r="A1329" s="2" t="s">
        <v>1377</v>
      </c>
      <c r="B1329" t="s">
        <v>11</v>
      </c>
      <c r="C1329" t="str">
        <f t="shared" si="102"/>
        <v>Warner Bros.</v>
      </c>
      <c r="D1329" s="1">
        <v>24000000</v>
      </c>
      <c r="E1329" s="1">
        <v>12372410</v>
      </c>
      <c r="F1329" t="s">
        <v>66</v>
      </c>
      <c r="G1329" s="11">
        <v>36623</v>
      </c>
      <c r="H1329">
        <f t="shared" si="100"/>
        <v>0.51551708333333335</v>
      </c>
      <c r="I1329" t="str">
        <f t="shared" si="101"/>
        <v/>
      </c>
      <c r="J1329" s="12">
        <f t="shared" si="103"/>
        <v>2000</v>
      </c>
      <c r="K1329" t="str">
        <f t="shared" si="104"/>
        <v>2000s</v>
      </c>
    </row>
    <row r="1330" spans="1:11" x14ac:dyDescent="0.25">
      <c r="A1330" s="2" t="s">
        <v>1380</v>
      </c>
      <c r="B1330" t="s">
        <v>75</v>
      </c>
      <c r="C1330" t="str">
        <f t="shared" si="102"/>
        <v>MGM/UA</v>
      </c>
      <c r="D1330" s="1">
        <v>24000000</v>
      </c>
      <c r="E1330" s="1">
        <v>32662299</v>
      </c>
      <c r="F1330" t="s">
        <v>66</v>
      </c>
      <c r="G1330" s="11">
        <v>36623</v>
      </c>
      <c r="H1330">
        <f t="shared" si="100"/>
        <v>1.360929125</v>
      </c>
      <c r="I1330" t="str">
        <f t="shared" si="101"/>
        <v/>
      </c>
      <c r="J1330" s="12">
        <f t="shared" si="103"/>
        <v>2000</v>
      </c>
      <c r="K1330" t="str">
        <f t="shared" si="104"/>
        <v>2000s</v>
      </c>
    </row>
    <row r="1331" spans="1:11" x14ac:dyDescent="0.25">
      <c r="A1331" s="2" t="s">
        <v>1367</v>
      </c>
      <c r="B1331" t="s">
        <v>75</v>
      </c>
      <c r="C1331" t="str">
        <f t="shared" si="102"/>
        <v>MGM/UA</v>
      </c>
      <c r="D1331" s="1">
        <v>24000000</v>
      </c>
      <c r="E1331" s="1">
        <v>70269899</v>
      </c>
      <c r="F1331" s="1">
        <v>155720088</v>
      </c>
      <c r="G1331" s="11">
        <v>39071</v>
      </c>
      <c r="H1331">
        <f t="shared" si="100"/>
        <v>2.9279124583333331</v>
      </c>
      <c r="I1331">
        <f t="shared" si="101"/>
        <v>6.4883369999999996</v>
      </c>
      <c r="J1331" s="12">
        <f t="shared" si="103"/>
        <v>2006</v>
      </c>
      <c r="K1331" t="str">
        <f t="shared" si="104"/>
        <v>2000s</v>
      </c>
    </row>
    <row r="1332" spans="1:11" x14ac:dyDescent="0.25">
      <c r="A1332" s="2" t="s">
        <v>1383</v>
      </c>
      <c r="B1332" t="s">
        <v>131</v>
      </c>
      <c r="C1332" t="str">
        <f t="shared" si="102"/>
        <v>Miramax</v>
      </c>
      <c r="D1332" s="1">
        <v>24000000</v>
      </c>
      <c r="E1332" s="1">
        <v>101363301</v>
      </c>
      <c r="F1332" t="s">
        <v>66</v>
      </c>
      <c r="G1332" s="11">
        <v>35776</v>
      </c>
      <c r="H1332">
        <f t="shared" si="100"/>
        <v>4.2234708750000003</v>
      </c>
      <c r="I1332" t="str">
        <f t="shared" si="101"/>
        <v/>
      </c>
      <c r="J1332" s="12">
        <f t="shared" si="103"/>
        <v>1997</v>
      </c>
      <c r="K1332" t="str">
        <f t="shared" si="104"/>
        <v>1990s</v>
      </c>
    </row>
    <row r="1333" spans="1:11" x14ac:dyDescent="0.25">
      <c r="A1333" s="2" t="s">
        <v>1385</v>
      </c>
      <c r="B1333" t="s">
        <v>20</v>
      </c>
      <c r="C1333" t="str">
        <f t="shared" si="102"/>
        <v>Paramount Pictures</v>
      </c>
      <c r="D1333" s="1">
        <v>24000000</v>
      </c>
      <c r="E1333" s="1">
        <v>109713132</v>
      </c>
      <c r="F1333" s="1">
        <v>133000000</v>
      </c>
      <c r="G1333" s="11">
        <v>31742</v>
      </c>
      <c r="H1333">
        <f t="shared" si="100"/>
        <v>4.5713805000000001</v>
      </c>
      <c r="I1333">
        <f t="shared" si="101"/>
        <v>5.541666666666667</v>
      </c>
      <c r="J1333" s="12">
        <f t="shared" si="103"/>
        <v>1986</v>
      </c>
      <c r="K1333" t="str">
        <f t="shared" si="104"/>
        <v>1980s</v>
      </c>
    </row>
    <row r="1334" spans="1:11" x14ac:dyDescent="0.25">
      <c r="A1334" s="2" t="s">
        <v>1378</v>
      </c>
      <c r="C1334" t="str">
        <f t="shared" si="102"/>
        <v>Other</v>
      </c>
      <c r="D1334" s="1">
        <v>24000000</v>
      </c>
      <c r="E1334" s="1">
        <v>49981</v>
      </c>
      <c r="F1334" s="1">
        <v>1696765</v>
      </c>
      <c r="G1334" s="11">
        <v>38513</v>
      </c>
      <c r="H1334">
        <f t="shared" si="100"/>
        <v>2.0825416666666666E-3</v>
      </c>
      <c r="I1334">
        <f t="shared" si="101"/>
        <v>7.069854166666667E-2</v>
      </c>
      <c r="J1334" s="12">
        <f t="shared" si="103"/>
        <v>2005</v>
      </c>
      <c r="K1334" t="str">
        <f t="shared" si="104"/>
        <v>2000s</v>
      </c>
    </row>
    <row r="1335" spans="1:11" x14ac:dyDescent="0.25">
      <c r="A1335" s="2" t="s">
        <v>1381</v>
      </c>
      <c r="B1335" t="s">
        <v>1382</v>
      </c>
      <c r="C1335" t="str">
        <f t="shared" si="102"/>
        <v>Other</v>
      </c>
      <c r="D1335" s="1">
        <v>24000000</v>
      </c>
      <c r="E1335" s="1">
        <v>32421961</v>
      </c>
      <c r="F1335" s="1">
        <v>48221961</v>
      </c>
      <c r="G1335" s="11">
        <v>40123</v>
      </c>
      <c r="H1335">
        <f t="shared" si="100"/>
        <v>1.3509150416666666</v>
      </c>
      <c r="I1335">
        <f t="shared" si="101"/>
        <v>2.0092483749999999</v>
      </c>
      <c r="J1335" s="12">
        <f t="shared" si="103"/>
        <v>2009</v>
      </c>
      <c r="K1335" t="str">
        <f t="shared" si="104"/>
        <v>2000s</v>
      </c>
    </row>
    <row r="1336" spans="1:11" x14ac:dyDescent="0.25">
      <c r="A1336" s="2" t="s">
        <v>1374</v>
      </c>
      <c r="C1336" t="str">
        <f t="shared" si="102"/>
        <v>Other</v>
      </c>
      <c r="D1336" s="1">
        <v>24000000</v>
      </c>
      <c r="E1336" s="1">
        <v>669276</v>
      </c>
      <c r="F1336" t="s">
        <v>66</v>
      </c>
      <c r="G1336" s="11">
        <v>34936</v>
      </c>
      <c r="H1336">
        <f t="shared" si="100"/>
        <v>2.7886500000000002E-2</v>
      </c>
      <c r="I1336" t="str">
        <f t="shared" si="101"/>
        <v/>
      </c>
      <c r="J1336" s="12">
        <f t="shared" si="103"/>
        <v>1995</v>
      </c>
      <c r="K1336" t="str">
        <f t="shared" si="104"/>
        <v>1990s</v>
      </c>
    </row>
    <row r="1337" spans="1:11" x14ac:dyDescent="0.25">
      <c r="A1337" s="2" t="s">
        <v>1370</v>
      </c>
      <c r="B1337" t="s">
        <v>11</v>
      </c>
      <c r="C1337" t="str">
        <f t="shared" si="102"/>
        <v>Warner Bros.</v>
      </c>
      <c r="D1337" s="1">
        <v>24000000</v>
      </c>
      <c r="E1337" s="1">
        <v>57262492</v>
      </c>
      <c r="F1337" s="1">
        <v>85262492</v>
      </c>
      <c r="G1337" s="11">
        <v>36574</v>
      </c>
      <c r="H1337">
        <f t="shared" si="100"/>
        <v>2.3859371666666669</v>
      </c>
      <c r="I1337">
        <f t="shared" si="101"/>
        <v>3.5526038333333334</v>
      </c>
      <c r="J1337" s="12">
        <f t="shared" si="103"/>
        <v>2000</v>
      </c>
      <c r="K1337" t="str">
        <f t="shared" si="104"/>
        <v>2000s</v>
      </c>
    </row>
    <row r="1338" spans="1:11" x14ac:dyDescent="0.25">
      <c r="A1338" s="2" t="s">
        <v>1368</v>
      </c>
      <c r="B1338" t="s">
        <v>46</v>
      </c>
      <c r="C1338" t="str">
        <f t="shared" si="102"/>
        <v>DreamWorks SKG</v>
      </c>
      <c r="D1338" s="1">
        <v>24000000</v>
      </c>
      <c r="E1338" s="1">
        <v>16980098</v>
      </c>
      <c r="F1338" t="s">
        <v>66</v>
      </c>
      <c r="G1338" s="11">
        <v>38009</v>
      </c>
      <c r="H1338">
        <f t="shared" si="100"/>
        <v>0.70750408333333337</v>
      </c>
      <c r="I1338" t="str">
        <f t="shared" si="101"/>
        <v/>
      </c>
      <c r="J1338" s="12">
        <f t="shared" si="103"/>
        <v>2004</v>
      </c>
      <c r="K1338" t="str">
        <f t="shared" si="104"/>
        <v>2000s</v>
      </c>
    </row>
    <row r="1339" spans="1:11" x14ac:dyDescent="0.25">
      <c r="A1339" s="2" t="s">
        <v>1371</v>
      </c>
      <c r="B1339" t="s">
        <v>278</v>
      </c>
      <c r="C1339" t="str">
        <f t="shared" si="102"/>
        <v>Other</v>
      </c>
      <c r="D1339" s="1">
        <v>24000000</v>
      </c>
      <c r="E1339" s="1">
        <v>31452765</v>
      </c>
      <c r="F1339" s="1">
        <v>36851125</v>
      </c>
      <c r="G1339" s="11">
        <v>39752</v>
      </c>
      <c r="H1339">
        <f t="shared" si="100"/>
        <v>1.3105318749999999</v>
      </c>
      <c r="I1339">
        <f t="shared" si="101"/>
        <v>1.5354635416666667</v>
      </c>
      <c r="J1339" s="12">
        <f t="shared" si="103"/>
        <v>2008</v>
      </c>
      <c r="K1339" t="str">
        <f t="shared" si="104"/>
        <v>2000s</v>
      </c>
    </row>
    <row r="1340" spans="1:11" x14ac:dyDescent="0.25">
      <c r="A1340" s="2" t="s">
        <v>1386</v>
      </c>
      <c r="B1340" t="s">
        <v>9</v>
      </c>
      <c r="C1340" t="str">
        <f t="shared" si="102"/>
        <v>Sony</v>
      </c>
      <c r="D1340" s="1">
        <v>23600000</v>
      </c>
      <c r="E1340" s="1">
        <v>75590286</v>
      </c>
      <c r="F1340" s="1">
        <v>98690286</v>
      </c>
      <c r="G1340" s="11">
        <v>40088</v>
      </c>
      <c r="H1340">
        <f t="shared" si="100"/>
        <v>3.2029782203389829</v>
      </c>
      <c r="I1340">
        <f t="shared" si="101"/>
        <v>4.1817917796610171</v>
      </c>
      <c r="J1340" s="12">
        <f t="shared" si="103"/>
        <v>2009</v>
      </c>
      <c r="K1340" t="str">
        <f t="shared" si="104"/>
        <v>2000s</v>
      </c>
    </row>
    <row r="1341" spans="1:11" x14ac:dyDescent="0.25">
      <c r="A1341" s="2" t="s">
        <v>1388</v>
      </c>
      <c r="B1341" t="s">
        <v>13</v>
      </c>
      <c r="C1341" t="str">
        <f t="shared" si="102"/>
        <v>20th Century Fox</v>
      </c>
      <c r="D1341" s="1">
        <v>23000000</v>
      </c>
      <c r="E1341" s="1">
        <v>18653615</v>
      </c>
      <c r="F1341" t="s">
        <v>66</v>
      </c>
      <c r="G1341" s="11">
        <v>36476</v>
      </c>
      <c r="H1341">
        <f t="shared" si="100"/>
        <v>0.81102673913043477</v>
      </c>
      <c r="I1341" t="str">
        <f t="shared" si="101"/>
        <v/>
      </c>
      <c r="J1341" s="12">
        <f t="shared" si="103"/>
        <v>1999</v>
      </c>
      <c r="K1341" t="str">
        <f t="shared" si="104"/>
        <v>1990s</v>
      </c>
    </row>
    <row r="1342" spans="1:11" x14ac:dyDescent="0.25">
      <c r="A1342" s="2" t="s">
        <v>1390</v>
      </c>
      <c r="B1342" t="s">
        <v>9</v>
      </c>
      <c r="C1342" t="str">
        <f t="shared" si="102"/>
        <v>Sony</v>
      </c>
      <c r="D1342" s="1">
        <v>23000000</v>
      </c>
      <c r="E1342" s="1">
        <v>65647413</v>
      </c>
      <c r="F1342" s="1">
        <v>141247413</v>
      </c>
      <c r="G1342" s="11">
        <v>34796</v>
      </c>
      <c r="H1342">
        <f t="shared" si="100"/>
        <v>2.8542353478260871</v>
      </c>
      <c r="I1342">
        <f t="shared" si="101"/>
        <v>6.1411918695652172</v>
      </c>
      <c r="J1342" s="12">
        <f t="shared" si="103"/>
        <v>1995</v>
      </c>
      <c r="K1342" t="str">
        <f t="shared" si="104"/>
        <v>1990s</v>
      </c>
    </row>
    <row r="1343" spans="1:11" x14ac:dyDescent="0.25">
      <c r="A1343" s="2" t="s">
        <v>1391</v>
      </c>
      <c r="B1343" t="s">
        <v>11</v>
      </c>
      <c r="C1343" t="str">
        <f t="shared" si="102"/>
        <v>Warner Bros.</v>
      </c>
      <c r="D1343" s="1">
        <v>23000000</v>
      </c>
      <c r="E1343" s="1">
        <v>12189514</v>
      </c>
      <c r="F1343" s="1">
        <v>12291975</v>
      </c>
      <c r="G1343" s="11">
        <v>37995</v>
      </c>
      <c r="H1343">
        <f t="shared" si="100"/>
        <v>0.52997886956521734</v>
      </c>
      <c r="I1343">
        <f t="shared" si="101"/>
        <v>0.53443369565217391</v>
      </c>
      <c r="J1343" s="12">
        <f t="shared" si="103"/>
        <v>2004</v>
      </c>
      <c r="K1343" t="str">
        <f t="shared" si="104"/>
        <v>2000s</v>
      </c>
    </row>
    <row r="1344" spans="1:11" x14ac:dyDescent="0.25">
      <c r="A1344" s="2" t="s">
        <v>1394</v>
      </c>
      <c r="B1344" t="s">
        <v>131</v>
      </c>
      <c r="C1344" t="str">
        <f t="shared" si="102"/>
        <v>Miramax</v>
      </c>
      <c r="D1344" s="1">
        <v>23000000</v>
      </c>
      <c r="E1344" s="1">
        <v>2715657</v>
      </c>
      <c r="F1344" t="s">
        <v>66</v>
      </c>
      <c r="G1344" s="11">
        <v>39990</v>
      </c>
      <c r="H1344">
        <f t="shared" si="100"/>
        <v>0.11807204347826086</v>
      </c>
      <c r="I1344" t="str">
        <f t="shared" si="101"/>
        <v/>
      </c>
      <c r="J1344" s="12">
        <f t="shared" si="103"/>
        <v>2009</v>
      </c>
      <c r="K1344" t="str">
        <f t="shared" si="104"/>
        <v>2000s</v>
      </c>
    </row>
    <row r="1345" spans="1:11" x14ac:dyDescent="0.25">
      <c r="A1345" s="2" t="s">
        <v>1397</v>
      </c>
      <c r="B1345" t="s">
        <v>748</v>
      </c>
      <c r="C1345" t="str">
        <f t="shared" si="102"/>
        <v>Other</v>
      </c>
      <c r="D1345" s="1">
        <v>23000000</v>
      </c>
      <c r="E1345" s="1">
        <v>6095004</v>
      </c>
      <c r="F1345" s="1">
        <v>43989087</v>
      </c>
      <c r="G1345" s="11">
        <v>40081</v>
      </c>
      <c r="H1345">
        <f t="shared" si="100"/>
        <v>0.26500017391304348</v>
      </c>
      <c r="I1345">
        <f t="shared" si="101"/>
        <v>1.912569</v>
      </c>
      <c r="J1345" s="12">
        <f t="shared" si="103"/>
        <v>2009</v>
      </c>
      <c r="K1345" t="str">
        <f t="shared" si="104"/>
        <v>2000s</v>
      </c>
    </row>
    <row r="1346" spans="1:11" x14ac:dyDescent="0.25">
      <c r="A1346" s="2" t="s">
        <v>1405</v>
      </c>
      <c r="B1346" t="s">
        <v>24</v>
      </c>
      <c r="C1346" t="str">
        <f t="shared" si="102"/>
        <v>New Line</v>
      </c>
      <c r="D1346" s="1">
        <v>23000000</v>
      </c>
      <c r="E1346" s="1">
        <v>53302314</v>
      </c>
      <c r="F1346" s="1">
        <v>112802314</v>
      </c>
      <c r="G1346" s="11">
        <v>36602</v>
      </c>
      <c r="H1346">
        <f t="shared" ref="H1346:H1409" si="105">IF(E1346="Unknown","",E1346/$D1346)</f>
        <v>2.3174919130434781</v>
      </c>
      <c r="I1346">
        <f t="shared" ref="I1346:I1409" si="106">IF(F1346="Unknown","",F1346/$D1346)</f>
        <v>4.9044484347826085</v>
      </c>
      <c r="J1346" s="12">
        <f t="shared" si="103"/>
        <v>2000</v>
      </c>
      <c r="K1346" t="str">
        <f t="shared" si="104"/>
        <v>2000s</v>
      </c>
    </row>
    <row r="1347" spans="1:11" x14ac:dyDescent="0.25">
      <c r="A1347" s="2" t="s">
        <v>1396</v>
      </c>
      <c r="B1347" t="s">
        <v>75</v>
      </c>
      <c r="C1347" t="str">
        <f t="shared" ref="C1347:C1410" si="107">IF(B1347="","Other",IF(VLOOKUP(B1347,$N$2:$O$52,2,FALSE)&lt;30,"Other",B1347))</f>
        <v>MGM/UA</v>
      </c>
      <c r="D1347" s="1">
        <v>23000000</v>
      </c>
      <c r="E1347" s="1">
        <v>7018525</v>
      </c>
      <c r="F1347" t="s">
        <v>66</v>
      </c>
      <c r="G1347" s="11">
        <v>33473</v>
      </c>
      <c r="H1347">
        <f t="shared" si="105"/>
        <v>0.30515326086956523</v>
      </c>
      <c r="I1347" t="str">
        <f t="shared" si="106"/>
        <v/>
      </c>
      <c r="J1347" s="12">
        <f t="shared" ref="J1347:J1410" si="108">YEAR(G1347)</f>
        <v>1991</v>
      </c>
      <c r="K1347" t="str">
        <f t="shared" ref="K1347:K1410" si="109">VLOOKUP(J1347,$R$2:$S$31,2,FALSE)</f>
        <v>1990s</v>
      </c>
    </row>
    <row r="1348" spans="1:11" x14ac:dyDescent="0.25">
      <c r="A1348" s="2" t="s">
        <v>1402</v>
      </c>
      <c r="B1348" t="s">
        <v>11</v>
      </c>
      <c r="C1348" t="str">
        <f t="shared" si="107"/>
        <v>Warner Bros.</v>
      </c>
      <c r="D1348" s="1">
        <v>23000000</v>
      </c>
      <c r="E1348" s="1">
        <v>6777741</v>
      </c>
      <c r="F1348" s="1">
        <v>24489150</v>
      </c>
      <c r="G1348" s="11">
        <v>39339</v>
      </c>
      <c r="H1348">
        <f t="shared" si="105"/>
        <v>0.29468439130434781</v>
      </c>
      <c r="I1348">
        <f t="shared" si="106"/>
        <v>1.0647456521739131</v>
      </c>
      <c r="J1348" s="12">
        <f t="shared" si="108"/>
        <v>2007</v>
      </c>
      <c r="K1348" t="str">
        <f t="shared" si="109"/>
        <v>2000s</v>
      </c>
    </row>
    <row r="1349" spans="1:11" x14ac:dyDescent="0.25">
      <c r="A1349" s="2" t="s">
        <v>1387</v>
      </c>
      <c r="B1349" t="s">
        <v>22</v>
      </c>
      <c r="C1349" t="str">
        <f t="shared" si="107"/>
        <v>Universal</v>
      </c>
      <c r="D1349" s="1">
        <v>23000000</v>
      </c>
      <c r="E1349" s="1">
        <v>15728335</v>
      </c>
      <c r="F1349" t="s">
        <v>66</v>
      </c>
      <c r="G1349" s="11">
        <v>31975</v>
      </c>
      <c r="H1349">
        <f t="shared" si="105"/>
        <v>0.68384065217391299</v>
      </c>
      <c r="I1349" t="str">
        <f t="shared" si="106"/>
        <v/>
      </c>
      <c r="J1349" s="12">
        <f t="shared" si="108"/>
        <v>1987</v>
      </c>
      <c r="K1349" t="str">
        <f t="shared" si="109"/>
        <v>1980s</v>
      </c>
    </row>
    <row r="1350" spans="1:11" x14ac:dyDescent="0.25">
      <c r="A1350" s="2" t="s">
        <v>1392</v>
      </c>
      <c r="B1350" t="s">
        <v>13</v>
      </c>
      <c r="C1350" t="str">
        <f t="shared" si="107"/>
        <v>20th Century Fox</v>
      </c>
      <c r="D1350" s="1">
        <v>23000000</v>
      </c>
      <c r="E1350" s="1">
        <v>21973182</v>
      </c>
      <c r="F1350" t="s">
        <v>66</v>
      </c>
      <c r="G1350" s="11">
        <v>37169</v>
      </c>
      <c r="H1350">
        <f t="shared" si="105"/>
        <v>0.95535573913043481</v>
      </c>
      <c r="I1350" t="str">
        <f t="shared" si="106"/>
        <v/>
      </c>
      <c r="J1350" s="12">
        <f t="shared" si="108"/>
        <v>2001</v>
      </c>
      <c r="K1350" t="str">
        <f t="shared" si="109"/>
        <v>2000s</v>
      </c>
    </row>
    <row r="1351" spans="1:11" x14ac:dyDescent="0.25">
      <c r="A1351" s="2" t="s">
        <v>1399</v>
      </c>
      <c r="B1351" t="s">
        <v>131</v>
      </c>
      <c r="C1351" t="str">
        <f t="shared" si="107"/>
        <v>Miramax</v>
      </c>
      <c r="D1351" s="1">
        <v>23000000</v>
      </c>
      <c r="E1351" s="1">
        <v>12803305</v>
      </c>
      <c r="F1351" t="s">
        <v>66</v>
      </c>
      <c r="G1351" s="11">
        <v>35417</v>
      </c>
      <c r="H1351">
        <f t="shared" si="105"/>
        <v>0.55666543478260866</v>
      </c>
      <c r="I1351" t="str">
        <f t="shared" si="106"/>
        <v/>
      </c>
      <c r="J1351" s="12">
        <f t="shared" si="108"/>
        <v>1996</v>
      </c>
      <c r="K1351" t="str">
        <f t="shared" si="109"/>
        <v>1990s</v>
      </c>
    </row>
    <row r="1352" spans="1:11" x14ac:dyDescent="0.25">
      <c r="A1352" s="2" t="s">
        <v>1403</v>
      </c>
      <c r="B1352" t="s">
        <v>699</v>
      </c>
      <c r="C1352" t="str">
        <f t="shared" si="107"/>
        <v>Other</v>
      </c>
      <c r="D1352" s="1">
        <v>23000000</v>
      </c>
      <c r="E1352" s="1">
        <v>39235088</v>
      </c>
      <c r="F1352" s="1">
        <v>53182088</v>
      </c>
      <c r="G1352" s="11">
        <v>36574</v>
      </c>
      <c r="H1352">
        <f t="shared" si="105"/>
        <v>1.7058733913043478</v>
      </c>
      <c r="I1352">
        <f t="shared" si="106"/>
        <v>2.312264695652174</v>
      </c>
      <c r="J1352" s="12">
        <f t="shared" si="108"/>
        <v>2000</v>
      </c>
      <c r="K1352" t="str">
        <f t="shared" si="109"/>
        <v>2000s</v>
      </c>
    </row>
    <row r="1353" spans="1:11" x14ac:dyDescent="0.25">
      <c r="A1353" s="2" t="s">
        <v>1404</v>
      </c>
      <c r="B1353" t="s">
        <v>13</v>
      </c>
      <c r="C1353" t="str">
        <f t="shared" si="107"/>
        <v>20th Century Fox</v>
      </c>
      <c r="D1353" s="1">
        <v>23000000</v>
      </c>
      <c r="E1353" s="1">
        <v>27338033</v>
      </c>
      <c r="F1353" s="1">
        <v>38684906</v>
      </c>
      <c r="G1353" s="11">
        <v>36980</v>
      </c>
      <c r="H1353">
        <f t="shared" si="105"/>
        <v>1.1886101304347827</v>
      </c>
      <c r="I1353">
        <f t="shared" si="106"/>
        <v>1.6819524347826087</v>
      </c>
      <c r="J1353" s="12">
        <f t="shared" si="108"/>
        <v>2001</v>
      </c>
      <c r="K1353" t="str">
        <f t="shared" si="109"/>
        <v>2000s</v>
      </c>
    </row>
    <row r="1354" spans="1:11" x14ac:dyDescent="0.25">
      <c r="A1354" s="2" t="s">
        <v>1400</v>
      </c>
      <c r="B1354" t="s">
        <v>13</v>
      </c>
      <c r="C1354" t="str">
        <f t="shared" si="107"/>
        <v>20th Century Fox</v>
      </c>
      <c r="D1354" s="1">
        <v>23000000</v>
      </c>
      <c r="E1354" s="1">
        <v>290271960</v>
      </c>
      <c r="F1354" s="1">
        <v>534171960</v>
      </c>
      <c r="G1354" s="11">
        <v>29362</v>
      </c>
      <c r="H1354">
        <f t="shared" si="105"/>
        <v>12.620520000000001</v>
      </c>
      <c r="I1354">
        <f t="shared" si="106"/>
        <v>23.224867826086957</v>
      </c>
      <c r="J1354" s="12">
        <f t="shared" si="108"/>
        <v>1980</v>
      </c>
      <c r="K1354" t="str">
        <f t="shared" si="109"/>
        <v>1980s</v>
      </c>
    </row>
    <row r="1355" spans="1:11" x14ac:dyDescent="0.25">
      <c r="A1355" s="2" t="s">
        <v>1398</v>
      </c>
      <c r="B1355" t="s">
        <v>7</v>
      </c>
      <c r="C1355" t="str">
        <f t="shared" si="107"/>
        <v>Buena Vista</v>
      </c>
      <c r="D1355" s="1">
        <v>23000000</v>
      </c>
      <c r="E1355" s="1">
        <v>13019253</v>
      </c>
      <c r="F1355" t="s">
        <v>66</v>
      </c>
      <c r="G1355" s="11">
        <v>36763</v>
      </c>
      <c r="H1355">
        <f t="shared" si="105"/>
        <v>0.56605447826086952</v>
      </c>
      <c r="I1355" t="str">
        <f t="shared" si="106"/>
        <v/>
      </c>
      <c r="J1355" s="12">
        <f t="shared" si="108"/>
        <v>2000</v>
      </c>
      <c r="K1355" t="str">
        <f t="shared" si="109"/>
        <v>2000s</v>
      </c>
    </row>
    <row r="1356" spans="1:11" x14ac:dyDescent="0.25">
      <c r="A1356" s="2" t="s">
        <v>1389</v>
      </c>
      <c r="B1356" t="s">
        <v>9</v>
      </c>
      <c r="C1356" t="str">
        <f t="shared" si="107"/>
        <v>Sony</v>
      </c>
      <c r="D1356" s="1">
        <v>23000000</v>
      </c>
      <c r="E1356" s="1">
        <v>10660147</v>
      </c>
      <c r="F1356" t="s">
        <v>66</v>
      </c>
      <c r="G1356" s="11">
        <v>36497</v>
      </c>
      <c r="H1356">
        <f t="shared" si="105"/>
        <v>0.46348465217391305</v>
      </c>
      <c r="I1356" t="str">
        <f t="shared" si="106"/>
        <v/>
      </c>
      <c r="J1356" s="12">
        <f t="shared" si="108"/>
        <v>1999</v>
      </c>
      <c r="K1356" t="str">
        <f t="shared" si="109"/>
        <v>1990s</v>
      </c>
    </row>
    <row r="1357" spans="1:11" x14ac:dyDescent="0.25">
      <c r="A1357" s="2" t="s">
        <v>1395</v>
      </c>
      <c r="B1357" t="s">
        <v>20</v>
      </c>
      <c r="C1357" t="str">
        <f t="shared" si="107"/>
        <v>Paramount Pictures</v>
      </c>
      <c r="D1357" s="1">
        <v>23000000</v>
      </c>
      <c r="E1357" s="1">
        <v>86930411</v>
      </c>
      <c r="F1357" t="s">
        <v>66</v>
      </c>
      <c r="G1357" s="11">
        <v>33417</v>
      </c>
      <c r="H1357">
        <f t="shared" si="105"/>
        <v>3.7795830869565217</v>
      </c>
      <c r="I1357" t="str">
        <f t="shared" si="106"/>
        <v/>
      </c>
      <c r="J1357" s="12">
        <f t="shared" si="108"/>
        <v>1991</v>
      </c>
      <c r="K1357" t="str">
        <f t="shared" si="109"/>
        <v>1990s</v>
      </c>
    </row>
    <row r="1358" spans="1:11" x14ac:dyDescent="0.25">
      <c r="A1358" s="2" t="s">
        <v>1393</v>
      </c>
      <c r="B1358" t="s">
        <v>7</v>
      </c>
      <c r="C1358" t="str">
        <f t="shared" si="107"/>
        <v>Buena Vista</v>
      </c>
      <c r="D1358" s="1">
        <v>23000000</v>
      </c>
      <c r="E1358" s="1">
        <v>161491646</v>
      </c>
      <c r="F1358" s="1">
        <v>190191646</v>
      </c>
      <c r="G1358" s="11">
        <v>36105</v>
      </c>
      <c r="H1358">
        <f t="shared" si="105"/>
        <v>7.0213759130434781</v>
      </c>
      <c r="I1358">
        <f t="shared" si="106"/>
        <v>8.2692019999999999</v>
      </c>
      <c r="J1358" s="12">
        <f t="shared" si="108"/>
        <v>1998</v>
      </c>
      <c r="K1358" t="str">
        <f t="shared" si="109"/>
        <v>1990s</v>
      </c>
    </row>
    <row r="1359" spans="1:11" x14ac:dyDescent="0.25">
      <c r="A1359" s="2" t="s">
        <v>1401</v>
      </c>
      <c r="B1359" t="s">
        <v>792</v>
      </c>
      <c r="C1359" t="str">
        <f t="shared" si="107"/>
        <v>Other</v>
      </c>
      <c r="D1359" s="1">
        <v>23000000</v>
      </c>
      <c r="E1359" s="1">
        <v>16123851</v>
      </c>
      <c r="F1359" s="1">
        <v>19123851</v>
      </c>
      <c r="G1359" s="11">
        <v>38231</v>
      </c>
      <c r="H1359">
        <f t="shared" si="105"/>
        <v>0.70103700000000002</v>
      </c>
      <c r="I1359">
        <f t="shared" si="106"/>
        <v>0.8314717826086957</v>
      </c>
      <c r="J1359" s="12">
        <f t="shared" si="108"/>
        <v>2004</v>
      </c>
      <c r="K1359" t="str">
        <f t="shared" si="109"/>
        <v>2000s</v>
      </c>
    </row>
    <row r="1360" spans="1:11" x14ac:dyDescent="0.25">
      <c r="A1360" s="2" t="s">
        <v>1406</v>
      </c>
      <c r="B1360" t="s">
        <v>75</v>
      </c>
      <c r="C1360" t="str">
        <f t="shared" si="107"/>
        <v>MGM/UA</v>
      </c>
      <c r="D1360" s="1">
        <v>22700000</v>
      </c>
      <c r="E1360" s="1">
        <v>38119483</v>
      </c>
      <c r="F1360" t="s">
        <v>66</v>
      </c>
      <c r="G1360" s="11">
        <v>31952</v>
      </c>
      <c r="H1360">
        <f t="shared" si="105"/>
        <v>1.6792723788546255</v>
      </c>
      <c r="I1360" t="str">
        <f t="shared" si="106"/>
        <v/>
      </c>
      <c r="J1360" s="12">
        <f t="shared" si="108"/>
        <v>1987</v>
      </c>
      <c r="K1360" t="str">
        <f t="shared" si="109"/>
        <v>1980s</v>
      </c>
    </row>
    <row r="1361" spans="1:11" x14ac:dyDescent="0.25">
      <c r="A1361" s="2">
        <v>1408</v>
      </c>
      <c r="B1361" t="s">
        <v>760</v>
      </c>
      <c r="C1361" t="str">
        <f t="shared" si="107"/>
        <v>Other</v>
      </c>
      <c r="D1361" s="1">
        <v>22500000</v>
      </c>
      <c r="E1361" s="1">
        <v>71985628</v>
      </c>
      <c r="F1361" s="1">
        <v>128529299</v>
      </c>
      <c r="G1361" s="11">
        <v>39255</v>
      </c>
      <c r="H1361">
        <f t="shared" si="105"/>
        <v>3.1993612444444444</v>
      </c>
      <c r="I1361">
        <f t="shared" si="106"/>
        <v>5.7124132888888886</v>
      </c>
      <c r="J1361" s="12">
        <f t="shared" si="108"/>
        <v>2007</v>
      </c>
      <c r="K1361" t="str">
        <f t="shared" si="109"/>
        <v>2000s</v>
      </c>
    </row>
    <row r="1362" spans="1:11" x14ac:dyDescent="0.25">
      <c r="A1362" s="2" t="s">
        <v>1423</v>
      </c>
      <c r="B1362" t="s">
        <v>131</v>
      </c>
      <c r="C1362" t="str">
        <f t="shared" si="107"/>
        <v>Miramax</v>
      </c>
      <c r="D1362" s="1">
        <v>22000000</v>
      </c>
      <c r="E1362" s="1">
        <v>36020063</v>
      </c>
      <c r="F1362" s="1">
        <v>54962616</v>
      </c>
      <c r="G1362" s="11">
        <v>38667</v>
      </c>
      <c r="H1362">
        <f t="shared" si="105"/>
        <v>1.6372755909090908</v>
      </c>
      <c r="I1362">
        <f t="shared" si="106"/>
        <v>2.4983007272727273</v>
      </c>
      <c r="J1362" s="12">
        <f t="shared" si="108"/>
        <v>2005</v>
      </c>
      <c r="K1362" t="str">
        <f t="shared" si="109"/>
        <v>2000s</v>
      </c>
    </row>
    <row r="1363" spans="1:11" x14ac:dyDescent="0.25">
      <c r="A1363" s="2" t="s">
        <v>1437</v>
      </c>
      <c r="B1363" t="s">
        <v>9</v>
      </c>
      <c r="C1363" t="str">
        <f t="shared" si="107"/>
        <v>Sony</v>
      </c>
      <c r="D1363" s="1">
        <v>22000000</v>
      </c>
      <c r="E1363" s="1">
        <v>22400154</v>
      </c>
      <c r="F1363" s="1">
        <v>44400154</v>
      </c>
      <c r="G1363" s="11">
        <v>38576</v>
      </c>
      <c r="H1363">
        <f t="shared" si="105"/>
        <v>1.0181888181818182</v>
      </c>
      <c r="I1363">
        <f t="shared" si="106"/>
        <v>2.0181888181818182</v>
      </c>
      <c r="J1363" s="12">
        <f t="shared" si="108"/>
        <v>2005</v>
      </c>
      <c r="K1363" t="str">
        <f t="shared" si="109"/>
        <v>2000s</v>
      </c>
    </row>
    <row r="1364" spans="1:11" x14ac:dyDescent="0.25">
      <c r="A1364" s="2" t="s">
        <v>1410</v>
      </c>
      <c r="B1364" t="s">
        <v>22</v>
      </c>
      <c r="C1364" t="str">
        <f t="shared" si="107"/>
        <v>Universal</v>
      </c>
      <c r="D1364" s="1">
        <v>22000000</v>
      </c>
      <c r="E1364" s="1">
        <v>9818792</v>
      </c>
      <c r="F1364" t="s">
        <v>66</v>
      </c>
      <c r="G1364" s="11">
        <v>36399</v>
      </c>
      <c r="H1364">
        <f t="shared" si="105"/>
        <v>0.44630872727272725</v>
      </c>
      <c r="I1364" t="str">
        <f t="shared" si="106"/>
        <v/>
      </c>
      <c r="J1364" s="12">
        <f t="shared" si="108"/>
        <v>1999</v>
      </c>
      <c r="K1364" t="str">
        <f t="shared" si="109"/>
        <v>1990s</v>
      </c>
    </row>
    <row r="1365" spans="1:11" x14ac:dyDescent="0.25">
      <c r="A1365" s="2" t="s">
        <v>1422</v>
      </c>
      <c r="B1365" t="s">
        <v>26</v>
      </c>
      <c r="C1365" t="str">
        <f t="shared" si="107"/>
        <v>Other</v>
      </c>
      <c r="D1365" s="1">
        <v>22000000</v>
      </c>
      <c r="E1365" s="1">
        <v>52767889</v>
      </c>
      <c r="F1365" t="s">
        <v>66</v>
      </c>
      <c r="G1365" s="11">
        <v>30293</v>
      </c>
      <c r="H1365">
        <f t="shared" si="105"/>
        <v>2.3985404090909093</v>
      </c>
      <c r="I1365" t="str">
        <f t="shared" si="106"/>
        <v/>
      </c>
      <c r="J1365" s="12">
        <f t="shared" si="108"/>
        <v>1982</v>
      </c>
      <c r="K1365" t="str">
        <f t="shared" si="109"/>
        <v>1980s</v>
      </c>
    </row>
    <row r="1366" spans="1:11" x14ac:dyDescent="0.25">
      <c r="A1366" s="2" t="s">
        <v>1426</v>
      </c>
      <c r="B1366" t="s">
        <v>20</v>
      </c>
      <c r="C1366" t="str">
        <f t="shared" si="107"/>
        <v>Paramount Pictures</v>
      </c>
      <c r="D1366" s="1">
        <v>22000000</v>
      </c>
      <c r="E1366" s="1">
        <v>217631306</v>
      </c>
      <c r="F1366" s="1">
        <v>517600000</v>
      </c>
      <c r="G1366" s="11">
        <v>33067</v>
      </c>
      <c r="H1366">
        <f t="shared" si="105"/>
        <v>9.8923320909090915</v>
      </c>
      <c r="I1366">
        <f t="shared" si="106"/>
        <v>23.527272727272727</v>
      </c>
      <c r="J1366" s="12">
        <f t="shared" si="108"/>
        <v>1990</v>
      </c>
      <c r="K1366" t="str">
        <f t="shared" si="109"/>
        <v>1990s</v>
      </c>
    </row>
    <row r="1367" spans="1:11" x14ac:dyDescent="0.25">
      <c r="A1367" s="2" t="s">
        <v>1408</v>
      </c>
      <c r="B1367" t="s">
        <v>24</v>
      </c>
      <c r="C1367" t="str">
        <f t="shared" si="107"/>
        <v>New Line</v>
      </c>
      <c r="D1367" s="1">
        <v>22000000</v>
      </c>
      <c r="E1367" s="1">
        <v>40270895</v>
      </c>
      <c r="F1367" t="s">
        <v>66</v>
      </c>
      <c r="G1367" s="11">
        <v>37253</v>
      </c>
      <c r="H1367">
        <f t="shared" si="105"/>
        <v>1.8304952272727273</v>
      </c>
      <c r="I1367" t="str">
        <f t="shared" si="106"/>
        <v/>
      </c>
      <c r="J1367" s="12">
        <f t="shared" si="108"/>
        <v>2001</v>
      </c>
      <c r="K1367" t="str">
        <f t="shared" si="109"/>
        <v>2000s</v>
      </c>
    </row>
    <row r="1368" spans="1:11" x14ac:dyDescent="0.25">
      <c r="A1368" s="2" t="s">
        <v>1425</v>
      </c>
      <c r="B1368" t="s">
        <v>1073</v>
      </c>
      <c r="C1368" t="str">
        <f t="shared" si="107"/>
        <v>Other</v>
      </c>
      <c r="D1368" s="1">
        <v>22000000</v>
      </c>
      <c r="E1368" s="1">
        <v>12784713</v>
      </c>
      <c r="F1368" s="1">
        <v>14584713</v>
      </c>
      <c r="G1368" s="11">
        <v>38261</v>
      </c>
      <c r="H1368">
        <f t="shared" si="105"/>
        <v>0.58112331818181817</v>
      </c>
      <c r="I1368">
        <f t="shared" si="106"/>
        <v>0.66294149999999996</v>
      </c>
      <c r="J1368" s="12">
        <f t="shared" si="108"/>
        <v>2004</v>
      </c>
      <c r="K1368" t="str">
        <f t="shared" si="109"/>
        <v>2000s</v>
      </c>
    </row>
    <row r="1369" spans="1:11" x14ac:dyDescent="0.25">
      <c r="A1369" s="2" t="s">
        <v>1436</v>
      </c>
      <c r="B1369" t="s">
        <v>760</v>
      </c>
      <c r="C1369" t="str">
        <f t="shared" si="107"/>
        <v>Other</v>
      </c>
      <c r="D1369" s="1">
        <v>22000000</v>
      </c>
      <c r="E1369" s="1">
        <v>30059386</v>
      </c>
      <c r="F1369" s="1">
        <v>33762400</v>
      </c>
      <c r="G1369" s="11">
        <v>37127</v>
      </c>
      <c r="H1369">
        <f t="shared" si="105"/>
        <v>1.3663357272727272</v>
      </c>
      <c r="I1369">
        <f t="shared" si="106"/>
        <v>1.5346545454545455</v>
      </c>
      <c r="J1369" s="12">
        <f t="shared" si="108"/>
        <v>2001</v>
      </c>
      <c r="K1369" t="str">
        <f t="shared" si="109"/>
        <v>2000s</v>
      </c>
    </row>
    <row r="1370" spans="1:11" x14ac:dyDescent="0.25">
      <c r="A1370" s="2" t="s">
        <v>1412</v>
      </c>
      <c r="B1370" t="s">
        <v>22</v>
      </c>
      <c r="C1370" t="str">
        <f t="shared" si="107"/>
        <v>Universal</v>
      </c>
      <c r="D1370" s="1">
        <v>22000000</v>
      </c>
      <c r="E1370" s="1">
        <v>14252830</v>
      </c>
      <c r="F1370" t="s">
        <v>66</v>
      </c>
      <c r="G1370" s="11">
        <v>36992</v>
      </c>
      <c r="H1370">
        <f t="shared" si="105"/>
        <v>0.64785590909090907</v>
      </c>
      <c r="I1370" t="str">
        <f t="shared" si="106"/>
        <v/>
      </c>
      <c r="J1370" s="12">
        <f t="shared" si="108"/>
        <v>2001</v>
      </c>
      <c r="K1370" t="str">
        <f t="shared" si="109"/>
        <v>2000s</v>
      </c>
    </row>
    <row r="1371" spans="1:11" x14ac:dyDescent="0.25">
      <c r="A1371" s="2" t="s">
        <v>1430</v>
      </c>
      <c r="C1371" t="str">
        <f t="shared" si="107"/>
        <v>Other</v>
      </c>
      <c r="D1371" s="1">
        <v>22000000</v>
      </c>
      <c r="E1371" s="1">
        <v>1054361</v>
      </c>
      <c r="F1371" t="s">
        <v>66</v>
      </c>
      <c r="G1371" s="11">
        <v>38779</v>
      </c>
      <c r="H1371">
        <f t="shared" si="105"/>
        <v>4.7925500000000003E-2</v>
      </c>
      <c r="I1371" t="str">
        <f t="shared" si="106"/>
        <v/>
      </c>
      <c r="J1371" s="12">
        <f t="shared" si="108"/>
        <v>2006</v>
      </c>
      <c r="K1371" t="str">
        <f t="shared" si="109"/>
        <v>2000s</v>
      </c>
    </row>
    <row r="1372" spans="1:11" x14ac:dyDescent="0.25">
      <c r="A1372" s="2" t="s">
        <v>1415</v>
      </c>
      <c r="B1372" t="s">
        <v>1416</v>
      </c>
      <c r="C1372" t="str">
        <f t="shared" si="107"/>
        <v>Other</v>
      </c>
      <c r="D1372" s="1">
        <v>22000000</v>
      </c>
      <c r="E1372" s="1">
        <v>6047691</v>
      </c>
      <c r="F1372" t="s">
        <v>66</v>
      </c>
      <c r="G1372" s="11">
        <v>37155</v>
      </c>
      <c r="H1372">
        <f t="shared" si="105"/>
        <v>0.27489504545454546</v>
      </c>
      <c r="I1372" t="str">
        <f t="shared" si="106"/>
        <v/>
      </c>
      <c r="J1372" s="12">
        <f t="shared" si="108"/>
        <v>2001</v>
      </c>
      <c r="K1372" t="str">
        <f t="shared" si="109"/>
        <v>2000s</v>
      </c>
    </row>
    <row r="1373" spans="1:11" x14ac:dyDescent="0.25">
      <c r="A1373" s="2" t="s">
        <v>1417</v>
      </c>
      <c r="B1373" t="s">
        <v>697</v>
      </c>
      <c r="C1373" t="str">
        <f t="shared" si="107"/>
        <v>Other</v>
      </c>
      <c r="D1373" s="1">
        <v>22000000</v>
      </c>
      <c r="E1373" s="1">
        <v>10696210</v>
      </c>
      <c r="F1373" t="s">
        <v>66</v>
      </c>
      <c r="G1373" s="11">
        <v>34278</v>
      </c>
      <c r="H1373">
        <f t="shared" si="105"/>
        <v>0.48619136363636362</v>
      </c>
      <c r="I1373" t="str">
        <f t="shared" si="106"/>
        <v/>
      </c>
      <c r="J1373" s="12">
        <f t="shared" si="108"/>
        <v>1993</v>
      </c>
      <c r="K1373" t="str">
        <f t="shared" si="109"/>
        <v>1990s</v>
      </c>
    </row>
    <row r="1374" spans="1:11" x14ac:dyDescent="0.25">
      <c r="A1374" s="2" t="s">
        <v>1434</v>
      </c>
      <c r="B1374" t="s">
        <v>9</v>
      </c>
      <c r="C1374" t="str">
        <f t="shared" si="107"/>
        <v>Sony</v>
      </c>
      <c r="D1374" s="1">
        <v>22000000</v>
      </c>
      <c r="E1374" s="1">
        <v>19351569</v>
      </c>
      <c r="F1374" t="s">
        <v>66</v>
      </c>
      <c r="G1374" s="11">
        <v>36931</v>
      </c>
      <c r="H1374">
        <f t="shared" si="105"/>
        <v>0.87961677272727268</v>
      </c>
      <c r="I1374" t="str">
        <f t="shared" si="106"/>
        <v/>
      </c>
      <c r="J1374" s="12">
        <f t="shared" si="108"/>
        <v>2001</v>
      </c>
      <c r="K1374" t="str">
        <f t="shared" si="109"/>
        <v>2000s</v>
      </c>
    </row>
    <row r="1375" spans="1:11" x14ac:dyDescent="0.25">
      <c r="A1375" s="2" t="s">
        <v>1432</v>
      </c>
      <c r="B1375" t="s">
        <v>1433</v>
      </c>
      <c r="C1375" t="str">
        <f t="shared" si="107"/>
        <v>Other</v>
      </c>
      <c r="D1375" s="1">
        <v>22000000</v>
      </c>
      <c r="E1375" s="1">
        <v>25842377</v>
      </c>
      <c r="F1375" t="s">
        <v>66</v>
      </c>
      <c r="G1375" s="11">
        <v>34332</v>
      </c>
      <c r="H1375">
        <f t="shared" si="105"/>
        <v>1.1746535</v>
      </c>
      <c r="I1375" t="str">
        <f t="shared" si="106"/>
        <v/>
      </c>
      <c r="J1375" s="12">
        <f t="shared" si="108"/>
        <v>1993</v>
      </c>
      <c r="K1375" t="str">
        <f t="shared" si="109"/>
        <v>1990s</v>
      </c>
    </row>
    <row r="1376" spans="1:11" x14ac:dyDescent="0.25">
      <c r="A1376" s="2" t="s">
        <v>1424</v>
      </c>
      <c r="B1376" t="s">
        <v>7</v>
      </c>
      <c r="C1376" t="str">
        <f t="shared" si="107"/>
        <v>Buena Vista</v>
      </c>
      <c r="D1376" s="1">
        <v>22000000</v>
      </c>
      <c r="E1376" s="1">
        <v>19288130</v>
      </c>
      <c r="F1376" t="s">
        <v>66</v>
      </c>
      <c r="G1376" s="11">
        <v>36343</v>
      </c>
      <c r="H1376">
        <f t="shared" si="105"/>
        <v>0.87673318181818183</v>
      </c>
      <c r="I1376" t="str">
        <f t="shared" si="106"/>
        <v/>
      </c>
      <c r="J1376" s="12">
        <f t="shared" si="108"/>
        <v>1999</v>
      </c>
      <c r="K1376" t="str">
        <f t="shared" si="109"/>
        <v>1990s</v>
      </c>
    </row>
    <row r="1377" spans="1:11" x14ac:dyDescent="0.25">
      <c r="A1377" s="2" t="s">
        <v>1431</v>
      </c>
      <c r="B1377" t="s">
        <v>9</v>
      </c>
      <c r="C1377" t="str">
        <f t="shared" si="107"/>
        <v>Sony</v>
      </c>
      <c r="D1377" s="1">
        <v>22000000</v>
      </c>
      <c r="E1377" s="1">
        <v>55762229</v>
      </c>
      <c r="F1377" t="s">
        <v>66</v>
      </c>
      <c r="G1377" s="11">
        <v>37043</v>
      </c>
      <c r="H1377">
        <f t="shared" si="105"/>
        <v>2.5346467727272728</v>
      </c>
      <c r="I1377" t="str">
        <f t="shared" si="106"/>
        <v/>
      </c>
      <c r="J1377" s="12">
        <f t="shared" si="108"/>
        <v>2001</v>
      </c>
      <c r="K1377" t="str">
        <f t="shared" si="109"/>
        <v>2000s</v>
      </c>
    </row>
    <row r="1378" spans="1:11" x14ac:dyDescent="0.25">
      <c r="A1378" s="2" t="s">
        <v>1435</v>
      </c>
      <c r="B1378" t="s">
        <v>11</v>
      </c>
      <c r="C1378" t="str">
        <f t="shared" si="107"/>
        <v>Warner Bros.</v>
      </c>
      <c r="D1378" s="1">
        <v>22000000</v>
      </c>
      <c r="E1378" s="1">
        <v>71516617</v>
      </c>
      <c r="F1378" s="1">
        <v>175516617</v>
      </c>
      <c r="G1378" s="11">
        <v>34852</v>
      </c>
      <c r="H1378">
        <f t="shared" si="105"/>
        <v>3.2507553181818181</v>
      </c>
      <c r="I1378">
        <f t="shared" si="106"/>
        <v>7.9780280454545451</v>
      </c>
      <c r="J1378" s="12">
        <f t="shared" si="108"/>
        <v>1995</v>
      </c>
      <c r="K1378" t="str">
        <f t="shared" si="109"/>
        <v>1990s</v>
      </c>
    </row>
    <row r="1379" spans="1:11" x14ac:dyDescent="0.25">
      <c r="A1379" s="2" t="s">
        <v>1407</v>
      </c>
      <c r="B1379" t="s">
        <v>7</v>
      </c>
      <c r="C1379" t="str">
        <f t="shared" si="107"/>
        <v>Buena Vista</v>
      </c>
      <c r="D1379" s="1">
        <v>22000000</v>
      </c>
      <c r="E1379" s="1">
        <v>90648202</v>
      </c>
      <c r="F1379" s="1">
        <v>147914546</v>
      </c>
      <c r="G1379" s="11">
        <v>39353</v>
      </c>
      <c r="H1379">
        <f t="shared" si="105"/>
        <v>4.120372818181818</v>
      </c>
      <c r="I1379">
        <f t="shared" si="106"/>
        <v>6.7233884545454545</v>
      </c>
      <c r="J1379" s="12">
        <f t="shared" si="108"/>
        <v>2007</v>
      </c>
      <c r="K1379" t="str">
        <f t="shared" si="109"/>
        <v>2000s</v>
      </c>
    </row>
    <row r="1380" spans="1:11" x14ac:dyDescent="0.25">
      <c r="A1380" s="2" t="s">
        <v>1429</v>
      </c>
      <c r="B1380" t="s">
        <v>9</v>
      </c>
      <c r="C1380" t="str">
        <f t="shared" si="107"/>
        <v>Sony</v>
      </c>
      <c r="D1380" s="1">
        <v>22000000</v>
      </c>
      <c r="E1380" s="1">
        <v>17951431</v>
      </c>
      <c r="F1380" s="1">
        <v>22861785</v>
      </c>
      <c r="G1380" s="11">
        <v>37148</v>
      </c>
      <c r="H1380">
        <f t="shared" si="105"/>
        <v>0.81597413636363636</v>
      </c>
      <c r="I1380">
        <f t="shared" si="106"/>
        <v>1.0391720454545454</v>
      </c>
      <c r="J1380" s="12">
        <f t="shared" si="108"/>
        <v>2001</v>
      </c>
      <c r="K1380" t="str">
        <f t="shared" si="109"/>
        <v>2000s</v>
      </c>
    </row>
    <row r="1381" spans="1:11" x14ac:dyDescent="0.25">
      <c r="A1381" s="2" t="s">
        <v>1411</v>
      </c>
      <c r="B1381" t="s">
        <v>11</v>
      </c>
      <c r="C1381" t="str">
        <f t="shared" si="107"/>
        <v>Warner Bros.</v>
      </c>
      <c r="D1381" s="1">
        <v>22000000</v>
      </c>
      <c r="E1381" s="1">
        <v>33316821</v>
      </c>
      <c r="F1381" s="1">
        <v>33959500</v>
      </c>
      <c r="G1381" s="11">
        <v>40074</v>
      </c>
      <c r="H1381">
        <f t="shared" si="105"/>
        <v>1.5144009545454546</v>
      </c>
      <c r="I1381">
        <f t="shared" si="106"/>
        <v>1.5436136363636364</v>
      </c>
      <c r="J1381" s="12">
        <f t="shared" si="108"/>
        <v>2009</v>
      </c>
      <c r="K1381" t="str">
        <f t="shared" si="109"/>
        <v>2000s</v>
      </c>
    </row>
    <row r="1382" spans="1:11" x14ac:dyDescent="0.25">
      <c r="A1382" s="2" t="s">
        <v>112</v>
      </c>
      <c r="B1382" t="s">
        <v>22</v>
      </c>
      <c r="C1382" t="str">
        <f t="shared" si="107"/>
        <v>Universal</v>
      </c>
      <c r="D1382" s="1">
        <v>22000000</v>
      </c>
      <c r="E1382" s="1">
        <v>15716828</v>
      </c>
      <c r="F1382" t="s">
        <v>66</v>
      </c>
      <c r="G1382" s="11">
        <v>29385</v>
      </c>
      <c r="H1382">
        <f t="shared" si="105"/>
        <v>0.71440127272727272</v>
      </c>
      <c r="I1382" t="str">
        <f t="shared" si="106"/>
        <v/>
      </c>
      <c r="J1382" s="12">
        <f t="shared" si="108"/>
        <v>1980</v>
      </c>
      <c r="K1382" t="str">
        <f t="shared" si="109"/>
        <v>1980s</v>
      </c>
    </row>
    <row r="1383" spans="1:11" x14ac:dyDescent="0.25">
      <c r="A1383" s="2" t="s">
        <v>1414</v>
      </c>
      <c r="B1383" t="s">
        <v>131</v>
      </c>
      <c r="C1383" t="str">
        <f t="shared" si="107"/>
        <v>Miramax</v>
      </c>
      <c r="D1383" s="1">
        <v>22000000</v>
      </c>
      <c r="E1383" s="1">
        <v>4835065</v>
      </c>
      <c r="F1383" s="1">
        <v>9448623</v>
      </c>
      <c r="G1383" s="11">
        <v>38679</v>
      </c>
      <c r="H1383">
        <f t="shared" si="105"/>
        <v>0.21977568181818183</v>
      </c>
      <c r="I1383">
        <f t="shared" si="106"/>
        <v>0.42948286363636362</v>
      </c>
      <c r="J1383" s="12">
        <f t="shared" si="108"/>
        <v>2005</v>
      </c>
      <c r="K1383" t="str">
        <f t="shared" si="109"/>
        <v>2000s</v>
      </c>
    </row>
    <row r="1384" spans="1:11" x14ac:dyDescent="0.25">
      <c r="A1384" s="2" t="s">
        <v>1409</v>
      </c>
      <c r="B1384" t="s">
        <v>24</v>
      </c>
      <c r="C1384" t="str">
        <f t="shared" si="107"/>
        <v>New Line</v>
      </c>
      <c r="D1384" s="1">
        <v>22000000</v>
      </c>
      <c r="E1384" s="1">
        <v>13555988</v>
      </c>
      <c r="F1384" t="s">
        <v>66</v>
      </c>
      <c r="G1384" s="11">
        <v>36826</v>
      </c>
      <c r="H1384">
        <f t="shared" si="105"/>
        <v>0.61618127272727274</v>
      </c>
      <c r="I1384" t="str">
        <f t="shared" si="106"/>
        <v/>
      </c>
      <c r="J1384" s="12">
        <f t="shared" si="108"/>
        <v>2000</v>
      </c>
      <c r="K1384" t="str">
        <f t="shared" si="109"/>
        <v>2000s</v>
      </c>
    </row>
    <row r="1385" spans="1:11" x14ac:dyDescent="0.25">
      <c r="A1385" s="2" t="s">
        <v>1420</v>
      </c>
      <c r="B1385" t="s">
        <v>9</v>
      </c>
      <c r="C1385" t="str">
        <f t="shared" si="107"/>
        <v>Sony</v>
      </c>
      <c r="D1385" s="1">
        <v>22000000</v>
      </c>
      <c r="E1385" s="1">
        <v>50621733</v>
      </c>
      <c r="F1385" s="1">
        <v>110521733</v>
      </c>
      <c r="G1385" s="11">
        <v>34908</v>
      </c>
      <c r="H1385">
        <f t="shared" si="105"/>
        <v>2.3009878636363634</v>
      </c>
      <c r="I1385">
        <f t="shared" si="106"/>
        <v>5.0237151363636361</v>
      </c>
      <c r="J1385" s="12">
        <f t="shared" si="108"/>
        <v>1995</v>
      </c>
      <c r="K1385" t="str">
        <f t="shared" si="109"/>
        <v>1990s</v>
      </c>
    </row>
    <row r="1386" spans="1:11" x14ac:dyDescent="0.25">
      <c r="A1386" s="2" t="s">
        <v>1419</v>
      </c>
      <c r="B1386" t="s">
        <v>7</v>
      </c>
      <c r="C1386" t="str">
        <f t="shared" si="107"/>
        <v>Buena Vista</v>
      </c>
      <c r="D1386" s="1">
        <v>22000000</v>
      </c>
      <c r="E1386" s="1">
        <v>75600072</v>
      </c>
      <c r="F1386" s="1">
        <v>80693537</v>
      </c>
      <c r="G1386" s="11">
        <v>37344</v>
      </c>
      <c r="H1386">
        <f t="shared" si="105"/>
        <v>3.4363669090909092</v>
      </c>
      <c r="I1386">
        <f t="shared" si="106"/>
        <v>3.6678880454545455</v>
      </c>
      <c r="J1386" s="12">
        <f t="shared" si="108"/>
        <v>2002</v>
      </c>
      <c r="K1386" t="str">
        <f t="shared" si="109"/>
        <v>2000s</v>
      </c>
    </row>
    <row r="1387" spans="1:11" x14ac:dyDescent="0.25">
      <c r="A1387" s="2" t="s">
        <v>1421</v>
      </c>
      <c r="B1387" t="s">
        <v>7</v>
      </c>
      <c r="C1387" t="str">
        <f t="shared" si="107"/>
        <v>Buena Vista</v>
      </c>
      <c r="D1387" s="1">
        <v>22000000</v>
      </c>
      <c r="E1387" s="1">
        <v>144833357</v>
      </c>
      <c r="F1387" s="1">
        <v>189800000</v>
      </c>
      <c r="G1387" s="11">
        <v>34649</v>
      </c>
      <c r="H1387">
        <f t="shared" si="105"/>
        <v>6.5833344090909094</v>
      </c>
      <c r="I1387">
        <f t="shared" si="106"/>
        <v>8.627272727272727</v>
      </c>
      <c r="J1387" s="12">
        <f t="shared" si="108"/>
        <v>1994</v>
      </c>
      <c r="K1387" t="str">
        <f t="shared" si="109"/>
        <v>1990s</v>
      </c>
    </row>
    <row r="1388" spans="1:11" x14ac:dyDescent="0.25">
      <c r="A1388" s="2" t="s">
        <v>1428</v>
      </c>
      <c r="B1388" t="s">
        <v>13</v>
      </c>
      <c r="C1388" t="str">
        <f t="shared" si="107"/>
        <v>20th Century Fox</v>
      </c>
      <c r="D1388" s="1">
        <v>22000000</v>
      </c>
      <c r="E1388" s="1">
        <v>176484651</v>
      </c>
      <c r="F1388" s="1">
        <v>360099999</v>
      </c>
      <c r="G1388" s="11">
        <v>35991</v>
      </c>
      <c r="H1388">
        <f t="shared" si="105"/>
        <v>8.0220295909090904</v>
      </c>
      <c r="I1388">
        <f t="shared" si="106"/>
        <v>16.368181772727272</v>
      </c>
      <c r="J1388" s="12">
        <f t="shared" si="108"/>
        <v>1998</v>
      </c>
      <c r="K1388" t="str">
        <f t="shared" si="109"/>
        <v>1990s</v>
      </c>
    </row>
    <row r="1389" spans="1:11" x14ac:dyDescent="0.25">
      <c r="A1389" s="2" t="s">
        <v>1427</v>
      </c>
      <c r="B1389" t="s">
        <v>1382</v>
      </c>
      <c r="C1389" t="str">
        <f t="shared" si="107"/>
        <v>Other</v>
      </c>
      <c r="D1389" s="1">
        <v>22000000</v>
      </c>
      <c r="E1389" s="1">
        <v>23530831</v>
      </c>
      <c r="F1389" s="1">
        <v>23879884</v>
      </c>
      <c r="G1389" s="11">
        <v>39687</v>
      </c>
      <c r="H1389">
        <f t="shared" si="105"/>
        <v>1.0695832272727273</v>
      </c>
      <c r="I1389">
        <f t="shared" si="106"/>
        <v>1.0854492727272727</v>
      </c>
      <c r="J1389" s="12">
        <f t="shared" si="108"/>
        <v>2008</v>
      </c>
      <c r="K1389" t="str">
        <f t="shared" si="109"/>
        <v>2000s</v>
      </c>
    </row>
    <row r="1390" spans="1:11" x14ac:dyDescent="0.25">
      <c r="A1390" s="2" t="s">
        <v>1413</v>
      </c>
      <c r="B1390" t="s">
        <v>9</v>
      </c>
      <c r="C1390" t="str">
        <f t="shared" si="107"/>
        <v>Sony</v>
      </c>
      <c r="D1390" s="1">
        <v>22000000</v>
      </c>
      <c r="E1390" s="1">
        <v>51970690</v>
      </c>
      <c r="F1390" s="1">
        <v>95708457</v>
      </c>
      <c r="G1390" s="11">
        <v>37883</v>
      </c>
      <c r="H1390">
        <f t="shared" si="105"/>
        <v>2.3623040909090909</v>
      </c>
      <c r="I1390">
        <f t="shared" si="106"/>
        <v>4.3503844090909087</v>
      </c>
      <c r="J1390" s="12">
        <f t="shared" si="108"/>
        <v>2003</v>
      </c>
      <c r="K1390" t="str">
        <f t="shared" si="109"/>
        <v>2000s</v>
      </c>
    </row>
    <row r="1391" spans="1:11" x14ac:dyDescent="0.25">
      <c r="A1391" s="2" t="s">
        <v>1418</v>
      </c>
      <c r="B1391" t="s">
        <v>748</v>
      </c>
      <c r="C1391" t="str">
        <f t="shared" si="107"/>
        <v>Other</v>
      </c>
      <c r="D1391" s="1">
        <v>22000000</v>
      </c>
      <c r="E1391" s="1">
        <v>4398392</v>
      </c>
      <c r="F1391" t="s">
        <v>66</v>
      </c>
      <c r="G1391" s="11">
        <v>39178</v>
      </c>
      <c r="H1391">
        <f t="shared" si="105"/>
        <v>0.1999269090909091</v>
      </c>
      <c r="I1391" t="str">
        <f t="shared" si="106"/>
        <v/>
      </c>
      <c r="J1391" s="12">
        <f t="shared" si="108"/>
        <v>2007</v>
      </c>
      <c r="K1391" t="str">
        <f t="shared" si="109"/>
        <v>2000s</v>
      </c>
    </row>
    <row r="1392" spans="1:11" x14ac:dyDescent="0.25">
      <c r="A1392" s="2" t="s">
        <v>1438</v>
      </c>
      <c r="C1392" t="str">
        <f t="shared" si="107"/>
        <v>Other</v>
      </c>
      <c r="D1392" s="1">
        <v>21600000</v>
      </c>
      <c r="E1392" s="1">
        <v>635733</v>
      </c>
      <c r="F1392" s="1">
        <v>791154</v>
      </c>
      <c r="G1392" s="11">
        <v>39290</v>
      </c>
      <c r="H1392">
        <f t="shared" si="105"/>
        <v>2.9432083333333334E-2</v>
      </c>
      <c r="I1392">
        <f t="shared" si="106"/>
        <v>3.66275E-2</v>
      </c>
      <c r="J1392" s="12">
        <f t="shared" si="108"/>
        <v>2007</v>
      </c>
      <c r="K1392" t="str">
        <f t="shared" si="109"/>
        <v>2000s</v>
      </c>
    </row>
    <row r="1393" spans="1:11" x14ac:dyDescent="0.25">
      <c r="A1393" s="2" t="s">
        <v>1439</v>
      </c>
      <c r="B1393" t="s">
        <v>9</v>
      </c>
      <c r="C1393" t="str">
        <f t="shared" si="107"/>
        <v>Sony</v>
      </c>
      <c r="D1393" s="1">
        <v>21500000</v>
      </c>
      <c r="E1393" s="1">
        <v>24419219</v>
      </c>
      <c r="F1393" t="s">
        <v>66</v>
      </c>
      <c r="G1393" s="11">
        <v>36350</v>
      </c>
      <c r="H1393">
        <f t="shared" si="105"/>
        <v>1.1357776279069767</v>
      </c>
      <c r="I1393" t="str">
        <f t="shared" si="106"/>
        <v/>
      </c>
      <c r="J1393" s="12">
        <f t="shared" si="108"/>
        <v>1999</v>
      </c>
      <c r="K1393" t="str">
        <f t="shared" si="109"/>
        <v>1990s</v>
      </c>
    </row>
    <row r="1394" spans="1:11" x14ac:dyDescent="0.25">
      <c r="A1394" s="2" t="s">
        <v>1440</v>
      </c>
      <c r="C1394" t="str">
        <f t="shared" si="107"/>
        <v>Other</v>
      </c>
      <c r="D1394" s="1">
        <v>21500000</v>
      </c>
      <c r="E1394" s="1">
        <v>49033882</v>
      </c>
      <c r="F1394" s="1">
        <v>92987651</v>
      </c>
      <c r="G1394" s="11">
        <v>39360</v>
      </c>
      <c r="H1394">
        <f t="shared" si="105"/>
        <v>2.2806456744186048</v>
      </c>
      <c r="I1394">
        <f t="shared" si="106"/>
        <v>4.3250070232558135</v>
      </c>
      <c r="J1394" s="12">
        <f t="shared" si="108"/>
        <v>2007</v>
      </c>
      <c r="K1394" t="str">
        <f t="shared" si="109"/>
        <v>2000s</v>
      </c>
    </row>
    <row r="1395" spans="1:11" x14ac:dyDescent="0.25">
      <c r="A1395" s="2" t="s">
        <v>1441</v>
      </c>
      <c r="B1395" t="s">
        <v>11</v>
      </c>
      <c r="C1395" t="str">
        <f t="shared" si="107"/>
        <v>Warner Bros.</v>
      </c>
      <c r="D1395" s="1">
        <v>21500000</v>
      </c>
      <c r="E1395" s="1">
        <v>22331846</v>
      </c>
      <c r="F1395" t="s">
        <v>66</v>
      </c>
      <c r="G1395" s="11">
        <v>35419</v>
      </c>
      <c r="H1395">
        <f t="shared" si="105"/>
        <v>1.038690511627907</v>
      </c>
      <c r="I1395" t="str">
        <f t="shared" si="106"/>
        <v/>
      </c>
      <c r="J1395" s="12">
        <f t="shared" si="108"/>
        <v>1996</v>
      </c>
      <c r="K1395" t="str">
        <f t="shared" si="109"/>
        <v>1990s</v>
      </c>
    </row>
    <row r="1396" spans="1:11" x14ac:dyDescent="0.25">
      <c r="A1396" s="2" t="s">
        <v>1443</v>
      </c>
      <c r="B1396" t="s">
        <v>792</v>
      </c>
      <c r="C1396" t="str">
        <f t="shared" si="107"/>
        <v>Other</v>
      </c>
      <c r="D1396" s="1">
        <v>21000000</v>
      </c>
      <c r="E1396" s="1">
        <v>9451946</v>
      </c>
      <c r="F1396" s="1">
        <v>10020272</v>
      </c>
      <c r="G1396" s="11">
        <v>39969</v>
      </c>
      <c r="H1396">
        <f t="shared" si="105"/>
        <v>0.45009266666666664</v>
      </c>
      <c r="I1396">
        <f t="shared" si="106"/>
        <v>0.47715580952380954</v>
      </c>
      <c r="J1396" s="12">
        <f t="shared" si="108"/>
        <v>2009</v>
      </c>
      <c r="K1396" t="str">
        <f t="shared" si="109"/>
        <v>2000s</v>
      </c>
    </row>
    <row r="1397" spans="1:11" x14ac:dyDescent="0.25">
      <c r="A1397" s="2" t="s">
        <v>1453</v>
      </c>
      <c r="B1397" t="s">
        <v>11</v>
      </c>
      <c r="C1397" t="str">
        <f t="shared" si="107"/>
        <v>Warner Bros.</v>
      </c>
      <c r="D1397" s="1">
        <v>21000000</v>
      </c>
      <c r="E1397" s="1">
        <v>45785720</v>
      </c>
      <c r="F1397" t="s">
        <v>66</v>
      </c>
      <c r="G1397" s="11">
        <v>30120</v>
      </c>
      <c r="H1397">
        <f t="shared" si="105"/>
        <v>2.1802723809523807</v>
      </c>
      <c r="I1397" t="str">
        <f t="shared" si="106"/>
        <v/>
      </c>
      <c r="J1397" s="12">
        <f t="shared" si="108"/>
        <v>1982</v>
      </c>
      <c r="K1397" t="str">
        <f t="shared" si="109"/>
        <v>1980s</v>
      </c>
    </row>
    <row r="1398" spans="1:11" x14ac:dyDescent="0.25">
      <c r="A1398" s="2" t="s">
        <v>1449</v>
      </c>
      <c r="B1398" t="s">
        <v>20</v>
      </c>
      <c r="C1398" t="str">
        <f t="shared" si="107"/>
        <v>Paramount Pictures</v>
      </c>
      <c r="D1398" s="1">
        <v>21000000</v>
      </c>
      <c r="E1398" s="1">
        <v>36605602</v>
      </c>
      <c r="F1398" s="1">
        <v>43090741</v>
      </c>
      <c r="G1398" s="11">
        <v>39087</v>
      </c>
      <c r="H1398">
        <f t="shared" si="105"/>
        <v>1.7431239047619047</v>
      </c>
      <c r="I1398">
        <f t="shared" si="106"/>
        <v>2.0519400476190475</v>
      </c>
      <c r="J1398" s="12">
        <f t="shared" si="108"/>
        <v>2007</v>
      </c>
      <c r="K1398" t="str">
        <f t="shared" si="109"/>
        <v>2000s</v>
      </c>
    </row>
    <row r="1399" spans="1:11" x14ac:dyDescent="0.25">
      <c r="A1399" s="2" t="s">
        <v>1448</v>
      </c>
      <c r="B1399" t="s">
        <v>20</v>
      </c>
      <c r="C1399" t="str">
        <f t="shared" si="107"/>
        <v>Paramount Pictures</v>
      </c>
      <c r="D1399" s="1">
        <v>21000000</v>
      </c>
      <c r="E1399" s="1">
        <v>40222729</v>
      </c>
      <c r="F1399" s="1">
        <v>44102389</v>
      </c>
      <c r="G1399" s="11">
        <v>37148</v>
      </c>
      <c r="H1399">
        <f t="shared" si="105"/>
        <v>1.9153680476190476</v>
      </c>
      <c r="I1399">
        <f t="shared" si="106"/>
        <v>2.1001137619047618</v>
      </c>
      <c r="J1399" s="12">
        <f t="shared" si="108"/>
        <v>2001</v>
      </c>
      <c r="K1399" t="str">
        <f t="shared" si="109"/>
        <v>2000s</v>
      </c>
    </row>
    <row r="1400" spans="1:11" x14ac:dyDescent="0.25">
      <c r="A1400" s="2" t="s">
        <v>1446</v>
      </c>
      <c r="B1400" t="s">
        <v>75</v>
      </c>
      <c r="C1400" t="str">
        <f t="shared" si="107"/>
        <v>MGM/UA</v>
      </c>
      <c r="D1400" s="1">
        <v>21000000</v>
      </c>
      <c r="E1400" s="1">
        <v>17396</v>
      </c>
      <c r="F1400" t="s">
        <v>66</v>
      </c>
      <c r="G1400" s="11">
        <v>36455</v>
      </c>
      <c r="H1400">
        <f t="shared" si="105"/>
        <v>8.283809523809524E-4</v>
      </c>
      <c r="I1400" t="str">
        <f t="shared" si="106"/>
        <v/>
      </c>
      <c r="J1400" s="12">
        <f t="shared" si="108"/>
        <v>1999</v>
      </c>
      <c r="K1400" t="str">
        <f t="shared" si="109"/>
        <v>1990s</v>
      </c>
    </row>
    <row r="1401" spans="1:11" x14ac:dyDescent="0.25">
      <c r="A1401" s="2" t="s">
        <v>1444</v>
      </c>
      <c r="B1401" t="s">
        <v>7</v>
      </c>
      <c r="C1401" t="str">
        <f t="shared" si="107"/>
        <v>Buena Vista</v>
      </c>
      <c r="D1401" s="1">
        <v>21000000</v>
      </c>
      <c r="E1401" s="1">
        <v>6830957</v>
      </c>
      <c r="F1401" t="s">
        <v>66</v>
      </c>
      <c r="G1401" s="11">
        <v>37526</v>
      </c>
      <c r="H1401">
        <f t="shared" si="105"/>
        <v>0.32528366666666669</v>
      </c>
      <c r="I1401" t="str">
        <f t="shared" si="106"/>
        <v/>
      </c>
      <c r="J1401" s="12">
        <f t="shared" si="108"/>
        <v>2002</v>
      </c>
      <c r="K1401" t="str">
        <f t="shared" si="109"/>
        <v>2000s</v>
      </c>
    </row>
    <row r="1402" spans="1:11" x14ac:dyDescent="0.25">
      <c r="A1402" s="2" t="s">
        <v>1451</v>
      </c>
      <c r="B1402" t="s">
        <v>444</v>
      </c>
      <c r="C1402" t="str">
        <f t="shared" si="107"/>
        <v>Other</v>
      </c>
      <c r="D1402" s="1">
        <v>21000000</v>
      </c>
      <c r="E1402" s="1">
        <v>24850922</v>
      </c>
      <c r="F1402" s="1">
        <v>39319801</v>
      </c>
      <c r="G1402" s="11">
        <v>39521</v>
      </c>
      <c r="H1402">
        <f t="shared" si="105"/>
        <v>1.1833772380952381</v>
      </c>
      <c r="I1402">
        <f t="shared" si="106"/>
        <v>1.8723714761904762</v>
      </c>
      <c r="J1402" s="12">
        <f t="shared" si="108"/>
        <v>2008</v>
      </c>
      <c r="K1402" t="str">
        <f t="shared" si="109"/>
        <v>2000s</v>
      </c>
    </row>
    <row r="1403" spans="1:11" x14ac:dyDescent="0.25">
      <c r="A1403" s="2" t="s">
        <v>1450</v>
      </c>
      <c r="B1403" t="s">
        <v>20</v>
      </c>
      <c r="C1403" t="str">
        <f t="shared" si="107"/>
        <v>Paramount Pictures</v>
      </c>
      <c r="D1403" s="1">
        <v>21000000</v>
      </c>
      <c r="E1403" s="1">
        <v>52037603</v>
      </c>
      <c r="F1403" t="s">
        <v>66</v>
      </c>
      <c r="G1403" s="11">
        <v>36341</v>
      </c>
      <c r="H1403">
        <f t="shared" si="105"/>
        <v>2.4779810952380954</v>
      </c>
      <c r="I1403" t="str">
        <f t="shared" si="106"/>
        <v/>
      </c>
      <c r="J1403" s="12">
        <f t="shared" si="108"/>
        <v>1999</v>
      </c>
      <c r="K1403" t="str">
        <f t="shared" si="109"/>
        <v>1990s</v>
      </c>
    </row>
    <row r="1404" spans="1:11" x14ac:dyDescent="0.25">
      <c r="A1404" s="2" t="s">
        <v>1447</v>
      </c>
      <c r="B1404" t="s">
        <v>24</v>
      </c>
      <c r="C1404" t="str">
        <f t="shared" si="107"/>
        <v>New Line</v>
      </c>
      <c r="D1404" s="1">
        <v>21000000</v>
      </c>
      <c r="E1404" s="1">
        <v>42273609</v>
      </c>
      <c r="F1404" t="s">
        <v>66</v>
      </c>
      <c r="G1404" s="11">
        <v>34047</v>
      </c>
      <c r="H1404">
        <f t="shared" si="105"/>
        <v>2.013029</v>
      </c>
      <c r="I1404" t="str">
        <f t="shared" si="106"/>
        <v/>
      </c>
      <c r="J1404" s="12">
        <f t="shared" si="108"/>
        <v>1993</v>
      </c>
      <c r="K1404" t="str">
        <f t="shared" si="109"/>
        <v>1990s</v>
      </c>
    </row>
    <row r="1405" spans="1:11" x14ac:dyDescent="0.25">
      <c r="A1405" s="2" t="s">
        <v>1452</v>
      </c>
      <c r="B1405" t="s">
        <v>24</v>
      </c>
      <c r="C1405" t="str">
        <f t="shared" si="107"/>
        <v>New Line</v>
      </c>
      <c r="D1405" s="1">
        <v>21000000</v>
      </c>
      <c r="E1405" s="1">
        <v>21731001</v>
      </c>
      <c r="F1405" s="1">
        <v>36882378</v>
      </c>
      <c r="G1405" s="11">
        <v>36469</v>
      </c>
      <c r="H1405">
        <f t="shared" si="105"/>
        <v>1.0348095714285714</v>
      </c>
      <c r="I1405">
        <f t="shared" si="106"/>
        <v>1.7563037142857143</v>
      </c>
      <c r="J1405" s="12">
        <f t="shared" si="108"/>
        <v>1999</v>
      </c>
      <c r="K1405" t="str">
        <f t="shared" si="109"/>
        <v>1990s</v>
      </c>
    </row>
    <row r="1406" spans="1:11" x14ac:dyDescent="0.25">
      <c r="A1406" s="2" t="s">
        <v>1442</v>
      </c>
      <c r="B1406" t="s">
        <v>75</v>
      </c>
      <c r="C1406" t="str">
        <f t="shared" si="107"/>
        <v>MGM/UA</v>
      </c>
      <c r="D1406" s="1">
        <v>21000000</v>
      </c>
      <c r="E1406" s="1">
        <v>17760244</v>
      </c>
      <c r="F1406" t="s">
        <v>66</v>
      </c>
      <c r="G1406" s="11">
        <v>36231</v>
      </c>
      <c r="H1406">
        <f t="shared" si="105"/>
        <v>0.84572590476190479</v>
      </c>
      <c r="I1406" t="str">
        <f t="shared" si="106"/>
        <v/>
      </c>
      <c r="J1406" s="12">
        <f t="shared" si="108"/>
        <v>1999</v>
      </c>
      <c r="K1406" t="str">
        <f t="shared" si="109"/>
        <v>1990s</v>
      </c>
    </row>
    <row r="1407" spans="1:11" x14ac:dyDescent="0.25">
      <c r="A1407" s="2" t="s">
        <v>1445</v>
      </c>
      <c r="B1407" t="s">
        <v>13</v>
      </c>
      <c r="C1407" t="str">
        <f t="shared" si="107"/>
        <v>20th Century Fox</v>
      </c>
      <c r="D1407" s="1">
        <v>21000000</v>
      </c>
      <c r="E1407" s="1">
        <v>25296447</v>
      </c>
      <c r="F1407" s="1">
        <v>43928932</v>
      </c>
      <c r="G1407" s="11">
        <v>37540</v>
      </c>
      <c r="H1407">
        <f t="shared" si="105"/>
        <v>1.2045927142857142</v>
      </c>
      <c r="I1407">
        <f t="shared" si="106"/>
        <v>2.0918539047619049</v>
      </c>
      <c r="J1407" s="12">
        <f t="shared" si="108"/>
        <v>2002</v>
      </c>
      <c r="K1407" t="str">
        <f t="shared" si="109"/>
        <v>2000s</v>
      </c>
    </row>
    <row r="1408" spans="1:11" x14ac:dyDescent="0.25">
      <c r="A1408" s="2" t="s">
        <v>1454</v>
      </c>
      <c r="B1408" t="s">
        <v>131</v>
      </c>
      <c r="C1408" t="str">
        <f t="shared" si="107"/>
        <v>Miramax</v>
      </c>
      <c r="D1408" s="1">
        <v>20700000</v>
      </c>
      <c r="E1408" s="1">
        <v>2840417</v>
      </c>
      <c r="F1408" t="s">
        <v>66</v>
      </c>
      <c r="G1408" s="11">
        <v>36273</v>
      </c>
      <c r="H1408">
        <f t="shared" si="105"/>
        <v>0.13721821256038647</v>
      </c>
      <c r="I1408" t="str">
        <f t="shared" si="106"/>
        <v/>
      </c>
      <c r="J1408" s="12">
        <f t="shared" si="108"/>
        <v>1999</v>
      </c>
      <c r="K1408" t="str">
        <f t="shared" si="109"/>
        <v>1990s</v>
      </c>
    </row>
    <row r="1409" spans="1:11" x14ac:dyDescent="0.25">
      <c r="A1409" s="2" t="s">
        <v>1515</v>
      </c>
      <c r="B1409" t="s">
        <v>13</v>
      </c>
      <c r="C1409" t="str">
        <f t="shared" si="107"/>
        <v>20th Century Fox</v>
      </c>
      <c r="D1409" s="1">
        <v>20000000</v>
      </c>
      <c r="E1409" s="1">
        <v>12234694</v>
      </c>
      <c r="F1409" s="1">
        <v>18184083</v>
      </c>
      <c r="G1409" s="11">
        <v>39899</v>
      </c>
      <c r="H1409">
        <f t="shared" si="105"/>
        <v>0.61173469999999996</v>
      </c>
      <c r="I1409">
        <f t="shared" si="106"/>
        <v>0.90920414999999999</v>
      </c>
      <c r="J1409" s="12">
        <f t="shared" si="108"/>
        <v>2009</v>
      </c>
      <c r="K1409" t="str">
        <f t="shared" si="109"/>
        <v>2000s</v>
      </c>
    </row>
    <row r="1410" spans="1:11" x14ac:dyDescent="0.25">
      <c r="A1410" s="2" t="s">
        <v>1534</v>
      </c>
      <c r="B1410" t="s">
        <v>22</v>
      </c>
      <c r="C1410" t="str">
        <f t="shared" si="107"/>
        <v>Universal</v>
      </c>
      <c r="D1410" s="1">
        <v>20000000</v>
      </c>
      <c r="E1410" s="1">
        <v>22991379</v>
      </c>
      <c r="F1410" s="1">
        <v>27848418</v>
      </c>
      <c r="G1410" s="11">
        <v>38632</v>
      </c>
      <c r="H1410">
        <f t="shared" ref="H1410:H1473" si="110">IF(E1410="Unknown","",E1410/$D1410)</f>
        <v>1.1495689499999999</v>
      </c>
      <c r="I1410">
        <f t="shared" ref="I1410:I1473" si="111">IF(F1410="Unknown","",F1410/$D1410)</f>
        <v>1.3924209000000001</v>
      </c>
      <c r="J1410" s="12">
        <f t="shared" si="108"/>
        <v>2005</v>
      </c>
      <c r="K1410" t="str">
        <f t="shared" si="109"/>
        <v>2000s</v>
      </c>
    </row>
    <row r="1411" spans="1:11" x14ac:dyDescent="0.25">
      <c r="A1411" s="2" t="s">
        <v>1553</v>
      </c>
      <c r="B1411" t="s">
        <v>792</v>
      </c>
      <c r="C1411" t="str">
        <f t="shared" ref="C1411:C1474" si="112">IF(B1411="","Other",IF(VLOOKUP(B1411,$N$2:$O$52,2,FALSE)&lt;30,"Other",B1411))</f>
        <v>Other</v>
      </c>
      <c r="D1411" s="1">
        <v>20000000</v>
      </c>
      <c r="E1411" s="1">
        <v>16248701</v>
      </c>
      <c r="F1411" s="1">
        <v>60448701</v>
      </c>
      <c r="G1411" s="11">
        <v>37946</v>
      </c>
      <c r="H1411">
        <f t="shared" si="110"/>
        <v>0.81243505000000005</v>
      </c>
      <c r="I1411">
        <f t="shared" si="111"/>
        <v>3.0224350499999999</v>
      </c>
      <c r="J1411" s="12">
        <f t="shared" ref="J1411:J1474" si="113">YEAR(G1411)</f>
        <v>2003</v>
      </c>
      <c r="K1411" t="str">
        <f t="shared" ref="K1411:K1474" si="114">VLOOKUP(J1411,$R$2:$S$31,2,FALSE)</f>
        <v>2000s</v>
      </c>
    </row>
    <row r="1412" spans="1:11" x14ac:dyDescent="0.25">
      <c r="A1412" s="2" t="s">
        <v>1497</v>
      </c>
      <c r="B1412" t="s">
        <v>7</v>
      </c>
      <c r="C1412" t="str">
        <f t="shared" si="112"/>
        <v>Buena Vista</v>
      </c>
      <c r="D1412" s="1">
        <v>20000000</v>
      </c>
      <c r="E1412" s="1">
        <v>11744960</v>
      </c>
      <c r="F1412" t="s">
        <v>66</v>
      </c>
      <c r="G1412" s="11">
        <v>34460</v>
      </c>
      <c r="H1412">
        <f t="shared" si="110"/>
        <v>0.58724799999999999</v>
      </c>
      <c r="I1412" t="str">
        <f t="shared" si="111"/>
        <v/>
      </c>
      <c r="J1412" s="12">
        <f t="shared" si="113"/>
        <v>1994</v>
      </c>
      <c r="K1412" t="str">
        <f t="shared" si="114"/>
        <v>1990s</v>
      </c>
    </row>
    <row r="1413" spans="1:11" x14ac:dyDescent="0.25">
      <c r="A1413" s="2" t="s">
        <v>1547</v>
      </c>
      <c r="B1413" t="s">
        <v>75</v>
      </c>
      <c r="C1413" t="str">
        <f t="shared" si="112"/>
        <v>MGM/UA</v>
      </c>
      <c r="D1413" s="1">
        <v>20000000</v>
      </c>
      <c r="E1413" s="1">
        <v>15543862</v>
      </c>
      <c r="F1413" s="1">
        <v>17430594</v>
      </c>
      <c r="G1413" s="11">
        <v>37638</v>
      </c>
      <c r="H1413">
        <f t="shared" si="110"/>
        <v>0.77719309999999997</v>
      </c>
      <c r="I1413">
        <f t="shared" si="111"/>
        <v>0.87152969999999996</v>
      </c>
      <c r="J1413" s="12">
        <f t="shared" si="113"/>
        <v>2003</v>
      </c>
      <c r="K1413" t="str">
        <f t="shared" si="114"/>
        <v>2000s</v>
      </c>
    </row>
    <row r="1414" spans="1:11" x14ac:dyDescent="0.25">
      <c r="A1414" s="2" t="s">
        <v>1465</v>
      </c>
      <c r="B1414" t="s">
        <v>11</v>
      </c>
      <c r="C1414" t="str">
        <f t="shared" si="112"/>
        <v>Warner Bros.</v>
      </c>
      <c r="D1414" s="1">
        <v>20000000</v>
      </c>
      <c r="E1414" s="1">
        <v>5501616</v>
      </c>
      <c r="F1414" s="1">
        <v>7405084</v>
      </c>
      <c r="G1414" s="11">
        <v>38905</v>
      </c>
      <c r="H1414">
        <f t="shared" si="110"/>
        <v>0.27508080000000001</v>
      </c>
      <c r="I1414">
        <f t="shared" si="111"/>
        <v>0.37025419999999998</v>
      </c>
      <c r="J1414" s="12">
        <f t="shared" si="113"/>
        <v>2006</v>
      </c>
      <c r="K1414" t="str">
        <f t="shared" si="114"/>
        <v>2000s</v>
      </c>
    </row>
    <row r="1415" spans="1:11" x14ac:dyDescent="0.25">
      <c r="A1415" s="2" t="s">
        <v>1523</v>
      </c>
      <c r="B1415" t="s">
        <v>917</v>
      </c>
      <c r="C1415" t="str">
        <f t="shared" si="112"/>
        <v>Other</v>
      </c>
      <c r="D1415" s="1">
        <v>20000000</v>
      </c>
      <c r="E1415" s="1">
        <v>5178569</v>
      </c>
      <c r="F1415" s="1">
        <v>8178569</v>
      </c>
      <c r="G1415" s="11">
        <v>38380</v>
      </c>
      <c r="H1415">
        <f t="shared" si="110"/>
        <v>0.25892844999999998</v>
      </c>
      <c r="I1415">
        <f t="shared" si="111"/>
        <v>0.40892845</v>
      </c>
      <c r="J1415" s="12">
        <f t="shared" si="113"/>
        <v>2005</v>
      </c>
      <c r="K1415" t="str">
        <f t="shared" si="114"/>
        <v>2000s</v>
      </c>
    </row>
    <row r="1416" spans="1:11" x14ac:dyDescent="0.25">
      <c r="A1416" s="2" t="s">
        <v>1516</v>
      </c>
      <c r="C1416" t="str">
        <f t="shared" si="112"/>
        <v>Other</v>
      </c>
      <c r="D1416" s="1">
        <v>20000000</v>
      </c>
      <c r="E1416" s="1">
        <v>7013191</v>
      </c>
      <c r="F1416" t="s">
        <v>66</v>
      </c>
      <c r="G1416" s="11">
        <v>39724</v>
      </c>
      <c r="H1416">
        <f t="shared" si="110"/>
        <v>0.35065954999999999</v>
      </c>
      <c r="I1416" t="str">
        <f t="shared" si="111"/>
        <v/>
      </c>
      <c r="J1416" s="12">
        <f t="shared" si="113"/>
        <v>2008</v>
      </c>
      <c r="K1416" t="str">
        <f t="shared" si="114"/>
        <v>2000s</v>
      </c>
    </row>
    <row r="1417" spans="1:11" x14ac:dyDescent="0.25">
      <c r="A1417" s="2" t="s">
        <v>1518</v>
      </c>
      <c r="B1417" t="s">
        <v>11</v>
      </c>
      <c r="C1417" t="str">
        <f t="shared" si="112"/>
        <v>Warner Bros.</v>
      </c>
      <c r="D1417" s="1">
        <v>20000000</v>
      </c>
      <c r="E1417" s="1">
        <v>20211394</v>
      </c>
      <c r="F1417" s="1">
        <v>26111394</v>
      </c>
      <c r="G1417" s="11">
        <v>39710</v>
      </c>
      <c r="H1417">
        <f t="shared" si="110"/>
        <v>1.0105697</v>
      </c>
      <c r="I1417">
        <f t="shared" si="111"/>
        <v>1.3055696999999999</v>
      </c>
      <c r="J1417" s="12">
        <f t="shared" si="113"/>
        <v>2008</v>
      </c>
      <c r="K1417" t="str">
        <f t="shared" si="114"/>
        <v>2000s</v>
      </c>
    </row>
    <row r="1418" spans="1:11" x14ac:dyDescent="0.25">
      <c r="A1418" s="2" t="s">
        <v>1540</v>
      </c>
      <c r="B1418" t="s">
        <v>9</v>
      </c>
      <c r="C1418" t="str">
        <f t="shared" si="112"/>
        <v>Sony</v>
      </c>
      <c r="D1418" s="1">
        <v>20000000</v>
      </c>
      <c r="E1418" s="1">
        <v>82674398</v>
      </c>
      <c r="F1418" s="1">
        <v>97918663</v>
      </c>
      <c r="G1418" s="11">
        <v>38373</v>
      </c>
      <c r="H1418">
        <f t="shared" si="110"/>
        <v>4.1337199</v>
      </c>
      <c r="I1418">
        <f t="shared" si="111"/>
        <v>4.8959331500000003</v>
      </c>
      <c r="J1418" s="12">
        <f t="shared" si="113"/>
        <v>2005</v>
      </c>
      <c r="K1418" t="str">
        <f t="shared" si="114"/>
        <v>2000s</v>
      </c>
    </row>
    <row r="1419" spans="1:11" x14ac:dyDescent="0.25">
      <c r="A1419" s="2" t="s">
        <v>1503</v>
      </c>
      <c r="C1419" t="str">
        <f t="shared" si="112"/>
        <v>Other</v>
      </c>
      <c r="D1419" s="1">
        <v>20000000</v>
      </c>
      <c r="E1419" s="1">
        <v>34302837</v>
      </c>
      <c r="F1419" s="1">
        <v>135302837</v>
      </c>
      <c r="G1419" s="11">
        <v>39017</v>
      </c>
      <c r="H1419">
        <f t="shared" si="110"/>
        <v>1.71514185</v>
      </c>
      <c r="I1419">
        <f t="shared" si="111"/>
        <v>6.76514185</v>
      </c>
      <c r="J1419" s="12">
        <f t="shared" si="113"/>
        <v>2006</v>
      </c>
      <c r="K1419" t="str">
        <f t="shared" si="114"/>
        <v>2000s</v>
      </c>
    </row>
    <row r="1420" spans="1:11" x14ac:dyDescent="0.25">
      <c r="A1420" s="2" t="s">
        <v>1499</v>
      </c>
      <c r="B1420" t="s">
        <v>24</v>
      </c>
      <c r="C1420" t="str">
        <f t="shared" si="112"/>
        <v>New Line</v>
      </c>
      <c r="D1420" s="1">
        <v>20000000</v>
      </c>
      <c r="E1420" s="1">
        <v>11175164</v>
      </c>
      <c r="F1420" s="1">
        <v>28505302</v>
      </c>
      <c r="G1420" s="11">
        <v>39500</v>
      </c>
      <c r="H1420">
        <f t="shared" si="110"/>
        <v>0.55875819999999998</v>
      </c>
      <c r="I1420">
        <f t="shared" si="111"/>
        <v>1.4252651000000001</v>
      </c>
      <c r="J1420" s="12">
        <f t="shared" si="113"/>
        <v>2008</v>
      </c>
      <c r="K1420" t="str">
        <f t="shared" si="114"/>
        <v>2000s</v>
      </c>
    </row>
    <row r="1421" spans="1:11" x14ac:dyDescent="0.25">
      <c r="A1421" s="2" t="s">
        <v>1574</v>
      </c>
      <c r="B1421" t="s">
        <v>1519</v>
      </c>
      <c r="C1421" t="str">
        <f t="shared" si="112"/>
        <v>Other</v>
      </c>
      <c r="D1421" s="1">
        <v>20000000</v>
      </c>
      <c r="E1421" s="1">
        <v>171340294</v>
      </c>
      <c r="F1421" s="1">
        <v>403476931</v>
      </c>
      <c r="G1421" s="11">
        <v>33555</v>
      </c>
      <c r="H1421">
        <f t="shared" si="110"/>
        <v>8.5670146999999996</v>
      </c>
      <c r="I1421">
        <f t="shared" si="111"/>
        <v>20.17384655</v>
      </c>
      <c r="J1421" s="12">
        <f t="shared" si="113"/>
        <v>1991</v>
      </c>
      <c r="K1421" t="str">
        <f t="shared" si="114"/>
        <v>1990s</v>
      </c>
    </row>
    <row r="1422" spans="1:11" x14ac:dyDescent="0.25">
      <c r="A1422" s="2" t="s">
        <v>1546</v>
      </c>
      <c r="B1422" t="s">
        <v>20</v>
      </c>
      <c r="C1422" t="str">
        <f t="shared" si="112"/>
        <v>Paramount Pictures</v>
      </c>
      <c r="D1422" s="1">
        <v>20000000</v>
      </c>
      <c r="E1422" s="1">
        <v>153665036</v>
      </c>
      <c r="F1422" s="1">
        <v>276665036</v>
      </c>
      <c r="G1422" s="11">
        <v>31917</v>
      </c>
      <c r="H1422">
        <f t="shared" si="110"/>
        <v>7.6832517999999999</v>
      </c>
      <c r="I1422">
        <f t="shared" si="111"/>
        <v>13.833251799999999</v>
      </c>
      <c r="J1422" s="12">
        <f t="shared" si="113"/>
        <v>1987</v>
      </c>
      <c r="K1422" t="str">
        <f t="shared" si="114"/>
        <v>1980s</v>
      </c>
    </row>
    <row r="1423" spans="1:11" x14ac:dyDescent="0.25">
      <c r="A1423" s="2" t="s">
        <v>1557</v>
      </c>
      <c r="B1423" t="s">
        <v>697</v>
      </c>
      <c r="C1423" t="str">
        <f t="shared" si="112"/>
        <v>Other</v>
      </c>
      <c r="D1423" s="1">
        <v>20000000</v>
      </c>
      <c r="E1423" s="1">
        <v>37537675</v>
      </c>
      <c r="F1423" t="s">
        <v>66</v>
      </c>
      <c r="G1423" s="11">
        <v>33438</v>
      </c>
      <c r="H1423">
        <f t="shared" si="110"/>
        <v>1.87688375</v>
      </c>
      <c r="I1423" t="str">
        <f t="shared" si="111"/>
        <v/>
      </c>
      <c r="J1423" s="12">
        <f t="shared" si="113"/>
        <v>1991</v>
      </c>
      <c r="K1423" t="str">
        <f t="shared" si="114"/>
        <v>1990s</v>
      </c>
    </row>
    <row r="1424" spans="1:11" x14ac:dyDescent="0.25">
      <c r="A1424" s="2" t="s">
        <v>1566</v>
      </c>
      <c r="B1424" t="s">
        <v>24</v>
      </c>
      <c r="C1424" t="str">
        <f t="shared" si="112"/>
        <v>New Line</v>
      </c>
      <c r="D1424" s="1">
        <v>20000000</v>
      </c>
      <c r="E1424" s="1">
        <v>5005899</v>
      </c>
      <c r="F1424" s="1">
        <v>14603001</v>
      </c>
      <c r="G1424" s="11">
        <v>38289</v>
      </c>
      <c r="H1424">
        <f t="shared" si="110"/>
        <v>0.25029495000000002</v>
      </c>
      <c r="I1424">
        <f t="shared" si="111"/>
        <v>0.73015004999999999</v>
      </c>
      <c r="J1424" s="12">
        <f t="shared" si="113"/>
        <v>2004</v>
      </c>
      <c r="K1424" t="str">
        <f t="shared" si="114"/>
        <v>2000s</v>
      </c>
    </row>
    <row r="1425" spans="1:11" x14ac:dyDescent="0.25">
      <c r="A1425" s="2" t="s">
        <v>1562</v>
      </c>
      <c r="B1425" t="s">
        <v>748</v>
      </c>
      <c r="C1425" t="str">
        <f t="shared" si="112"/>
        <v>Other</v>
      </c>
      <c r="D1425" s="1">
        <v>20000000</v>
      </c>
      <c r="E1425" s="1">
        <v>2353728</v>
      </c>
      <c r="F1425" s="1">
        <v>8361736</v>
      </c>
      <c r="G1425" s="11">
        <v>38065</v>
      </c>
      <c r="H1425">
        <f t="shared" si="110"/>
        <v>0.1176864</v>
      </c>
      <c r="I1425">
        <f t="shared" si="111"/>
        <v>0.41808679999999998</v>
      </c>
      <c r="J1425" s="12">
        <f t="shared" si="113"/>
        <v>2004</v>
      </c>
      <c r="K1425" t="str">
        <f t="shared" si="114"/>
        <v>2000s</v>
      </c>
    </row>
    <row r="1426" spans="1:11" x14ac:dyDescent="0.25">
      <c r="A1426" s="2" t="s">
        <v>1455</v>
      </c>
      <c r="B1426" t="s">
        <v>9</v>
      </c>
      <c r="C1426" t="str">
        <f t="shared" si="112"/>
        <v>Sony</v>
      </c>
      <c r="D1426" s="1">
        <v>20000000</v>
      </c>
      <c r="E1426" s="1">
        <v>46752382</v>
      </c>
      <c r="F1426" s="1">
        <v>67192859</v>
      </c>
      <c r="G1426" s="11">
        <v>38387</v>
      </c>
      <c r="H1426">
        <f t="shared" si="110"/>
        <v>2.3376190999999999</v>
      </c>
      <c r="I1426">
        <f t="shared" si="111"/>
        <v>3.35964295</v>
      </c>
      <c r="J1426" s="12">
        <f t="shared" si="113"/>
        <v>2005</v>
      </c>
      <c r="K1426" t="str">
        <f t="shared" si="114"/>
        <v>2000s</v>
      </c>
    </row>
    <row r="1427" spans="1:11" x14ac:dyDescent="0.25">
      <c r="A1427" s="2" t="s">
        <v>1548</v>
      </c>
      <c r="B1427" t="s">
        <v>7</v>
      </c>
      <c r="C1427" t="str">
        <f t="shared" si="112"/>
        <v>Buena Vista</v>
      </c>
      <c r="D1427" s="1">
        <v>20000000</v>
      </c>
      <c r="E1427" s="1">
        <v>132675402</v>
      </c>
      <c r="F1427" s="1">
        <v>164675402</v>
      </c>
      <c r="G1427" s="11">
        <v>37687</v>
      </c>
      <c r="H1427">
        <f t="shared" si="110"/>
        <v>6.6337700999999996</v>
      </c>
      <c r="I1427">
        <f t="shared" si="111"/>
        <v>8.2337700999999992</v>
      </c>
      <c r="J1427" s="12">
        <f t="shared" si="113"/>
        <v>2003</v>
      </c>
      <c r="K1427" t="str">
        <f t="shared" si="114"/>
        <v>2000s</v>
      </c>
    </row>
    <row r="1428" spans="1:11" x14ac:dyDescent="0.25">
      <c r="A1428" s="2" t="s">
        <v>1570</v>
      </c>
      <c r="C1428" t="str">
        <f t="shared" si="112"/>
        <v>Other</v>
      </c>
      <c r="D1428" s="1">
        <v>20000000</v>
      </c>
      <c r="E1428" s="1">
        <v>2000000</v>
      </c>
      <c r="F1428" t="s">
        <v>66</v>
      </c>
      <c r="G1428" s="11">
        <v>29221</v>
      </c>
      <c r="H1428">
        <f t="shared" si="110"/>
        <v>0.1</v>
      </c>
      <c r="I1428" t="str">
        <f t="shared" si="111"/>
        <v/>
      </c>
      <c r="J1428" s="12">
        <f t="shared" si="113"/>
        <v>1980</v>
      </c>
      <c r="K1428" t="str">
        <f t="shared" si="114"/>
        <v>1980s</v>
      </c>
    </row>
    <row r="1429" spans="1:11" x14ac:dyDescent="0.25">
      <c r="A1429" s="2" t="s">
        <v>1496</v>
      </c>
      <c r="C1429" t="str">
        <f t="shared" si="112"/>
        <v>Other</v>
      </c>
      <c r="D1429" s="1">
        <v>20000000</v>
      </c>
      <c r="E1429" s="1">
        <v>206678</v>
      </c>
      <c r="F1429" s="1">
        <v>47300771</v>
      </c>
      <c r="G1429" s="11">
        <v>39514</v>
      </c>
      <c r="H1429">
        <f t="shared" si="110"/>
        <v>1.03339E-2</v>
      </c>
      <c r="I1429">
        <f t="shared" si="111"/>
        <v>2.36503855</v>
      </c>
      <c r="J1429" s="12">
        <f t="shared" si="113"/>
        <v>2008</v>
      </c>
      <c r="K1429" t="str">
        <f t="shared" si="114"/>
        <v>2000s</v>
      </c>
    </row>
    <row r="1430" spans="1:11" x14ac:dyDescent="0.25">
      <c r="A1430" s="2" t="s">
        <v>1494</v>
      </c>
      <c r="B1430" t="s">
        <v>24</v>
      </c>
      <c r="C1430" t="str">
        <f t="shared" si="112"/>
        <v>New Line</v>
      </c>
      <c r="D1430" s="1">
        <v>20000000</v>
      </c>
      <c r="E1430" s="1">
        <v>8135024</v>
      </c>
      <c r="F1430" t="s">
        <v>66</v>
      </c>
      <c r="G1430" s="11">
        <v>39087</v>
      </c>
      <c r="H1430">
        <f t="shared" si="110"/>
        <v>0.40675119999999998</v>
      </c>
      <c r="I1430" t="str">
        <f t="shared" si="111"/>
        <v/>
      </c>
      <c r="J1430" s="12">
        <f t="shared" si="113"/>
        <v>2007</v>
      </c>
      <c r="K1430" t="str">
        <f t="shared" si="114"/>
        <v>2000s</v>
      </c>
    </row>
    <row r="1431" spans="1:11" x14ac:dyDescent="0.25">
      <c r="A1431" s="2" t="s">
        <v>1477</v>
      </c>
      <c r="B1431" t="s">
        <v>22</v>
      </c>
      <c r="C1431" t="str">
        <f t="shared" si="112"/>
        <v>Universal</v>
      </c>
      <c r="D1431" s="1">
        <v>20000000</v>
      </c>
      <c r="E1431" s="1">
        <v>38264085</v>
      </c>
      <c r="F1431" t="s">
        <v>66</v>
      </c>
      <c r="G1431" s="11">
        <v>30085</v>
      </c>
      <c r="H1431">
        <f t="shared" si="110"/>
        <v>1.9132042499999999</v>
      </c>
      <c r="I1431" t="str">
        <f t="shared" si="111"/>
        <v/>
      </c>
      <c r="J1431" s="12">
        <f t="shared" si="113"/>
        <v>1982</v>
      </c>
      <c r="K1431" t="str">
        <f t="shared" si="114"/>
        <v>1980s</v>
      </c>
    </row>
    <row r="1432" spans="1:11" x14ac:dyDescent="0.25">
      <c r="A1432" s="2" t="s">
        <v>1539</v>
      </c>
      <c r="B1432" t="s">
        <v>22</v>
      </c>
      <c r="C1432" t="str">
        <f t="shared" si="112"/>
        <v>Universal</v>
      </c>
      <c r="D1432" s="1">
        <v>20000000</v>
      </c>
      <c r="E1432" s="1">
        <v>8047525</v>
      </c>
      <c r="F1432" s="1">
        <v>8047525</v>
      </c>
      <c r="G1432" s="11">
        <v>38093</v>
      </c>
      <c r="H1432">
        <f t="shared" si="110"/>
        <v>0.40237624999999999</v>
      </c>
      <c r="I1432">
        <f t="shared" si="111"/>
        <v>0.40237624999999999</v>
      </c>
      <c r="J1432" s="12">
        <f t="shared" si="113"/>
        <v>2004</v>
      </c>
      <c r="K1432" t="str">
        <f t="shared" si="114"/>
        <v>2000s</v>
      </c>
    </row>
    <row r="1433" spans="1:11" x14ac:dyDescent="0.25">
      <c r="A1433" s="2" t="s">
        <v>1478</v>
      </c>
      <c r="B1433" t="s">
        <v>11</v>
      </c>
      <c r="C1433" t="str">
        <f t="shared" si="112"/>
        <v>Warner Bros.</v>
      </c>
      <c r="D1433" s="1">
        <v>20000000</v>
      </c>
      <c r="E1433" s="1">
        <v>32051917</v>
      </c>
      <c r="F1433" t="s">
        <v>66</v>
      </c>
      <c r="G1433" s="11">
        <v>34999</v>
      </c>
      <c r="H1433">
        <f t="shared" si="110"/>
        <v>1.6025958499999999</v>
      </c>
      <c r="I1433" t="str">
        <f t="shared" si="111"/>
        <v/>
      </c>
      <c r="J1433" s="12">
        <f t="shared" si="113"/>
        <v>1995</v>
      </c>
      <c r="K1433" t="str">
        <f t="shared" si="114"/>
        <v>1990s</v>
      </c>
    </row>
    <row r="1434" spans="1:11" x14ac:dyDescent="0.25">
      <c r="A1434" s="2" t="s">
        <v>1498</v>
      </c>
      <c r="B1434" t="s">
        <v>427</v>
      </c>
      <c r="C1434" t="str">
        <f t="shared" si="112"/>
        <v>Other</v>
      </c>
      <c r="D1434" s="1">
        <v>20000000</v>
      </c>
      <c r="E1434" s="1">
        <v>146072</v>
      </c>
      <c r="F1434" s="1">
        <v>26146072</v>
      </c>
      <c r="G1434" s="11">
        <v>35881</v>
      </c>
      <c r="H1434">
        <f t="shared" si="110"/>
        <v>7.3036000000000004E-3</v>
      </c>
      <c r="I1434">
        <f t="shared" si="111"/>
        <v>1.3073036</v>
      </c>
      <c r="J1434" s="12">
        <f t="shared" si="113"/>
        <v>1998</v>
      </c>
      <c r="K1434" t="str">
        <f t="shared" si="114"/>
        <v>1990s</v>
      </c>
    </row>
    <row r="1435" spans="1:11" x14ac:dyDescent="0.25">
      <c r="A1435" s="2" t="s">
        <v>1493</v>
      </c>
      <c r="B1435" t="s">
        <v>13</v>
      </c>
      <c r="C1435" t="str">
        <f t="shared" si="112"/>
        <v>20th Century Fox</v>
      </c>
      <c r="D1435" s="1">
        <v>20000000</v>
      </c>
      <c r="E1435" s="1">
        <v>48548426</v>
      </c>
      <c r="F1435" s="1">
        <v>84548426</v>
      </c>
      <c r="G1435" s="11">
        <v>38765</v>
      </c>
      <c r="H1435">
        <f t="shared" si="110"/>
        <v>2.4274212999999998</v>
      </c>
      <c r="I1435">
        <f t="shared" si="111"/>
        <v>4.2274212999999996</v>
      </c>
      <c r="J1435" s="12">
        <f t="shared" si="113"/>
        <v>2006</v>
      </c>
      <c r="K1435" t="str">
        <f t="shared" si="114"/>
        <v>2000s</v>
      </c>
    </row>
    <row r="1436" spans="1:11" x14ac:dyDescent="0.25">
      <c r="A1436" s="2" t="s">
        <v>1473</v>
      </c>
      <c r="B1436" t="s">
        <v>1474</v>
      </c>
      <c r="C1436" t="str">
        <f t="shared" si="112"/>
        <v>Other</v>
      </c>
      <c r="D1436" s="1">
        <v>20000000</v>
      </c>
      <c r="E1436" s="1">
        <v>29556769</v>
      </c>
      <c r="F1436" s="1">
        <v>31756769</v>
      </c>
      <c r="G1436" s="11">
        <v>40186</v>
      </c>
      <c r="H1436">
        <f t="shared" si="110"/>
        <v>1.4778384499999999</v>
      </c>
      <c r="I1436">
        <f t="shared" si="111"/>
        <v>1.58783845</v>
      </c>
      <c r="J1436" s="12">
        <f t="shared" si="113"/>
        <v>2010</v>
      </c>
      <c r="K1436" t="e">
        <f t="shared" si="114"/>
        <v>#N/A</v>
      </c>
    </row>
    <row r="1437" spans="1:11" x14ac:dyDescent="0.25">
      <c r="A1437" s="2" t="s">
        <v>1479</v>
      </c>
      <c r="B1437" t="s">
        <v>75</v>
      </c>
      <c r="C1437" t="str">
        <f t="shared" si="112"/>
        <v>MGM/UA</v>
      </c>
      <c r="D1437" s="1">
        <v>20000000</v>
      </c>
      <c r="E1437" s="1">
        <v>8580428</v>
      </c>
      <c r="F1437" s="1">
        <v>34743644</v>
      </c>
      <c r="G1437" s="11">
        <v>39311</v>
      </c>
      <c r="H1437">
        <f t="shared" si="110"/>
        <v>0.4290214</v>
      </c>
      <c r="I1437">
        <f t="shared" si="111"/>
        <v>1.7371821999999999</v>
      </c>
      <c r="J1437" s="12">
        <f t="shared" si="113"/>
        <v>2007</v>
      </c>
      <c r="K1437" t="str">
        <f t="shared" si="114"/>
        <v>2000s</v>
      </c>
    </row>
    <row r="1438" spans="1:11" x14ac:dyDescent="0.25">
      <c r="A1438" s="2" t="s">
        <v>1543</v>
      </c>
      <c r="B1438" t="s">
        <v>1544</v>
      </c>
      <c r="C1438" t="str">
        <f t="shared" si="112"/>
        <v>Other</v>
      </c>
      <c r="D1438" s="1">
        <v>20000000</v>
      </c>
      <c r="E1438" s="1">
        <v>10686841</v>
      </c>
      <c r="F1438" t="s">
        <v>66</v>
      </c>
      <c r="G1438" s="11">
        <v>35776</v>
      </c>
      <c r="H1438">
        <f t="shared" si="110"/>
        <v>0.53434205000000001</v>
      </c>
      <c r="I1438" t="str">
        <f t="shared" si="111"/>
        <v/>
      </c>
      <c r="J1438" s="12">
        <f t="shared" si="113"/>
        <v>1997</v>
      </c>
      <c r="K1438" t="str">
        <f t="shared" si="114"/>
        <v>1990s</v>
      </c>
    </row>
    <row r="1439" spans="1:11" x14ac:dyDescent="0.25">
      <c r="A1439" s="2" t="s">
        <v>1521</v>
      </c>
      <c r="B1439" t="s">
        <v>427</v>
      </c>
      <c r="C1439" t="str">
        <f t="shared" si="112"/>
        <v>Other</v>
      </c>
      <c r="D1439" s="1">
        <v>20000000</v>
      </c>
      <c r="E1439" s="1">
        <v>14190901</v>
      </c>
      <c r="F1439" s="1">
        <v>34690901</v>
      </c>
      <c r="G1439" s="11">
        <v>39689</v>
      </c>
      <c r="H1439">
        <f t="shared" si="110"/>
        <v>0.70954505000000001</v>
      </c>
      <c r="I1439">
        <f t="shared" si="111"/>
        <v>1.7345450499999999</v>
      </c>
      <c r="J1439" s="12">
        <f t="shared" si="113"/>
        <v>2008</v>
      </c>
      <c r="K1439" t="str">
        <f t="shared" si="114"/>
        <v>2000s</v>
      </c>
    </row>
    <row r="1440" spans="1:11" x14ac:dyDescent="0.25">
      <c r="A1440" s="2" t="s">
        <v>1511</v>
      </c>
      <c r="B1440" t="s">
        <v>46</v>
      </c>
      <c r="C1440" t="str">
        <f t="shared" si="112"/>
        <v>DreamWorks SKG</v>
      </c>
      <c r="D1440" s="1">
        <v>20000000</v>
      </c>
      <c r="E1440" s="1">
        <v>80209692</v>
      </c>
      <c r="F1440" s="1">
        <v>117573043</v>
      </c>
      <c r="G1440" s="11">
        <v>39185</v>
      </c>
      <c r="H1440">
        <f t="shared" si="110"/>
        <v>4.0104845999999998</v>
      </c>
      <c r="I1440">
        <f t="shared" si="111"/>
        <v>5.8786521499999997</v>
      </c>
      <c r="J1440" s="12">
        <f t="shared" si="113"/>
        <v>2007</v>
      </c>
      <c r="K1440" t="str">
        <f t="shared" si="114"/>
        <v>2000s</v>
      </c>
    </row>
    <row r="1441" spans="1:11" x14ac:dyDescent="0.25">
      <c r="A1441" s="2" t="s">
        <v>1457</v>
      </c>
      <c r="B1441" t="s">
        <v>278</v>
      </c>
      <c r="C1441" t="str">
        <f t="shared" si="112"/>
        <v>Other</v>
      </c>
      <c r="D1441" s="1">
        <v>20000000</v>
      </c>
      <c r="E1441" s="1">
        <v>7578946</v>
      </c>
      <c r="F1441" s="1">
        <v>26942802</v>
      </c>
      <c r="G1441" s="11">
        <v>38772</v>
      </c>
      <c r="H1441">
        <f t="shared" si="110"/>
        <v>0.37894729999999999</v>
      </c>
      <c r="I1441">
        <f t="shared" si="111"/>
        <v>1.3471401000000001</v>
      </c>
      <c r="J1441" s="12">
        <f t="shared" si="113"/>
        <v>2006</v>
      </c>
      <c r="K1441" t="str">
        <f t="shared" si="114"/>
        <v>2000s</v>
      </c>
    </row>
    <row r="1442" spans="1:11" x14ac:dyDescent="0.25">
      <c r="A1442" s="2" t="s">
        <v>1538</v>
      </c>
      <c r="B1442" t="s">
        <v>131</v>
      </c>
      <c r="C1442" t="str">
        <f t="shared" si="112"/>
        <v>Miramax</v>
      </c>
      <c r="D1442" s="1">
        <v>20000000</v>
      </c>
      <c r="E1442" s="1">
        <v>33422556</v>
      </c>
      <c r="F1442" s="1">
        <v>50923043</v>
      </c>
      <c r="G1442" s="11">
        <v>39794</v>
      </c>
      <c r="H1442">
        <f t="shared" si="110"/>
        <v>1.6711278000000001</v>
      </c>
      <c r="I1442">
        <f t="shared" si="111"/>
        <v>2.5461521500000002</v>
      </c>
      <c r="J1442" s="12">
        <f t="shared" si="113"/>
        <v>2008</v>
      </c>
      <c r="K1442" t="str">
        <f t="shared" si="114"/>
        <v>2000s</v>
      </c>
    </row>
    <row r="1443" spans="1:11" x14ac:dyDescent="0.25">
      <c r="A1443" s="2" t="s">
        <v>1552</v>
      </c>
      <c r="B1443" t="s">
        <v>13</v>
      </c>
      <c r="C1443" t="str">
        <f t="shared" si="112"/>
        <v>20th Century Fox</v>
      </c>
      <c r="D1443" s="1">
        <v>20000000</v>
      </c>
      <c r="E1443" s="1">
        <v>56398162</v>
      </c>
      <c r="F1443" t="s">
        <v>66</v>
      </c>
      <c r="G1443" s="11">
        <v>37603</v>
      </c>
      <c r="H1443">
        <f t="shared" si="110"/>
        <v>2.8199081000000001</v>
      </c>
      <c r="I1443" t="str">
        <f t="shared" si="111"/>
        <v/>
      </c>
      <c r="J1443" s="12">
        <f t="shared" si="113"/>
        <v>2002</v>
      </c>
      <c r="K1443" t="str">
        <f t="shared" si="114"/>
        <v>2000s</v>
      </c>
    </row>
    <row r="1444" spans="1:11" x14ac:dyDescent="0.25">
      <c r="A1444" s="2" t="s">
        <v>1482</v>
      </c>
      <c r="B1444" t="s">
        <v>13</v>
      </c>
      <c r="C1444" t="str">
        <f t="shared" si="112"/>
        <v>20th Century Fox</v>
      </c>
      <c r="D1444" s="1">
        <v>20000000</v>
      </c>
      <c r="E1444" s="1">
        <v>53976987</v>
      </c>
      <c r="F1444" t="s">
        <v>66</v>
      </c>
      <c r="G1444" s="11">
        <v>33214</v>
      </c>
      <c r="H1444">
        <f t="shared" si="110"/>
        <v>2.6988493500000001</v>
      </c>
      <c r="I1444" t="str">
        <f t="shared" si="111"/>
        <v/>
      </c>
      <c r="J1444" s="12">
        <f t="shared" si="113"/>
        <v>1990</v>
      </c>
      <c r="K1444" t="str">
        <f t="shared" si="114"/>
        <v>1990s</v>
      </c>
    </row>
    <row r="1445" spans="1:11" x14ac:dyDescent="0.25">
      <c r="A1445" s="2" t="s">
        <v>1573</v>
      </c>
      <c r="B1445" t="s">
        <v>46</v>
      </c>
      <c r="C1445" t="str">
        <f t="shared" si="112"/>
        <v>DreamWorks SKG</v>
      </c>
      <c r="D1445" s="1">
        <v>20000000</v>
      </c>
      <c r="E1445" s="1">
        <v>13548322</v>
      </c>
      <c r="F1445" s="1">
        <v>14566246</v>
      </c>
      <c r="G1445" s="11">
        <v>38107</v>
      </c>
      <c r="H1445">
        <f t="shared" si="110"/>
        <v>0.67741609999999997</v>
      </c>
      <c r="I1445">
        <f t="shared" si="111"/>
        <v>0.72831230000000002</v>
      </c>
      <c r="J1445" s="12">
        <f t="shared" si="113"/>
        <v>2004</v>
      </c>
      <c r="K1445" t="str">
        <f t="shared" si="114"/>
        <v>2000s</v>
      </c>
    </row>
    <row r="1446" spans="1:11" x14ac:dyDescent="0.25">
      <c r="A1446" s="2" t="s">
        <v>1520</v>
      </c>
      <c r="B1446" t="s">
        <v>13</v>
      </c>
      <c r="C1446" t="str">
        <f t="shared" si="112"/>
        <v>20th Century Fox</v>
      </c>
      <c r="D1446" s="1">
        <v>20000000</v>
      </c>
      <c r="E1446" s="1">
        <v>39739367</v>
      </c>
      <c r="F1446" s="1">
        <v>86858578</v>
      </c>
      <c r="G1446" s="11">
        <v>39108</v>
      </c>
      <c r="H1446">
        <f t="shared" si="110"/>
        <v>1.9869683499999999</v>
      </c>
      <c r="I1446">
        <f t="shared" si="111"/>
        <v>4.3429289000000004</v>
      </c>
      <c r="J1446" s="12">
        <f t="shared" si="113"/>
        <v>2007</v>
      </c>
      <c r="K1446" t="str">
        <f t="shared" si="114"/>
        <v>2000s</v>
      </c>
    </row>
    <row r="1447" spans="1:11" x14ac:dyDescent="0.25">
      <c r="A1447" s="2" t="s">
        <v>1569</v>
      </c>
      <c r="B1447" t="s">
        <v>760</v>
      </c>
      <c r="C1447" t="str">
        <f t="shared" si="112"/>
        <v>Other</v>
      </c>
      <c r="D1447" s="1">
        <v>20000000</v>
      </c>
      <c r="E1447" s="1">
        <v>1190018</v>
      </c>
      <c r="F1447" s="1">
        <v>5345869</v>
      </c>
      <c r="G1447" s="11">
        <v>37596</v>
      </c>
      <c r="H1447">
        <f t="shared" si="110"/>
        <v>5.9500900000000002E-2</v>
      </c>
      <c r="I1447">
        <f t="shared" si="111"/>
        <v>0.26729344999999999</v>
      </c>
      <c r="J1447" s="12">
        <f t="shared" si="113"/>
        <v>2002</v>
      </c>
      <c r="K1447" t="str">
        <f t="shared" si="114"/>
        <v>2000s</v>
      </c>
    </row>
    <row r="1448" spans="1:11" x14ac:dyDescent="0.25">
      <c r="A1448" s="2" t="s">
        <v>1555</v>
      </c>
      <c r="B1448" t="s">
        <v>792</v>
      </c>
      <c r="C1448" t="str">
        <f t="shared" si="112"/>
        <v>Other</v>
      </c>
      <c r="D1448" s="1">
        <v>20000000</v>
      </c>
      <c r="E1448" s="1">
        <v>34366518</v>
      </c>
      <c r="F1448" s="1">
        <v>47066518</v>
      </c>
      <c r="G1448" s="11">
        <v>38065</v>
      </c>
      <c r="H1448">
        <f t="shared" si="110"/>
        <v>1.7183259</v>
      </c>
      <c r="I1448">
        <f t="shared" si="111"/>
        <v>2.3533259000000002</v>
      </c>
      <c r="J1448" s="12">
        <f t="shared" si="113"/>
        <v>2004</v>
      </c>
      <c r="K1448" t="str">
        <f t="shared" si="114"/>
        <v>2000s</v>
      </c>
    </row>
    <row r="1449" spans="1:11" x14ac:dyDescent="0.25">
      <c r="A1449" s="2" t="s">
        <v>1464</v>
      </c>
      <c r="B1449" t="s">
        <v>131</v>
      </c>
      <c r="C1449" t="str">
        <f t="shared" si="112"/>
        <v>Miramax</v>
      </c>
      <c r="D1449" s="1">
        <v>20000000</v>
      </c>
      <c r="E1449" s="1">
        <v>9725847</v>
      </c>
      <c r="F1449" s="1">
        <v>34600000</v>
      </c>
      <c r="G1449" s="11">
        <v>35405</v>
      </c>
      <c r="H1449">
        <f t="shared" si="110"/>
        <v>0.48629234999999998</v>
      </c>
      <c r="I1449">
        <f t="shared" si="111"/>
        <v>1.73</v>
      </c>
      <c r="J1449" s="12">
        <f t="shared" si="113"/>
        <v>1996</v>
      </c>
      <c r="K1449" t="str">
        <f t="shared" si="114"/>
        <v>1990s</v>
      </c>
    </row>
    <row r="1450" spans="1:11" x14ac:dyDescent="0.25">
      <c r="A1450" s="2" t="s">
        <v>1461</v>
      </c>
      <c r="B1450" t="s">
        <v>20</v>
      </c>
      <c r="C1450" t="str">
        <f t="shared" si="112"/>
        <v>Paramount Pictures</v>
      </c>
      <c r="D1450" s="1">
        <v>20000000</v>
      </c>
      <c r="E1450" s="1">
        <v>26792700</v>
      </c>
      <c r="F1450" t="s">
        <v>66</v>
      </c>
      <c r="G1450" s="11">
        <v>35076</v>
      </c>
      <c r="H1450">
        <f t="shared" si="110"/>
        <v>1.3396349999999999</v>
      </c>
      <c r="I1450" t="str">
        <f t="shared" si="111"/>
        <v/>
      </c>
      <c r="J1450" s="12">
        <f t="shared" si="113"/>
        <v>1996</v>
      </c>
      <c r="K1450" t="str">
        <f t="shared" si="114"/>
        <v>1990s</v>
      </c>
    </row>
    <row r="1451" spans="1:11" x14ac:dyDescent="0.25">
      <c r="A1451" s="2" t="s">
        <v>1458</v>
      </c>
      <c r="B1451" t="s">
        <v>760</v>
      </c>
      <c r="C1451" t="str">
        <f t="shared" si="112"/>
        <v>Other</v>
      </c>
      <c r="D1451" s="1">
        <v>20000000</v>
      </c>
      <c r="E1451" s="1">
        <v>25728961</v>
      </c>
      <c r="F1451" t="s">
        <v>66</v>
      </c>
      <c r="G1451" s="11">
        <v>35083</v>
      </c>
      <c r="H1451">
        <f t="shared" si="110"/>
        <v>1.28644805</v>
      </c>
      <c r="I1451" t="str">
        <f t="shared" si="111"/>
        <v/>
      </c>
      <c r="J1451" s="12">
        <f t="shared" si="113"/>
        <v>1996</v>
      </c>
      <c r="K1451" t="str">
        <f t="shared" si="114"/>
        <v>1990s</v>
      </c>
    </row>
    <row r="1452" spans="1:11" x14ac:dyDescent="0.25">
      <c r="A1452" s="2" t="s">
        <v>1491</v>
      </c>
      <c r="C1452" t="str">
        <f t="shared" si="112"/>
        <v>Other</v>
      </c>
      <c r="D1452" s="1">
        <v>20000000</v>
      </c>
      <c r="E1452" s="1">
        <v>18882880</v>
      </c>
      <c r="F1452" s="1">
        <v>20819601</v>
      </c>
      <c r="G1452" s="11">
        <v>39213</v>
      </c>
      <c r="H1452">
        <f t="shared" si="110"/>
        <v>0.94414399999999998</v>
      </c>
      <c r="I1452">
        <f t="shared" si="111"/>
        <v>1.0409800499999999</v>
      </c>
      <c r="J1452" s="12">
        <f t="shared" si="113"/>
        <v>2007</v>
      </c>
      <c r="K1452" t="str">
        <f t="shared" si="114"/>
        <v>2000s</v>
      </c>
    </row>
    <row r="1453" spans="1:11" x14ac:dyDescent="0.25">
      <c r="A1453" s="2" t="s">
        <v>1561</v>
      </c>
      <c r="B1453" t="s">
        <v>11</v>
      </c>
      <c r="C1453" t="str">
        <f t="shared" si="112"/>
        <v>Warner Bros.</v>
      </c>
      <c r="D1453" s="1">
        <v>20000000</v>
      </c>
      <c r="E1453" s="1">
        <v>30113491</v>
      </c>
      <c r="F1453" s="1">
        <v>68349884</v>
      </c>
      <c r="G1453" s="11">
        <v>37554</v>
      </c>
      <c r="H1453">
        <f t="shared" si="110"/>
        <v>1.5056745499999999</v>
      </c>
      <c r="I1453">
        <f t="shared" si="111"/>
        <v>3.4174942000000001</v>
      </c>
      <c r="J1453" s="12">
        <f t="shared" si="113"/>
        <v>2002</v>
      </c>
      <c r="K1453" t="str">
        <f t="shared" si="114"/>
        <v>2000s</v>
      </c>
    </row>
    <row r="1454" spans="1:11" x14ac:dyDescent="0.25">
      <c r="A1454" s="2" t="s">
        <v>1466</v>
      </c>
      <c r="B1454" t="s">
        <v>46</v>
      </c>
      <c r="C1454" t="str">
        <f t="shared" si="112"/>
        <v>DreamWorks SKG</v>
      </c>
      <c r="D1454" s="1">
        <v>20000000</v>
      </c>
      <c r="E1454" s="1">
        <v>13252641</v>
      </c>
      <c r="F1454" s="1">
        <v>26612350</v>
      </c>
      <c r="G1454" s="11">
        <v>39710</v>
      </c>
      <c r="H1454">
        <f t="shared" si="110"/>
        <v>0.66263205000000003</v>
      </c>
      <c r="I1454">
        <f t="shared" si="111"/>
        <v>1.3306175</v>
      </c>
      <c r="J1454" s="12">
        <f t="shared" si="113"/>
        <v>2008</v>
      </c>
      <c r="K1454" t="str">
        <f t="shared" si="114"/>
        <v>2000s</v>
      </c>
    </row>
    <row r="1455" spans="1:11" x14ac:dyDescent="0.25">
      <c r="A1455" s="2" t="s">
        <v>1470</v>
      </c>
      <c r="B1455" t="s">
        <v>7</v>
      </c>
      <c r="C1455" t="str">
        <f t="shared" si="112"/>
        <v>Buena Vista</v>
      </c>
      <c r="D1455" s="1">
        <v>20000000</v>
      </c>
      <c r="E1455" s="1">
        <v>27277055</v>
      </c>
      <c r="F1455" s="1">
        <v>48277055</v>
      </c>
      <c r="G1455" s="11">
        <v>36616</v>
      </c>
      <c r="H1455">
        <f t="shared" si="110"/>
        <v>1.3638527499999999</v>
      </c>
      <c r="I1455">
        <f t="shared" si="111"/>
        <v>2.4138527500000002</v>
      </c>
      <c r="J1455" s="12">
        <f t="shared" si="113"/>
        <v>2000</v>
      </c>
      <c r="K1455" t="str">
        <f t="shared" si="114"/>
        <v>2000s</v>
      </c>
    </row>
    <row r="1456" spans="1:11" x14ac:dyDescent="0.25">
      <c r="A1456" s="2" t="s">
        <v>1541</v>
      </c>
      <c r="B1456" t="s">
        <v>1542</v>
      </c>
      <c r="C1456" t="str">
        <f t="shared" si="112"/>
        <v>Other</v>
      </c>
      <c r="D1456" s="1">
        <v>20000000</v>
      </c>
      <c r="E1456" s="1">
        <v>67383924</v>
      </c>
      <c r="F1456" s="1">
        <v>72383924</v>
      </c>
      <c r="G1456" s="11">
        <v>37729</v>
      </c>
      <c r="H1456">
        <f t="shared" si="110"/>
        <v>3.3691962000000002</v>
      </c>
      <c r="I1456">
        <f t="shared" si="111"/>
        <v>3.6191962000000002</v>
      </c>
      <c r="J1456" s="12">
        <f t="shared" si="113"/>
        <v>2003</v>
      </c>
      <c r="K1456" t="str">
        <f t="shared" si="114"/>
        <v>2000s</v>
      </c>
    </row>
    <row r="1457" spans="1:11" x14ac:dyDescent="0.25">
      <c r="A1457" s="2" t="s">
        <v>1559</v>
      </c>
      <c r="B1457" t="s">
        <v>13</v>
      </c>
      <c r="C1457" t="str">
        <f t="shared" si="112"/>
        <v>20th Century Fox</v>
      </c>
      <c r="D1457" s="1">
        <v>20000000</v>
      </c>
      <c r="E1457" s="1">
        <v>173585516</v>
      </c>
      <c r="F1457" s="1">
        <v>358994850</v>
      </c>
      <c r="G1457" s="11">
        <v>33928</v>
      </c>
      <c r="H1457">
        <f t="shared" si="110"/>
        <v>8.6792757999999992</v>
      </c>
      <c r="I1457">
        <f t="shared" si="111"/>
        <v>17.949742499999999</v>
      </c>
      <c r="J1457" s="12">
        <f t="shared" si="113"/>
        <v>1992</v>
      </c>
      <c r="K1457" t="str">
        <f t="shared" si="114"/>
        <v>1990s</v>
      </c>
    </row>
    <row r="1458" spans="1:11" x14ac:dyDescent="0.25">
      <c r="A1458" s="2" t="s">
        <v>1512</v>
      </c>
      <c r="B1458" t="s">
        <v>13</v>
      </c>
      <c r="C1458" t="str">
        <f t="shared" si="112"/>
        <v>20th Century Fox</v>
      </c>
      <c r="D1458" s="1">
        <v>20000000</v>
      </c>
      <c r="E1458" s="1">
        <v>37672944</v>
      </c>
      <c r="F1458" t="s">
        <v>66</v>
      </c>
      <c r="G1458" s="11">
        <v>36021</v>
      </c>
      <c r="H1458">
        <f t="shared" si="110"/>
        <v>1.8836472</v>
      </c>
      <c r="I1458" t="str">
        <f t="shared" si="111"/>
        <v/>
      </c>
      <c r="J1458" s="12">
        <f t="shared" si="113"/>
        <v>1998</v>
      </c>
      <c r="K1458" t="str">
        <f t="shared" si="114"/>
        <v>1990s</v>
      </c>
    </row>
    <row r="1459" spans="1:11" x14ac:dyDescent="0.25">
      <c r="A1459" s="2" t="s">
        <v>1463</v>
      </c>
      <c r="B1459" t="s">
        <v>278</v>
      </c>
      <c r="C1459" t="str">
        <f t="shared" si="112"/>
        <v>Other</v>
      </c>
      <c r="D1459" s="1">
        <v>20000000</v>
      </c>
      <c r="E1459" s="1">
        <v>4017609</v>
      </c>
      <c r="F1459" s="1">
        <v>11498547</v>
      </c>
      <c r="G1459" s="11">
        <v>39407</v>
      </c>
      <c r="H1459">
        <f t="shared" si="110"/>
        <v>0.20088044999999999</v>
      </c>
      <c r="I1459">
        <f t="shared" si="111"/>
        <v>0.57492734999999995</v>
      </c>
      <c r="J1459" s="12">
        <f t="shared" si="113"/>
        <v>2007</v>
      </c>
      <c r="K1459" t="str">
        <f t="shared" si="114"/>
        <v>2000s</v>
      </c>
    </row>
    <row r="1460" spans="1:11" x14ac:dyDescent="0.25">
      <c r="A1460" s="2" t="s">
        <v>1513</v>
      </c>
      <c r="B1460" t="s">
        <v>1514</v>
      </c>
      <c r="C1460" t="str">
        <f t="shared" si="112"/>
        <v>Other</v>
      </c>
      <c r="D1460" s="1">
        <v>20000000</v>
      </c>
      <c r="E1460" s="1">
        <v>18354356</v>
      </c>
      <c r="F1460" s="1">
        <v>53813837</v>
      </c>
      <c r="G1460" s="11">
        <v>39346</v>
      </c>
      <c r="H1460">
        <f t="shared" si="110"/>
        <v>0.91771780000000003</v>
      </c>
      <c r="I1460">
        <f t="shared" si="111"/>
        <v>2.6906918499999999</v>
      </c>
      <c r="J1460" s="12">
        <f t="shared" si="113"/>
        <v>2007</v>
      </c>
      <c r="K1460" t="str">
        <f t="shared" si="114"/>
        <v>2000s</v>
      </c>
    </row>
    <row r="1461" spans="1:11" x14ac:dyDescent="0.25">
      <c r="A1461" s="2" t="s">
        <v>1526</v>
      </c>
      <c r="C1461" t="str">
        <f t="shared" si="112"/>
        <v>Other</v>
      </c>
      <c r="D1461" s="1">
        <v>20000000</v>
      </c>
      <c r="E1461" t="s">
        <v>66</v>
      </c>
      <c r="F1461" s="1">
        <v>38585047</v>
      </c>
      <c r="G1461" s="11">
        <v>39731</v>
      </c>
      <c r="H1461" t="str">
        <f t="shared" si="110"/>
        <v/>
      </c>
      <c r="I1461">
        <f t="shared" si="111"/>
        <v>1.9292523500000001</v>
      </c>
      <c r="J1461" s="12">
        <f t="shared" si="113"/>
        <v>2008</v>
      </c>
      <c r="K1461" t="str">
        <f t="shared" si="114"/>
        <v>2000s</v>
      </c>
    </row>
    <row r="1462" spans="1:11" x14ac:dyDescent="0.25">
      <c r="A1462" s="2" t="s">
        <v>1525</v>
      </c>
      <c r="B1462" t="s">
        <v>748</v>
      </c>
      <c r="C1462" t="str">
        <f t="shared" si="112"/>
        <v>Other</v>
      </c>
      <c r="D1462" s="1">
        <v>20000000</v>
      </c>
      <c r="E1462" s="1">
        <v>17104669</v>
      </c>
      <c r="F1462" s="1">
        <v>101004669</v>
      </c>
      <c r="G1462" s="11">
        <v>38450</v>
      </c>
      <c r="H1462">
        <f t="shared" si="110"/>
        <v>0.85523344999999995</v>
      </c>
      <c r="I1462">
        <f t="shared" si="111"/>
        <v>5.0502334500000003</v>
      </c>
      <c r="J1462" s="12">
        <f t="shared" si="113"/>
        <v>2005</v>
      </c>
      <c r="K1462" t="str">
        <f t="shared" si="114"/>
        <v>2000s</v>
      </c>
    </row>
    <row r="1463" spans="1:11" x14ac:dyDescent="0.25">
      <c r="A1463" s="2" t="s">
        <v>1475</v>
      </c>
      <c r="B1463" t="s">
        <v>11</v>
      </c>
      <c r="C1463" t="str">
        <f t="shared" si="112"/>
        <v>Warner Bros.</v>
      </c>
      <c r="D1463" s="1">
        <v>20000000</v>
      </c>
      <c r="E1463" s="1">
        <v>18400000</v>
      </c>
      <c r="F1463" t="s">
        <v>66</v>
      </c>
      <c r="G1463" s="11">
        <v>31149</v>
      </c>
      <c r="H1463">
        <f t="shared" si="110"/>
        <v>0.92</v>
      </c>
      <c r="I1463" t="str">
        <f t="shared" si="111"/>
        <v/>
      </c>
      <c r="J1463" s="12">
        <f t="shared" si="113"/>
        <v>1985</v>
      </c>
      <c r="K1463" t="str">
        <f t="shared" si="114"/>
        <v>1980s</v>
      </c>
    </row>
    <row r="1464" spans="1:11" x14ac:dyDescent="0.25">
      <c r="A1464" s="2" t="s">
        <v>1471</v>
      </c>
      <c r="B1464" t="s">
        <v>9</v>
      </c>
      <c r="C1464" t="str">
        <f t="shared" si="112"/>
        <v>Sony</v>
      </c>
      <c r="D1464" s="1">
        <v>20000000</v>
      </c>
      <c r="E1464" s="1">
        <v>39263506</v>
      </c>
      <c r="F1464" s="1">
        <v>44263506</v>
      </c>
      <c r="G1464" s="11">
        <v>39710</v>
      </c>
      <c r="H1464">
        <f t="shared" si="110"/>
        <v>1.9631753000000001</v>
      </c>
      <c r="I1464">
        <f t="shared" si="111"/>
        <v>2.2131753000000001</v>
      </c>
      <c r="J1464" s="12">
        <f t="shared" si="113"/>
        <v>2008</v>
      </c>
      <c r="K1464" t="str">
        <f t="shared" si="114"/>
        <v>2000s</v>
      </c>
    </row>
    <row r="1465" spans="1:11" x14ac:dyDescent="0.25">
      <c r="A1465" s="2" t="s">
        <v>1480</v>
      </c>
      <c r="B1465" t="s">
        <v>9</v>
      </c>
      <c r="C1465" t="str">
        <f t="shared" si="112"/>
        <v>Sony</v>
      </c>
      <c r="D1465" s="1">
        <v>20000000</v>
      </c>
      <c r="E1465" s="1">
        <v>15464026</v>
      </c>
      <c r="F1465" s="1">
        <v>18250106</v>
      </c>
      <c r="G1465" s="11">
        <v>36728</v>
      </c>
      <c r="H1465">
        <f t="shared" si="110"/>
        <v>0.77320129999999998</v>
      </c>
      <c r="I1465">
        <f t="shared" si="111"/>
        <v>0.91250529999999996</v>
      </c>
      <c r="J1465" s="12">
        <f t="shared" si="113"/>
        <v>2000</v>
      </c>
      <c r="K1465" t="str">
        <f t="shared" si="114"/>
        <v>2000s</v>
      </c>
    </row>
    <row r="1466" spans="1:11" x14ac:dyDescent="0.25">
      <c r="A1466" s="2" t="s">
        <v>1577</v>
      </c>
      <c r="B1466" t="s">
        <v>20</v>
      </c>
      <c r="C1466" t="str">
        <f t="shared" si="112"/>
        <v>Paramount Pictures</v>
      </c>
      <c r="D1466" s="1">
        <v>20000000</v>
      </c>
      <c r="E1466" s="1">
        <v>1646664</v>
      </c>
      <c r="F1466" t="s">
        <v>66</v>
      </c>
      <c r="G1466" s="11">
        <v>37855</v>
      </c>
      <c r="H1466">
        <f t="shared" si="110"/>
        <v>8.2333199999999995E-2</v>
      </c>
      <c r="I1466" t="str">
        <f t="shared" si="111"/>
        <v/>
      </c>
      <c r="J1466" s="12">
        <f t="shared" si="113"/>
        <v>2003</v>
      </c>
      <c r="K1466" t="str">
        <f t="shared" si="114"/>
        <v>2000s</v>
      </c>
    </row>
    <row r="1467" spans="1:11" x14ac:dyDescent="0.25">
      <c r="A1467" s="2" t="s">
        <v>1489</v>
      </c>
      <c r="B1467" t="s">
        <v>427</v>
      </c>
      <c r="C1467" t="str">
        <f t="shared" si="112"/>
        <v>Other</v>
      </c>
      <c r="D1467" s="1">
        <v>20000000</v>
      </c>
      <c r="E1467" s="1">
        <v>41975388</v>
      </c>
      <c r="F1467" t="s">
        <v>66</v>
      </c>
      <c r="G1467" s="11">
        <v>39528</v>
      </c>
      <c r="H1467">
        <f t="shared" si="110"/>
        <v>2.0987694000000001</v>
      </c>
      <c r="I1467" t="str">
        <f t="shared" si="111"/>
        <v/>
      </c>
      <c r="J1467" s="12">
        <f t="shared" si="113"/>
        <v>2008</v>
      </c>
      <c r="K1467" t="str">
        <f t="shared" si="114"/>
        <v>2000s</v>
      </c>
    </row>
    <row r="1468" spans="1:11" x14ac:dyDescent="0.25">
      <c r="A1468" s="2" t="s">
        <v>1510</v>
      </c>
      <c r="B1468" t="s">
        <v>792</v>
      </c>
      <c r="C1468" t="str">
        <f t="shared" si="112"/>
        <v>Other</v>
      </c>
      <c r="D1468" s="1">
        <v>20000000</v>
      </c>
      <c r="E1468" s="1">
        <v>31841299</v>
      </c>
      <c r="F1468" s="1">
        <v>50164027</v>
      </c>
      <c r="G1468" s="11">
        <v>39778</v>
      </c>
      <c r="H1468">
        <f t="shared" si="110"/>
        <v>1.5920649499999999</v>
      </c>
      <c r="I1468">
        <f t="shared" si="111"/>
        <v>2.5082013500000002</v>
      </c>
      <c r="J1468" s="12">
        <f t="shared" si="113"/>
        <v>2008</v>
      </c>
      <c r="K1468" t="str">
        <f t="shared" si="114"/>
        <v>2000s</v>
      </c>
    </row>
    <row r="1469" spans="1:11" x14ac:dyDescent="0.25">
      <c r="A1469" s="2" t="s">
        <v>1533</v>
      </c>
      <c r="B1469" t="s">
        <v>131</v>
      </c>
      <c r="C1469" t="str">
        <f t="shared" si="112"/>
        <v>Miramax</v>
      </c>
      <c r="D1469" s="1">
        <v>20000000</v>
      </c>
      <c r="E1469" s="1">
        <v>2374107</v>
      </c>
      <c r="F1469" s="1">
        <v>150350000</v>
      </c>
      <c r="G1469" s="11">
        <v>36462</v>
      </c>
      <c r="H1469">
        <f t="shared" si="110"/>
        <v>0.11870535</v>
      </c>
      <c r="I1469">
        <f t="shared" si="111"/>
        <v>7.5175000000000001</v>
      </c>
      <c r="J1469" s="12">
        <f t="shared" si="113"/>
        <v>1999</v>
      </c>
      <c r="K1469" t="str">
        <f t="shared" si="114"/>
        <v>1990s</v>
      </c>
    </row>
    <row r="1470" spans="1:11" x14ac:dyDescent="0.25">
      <c r="A1470" s="2" t="s">
        <v>1565</v>
      </c>
      <c r="B1470" t="s">
        <v>24</v>
      </c>
      <c r="C1470" t="str">
        <f t="shared" si="112"/>
        <v>New Line</v>
      </c>
      <c r="D1470" s="1">
        <v>20000000</v>
      </c>
      <c r="E1470" s="1">
        <v>70433227</v>
      </c>
      <c r="F1470" s="1">
        <v>122133227</v>
      </c>
      <c r="G1470" s="11">
        <v>34929</v>
      </c>
      <c r="H1470">
        <f t="shared" si="110"/>
        <v>3.52166135</v>
      </c>
      <c r="I1470">
        <f t="shared" si="111"/>
        <v>6.1066613500000004</v>
      </c>
      <c r="J1470" s="12">
        <f t="shared" si="113"/>
        <v>1995</v>
      </c>
      <c r="K1470" t="str">
        <f t="shared" si="114"/>
        <v>1990s</v>
      </c>
    </row>
    <row r="1471" spans="1:11" x14ac:dyDescent="0.25">
      <c r="A1471" s="2" t="s">
        <v>1524</v>
      </c>
      <c r="B1471" t="s">
        <v>278</v>
      </c>
      <c r="C1471" t="str">
        <f t="shared" si="112"/>
        <v>Other</v>
      </c>
      <c r="D1471" s="1">
        <v>20000000</v>
      </c>
      <c r="E1471" s="1">
        <v>11036366</v>
      </c>
      <c r="F1471" s="1">
        <v>14466366</v>
      </c>
      <c r="G1471" s="11">
        <v>38695</v>
      </c>
      <c r="H1471">
        <f t="shared" si="110"/>
        <v>0.55181829999999998</v>
      </c>
      <c r="I1471">
        <f t="shared" si="111"/>
        <v>0.72331829999999997</v>
      </c>
      <c r="J1471" s="12">
        <f t="shared" si="113"/>
        <v>2005</v>
      </c>
      <c r="K1471" t="str">
        <f t="shared" si="114"/>
        <v>2000s</v>
      </c>
    </row>
    <row r="1472" spans="1:11" x14ac:dyDescent="0.25">
      <c r="A1472" s="2" t="s">
        <v>1490</v>
      </c>
      <c r="B1472" t="s">
        <v>427</v>
      </c>
      <c r="C1472" t="str">
        <f t="shared" si="112"/>
        <v>Other</v>
      </c>
      <c r="D1472" s="1">
        <v>20000000</v>
      </c>
      <c r="E1472" s="1">
        <v>19219250</v>
      </c>
      <c r="F1472" s="1">
        <v>34787111</v>
      </c>
      <c r="G1472" s="11">
        <v>39710</v>
      </c>
      <c r="H1472">
        <f t="shared" si="110"/>
        <v>0.96096250000000005</v>
      </c>
      <c r="I1472">
        <f t="shared" si="111"/>
        <v>1.73935555</v>
      </c>
      <c r="J1472" s="12">
        <f t="shared" si="113"/>
        <v>2008</v>
      </c>
      <c r="K1472" t="str">
        <f t="shared" si="114"/>
        <v>2000s</v>
      </c>
    </row>
    <row r="1473" spans="1:11" x14ac:dyDescent="0.25">
      <c r="A1473" s="2" t="s">
        <v>1483</v>
      </c>
      <c r="C1473" t="str">
        <f t="shared" si="112"/>
        <v>Other</v>
      </c>
      <c r="D1473" s="1">
        <v>20000000</v>
      </c>
      <c r="E1473" s="1">
        <v>13395961</v>
      </c>
      <c r="F1473" t="s">
        <v>66</v>
      </c>
      <c r="G1473" s="11">
        <v>39003</v>
      </c>
      <c r="H1473">
        <f t="shared" si="110"/>
        <v>0.66979805000000003</v>
      </c>
      <c r="I1473" t="str">
        <f t="shared" si="111"/>
        <v/>
      </c>
      <c r="J1473" s="12">
        <f t="shared" si="113"/>
        <v>2006</v>
      </c>
      <c r="K1473" t="str">
        <f t="shared" si="114"/>
        <v>2000s</v>
      </c>
    </row>
    <row r="1474" spans="1:11" x14ac:dyDescent="0.25">
      <c r="A1474" s="2" t="s">
        <v>1468</v>
      </c>
      <c r="B1474" t="s">
        <v>13</v>
      </c>
      <c r="C1474" t="str">
        <f t="shared" si="112"/>
        <v>20th Century Fox</v>
      </c>
      <c r="D1474" s="1">
        <v>20000000</v>
      </c>
      <c r="E1474" s="1">
        <v>15712072</v>
      </c>
      <c r="F1474" s="1">
        <v>16612072</v>
      </c>
      <c r="G1474" s="11">
        <v>38233</v>
      </c>
      <c r="H1474">
        <f t="shared" ref="H1474:H1527" si="115">IF(E1474="Unknown","",E1474/$D1474)</f>
        <v>0.78560359999999996</v>
      </c>
      <c r="I1474">
        <f t="shared" ref="I1474:I1527" si="116">IF(F1474="Unknown","",F1474/$D1474)</f>
        <v>0.8306036</v>
      </c>
      <c r="J1474" s="12">
        <f t="shared" si="113"/>
        <v>2004</v>
      </c>
      <c r="K1474" t="str">
        <f t="shared" si="114"/>
        <v>2000s</v>
      </c>
    </row>
    <row r="1475" spans="1:11" x14ac:dyDescent="0.25">
      <c r="A1475" s="2" t="s">
        <v>1572</v>
      </c>
      <c r="B1475" t="s">
        <v>131</v>
      </c>
      <c r="C1475" t="str">
        <f t="shared" ref="C1475:C1527" si="117">IF(B1475="","Other",IF(VLOOKUP(B1475,$N$2:$O$52,2,FALSE)&lt;30,"Other",B1475))</f>
        <v>Miramax</v>
      </c>
      <c r="D1475" s="1">
        <v>20000000</v>
      </c>
      <c r="E1475" s="1">
        <v>121972</v>
      </c>
      <c r="F1475" t="s">
        <v>66</v>
      </c>
      <c r="G1475" s="11">
        <v>37736</v>
      </c>
      <c r="H1475">
        <f t="shared" si="115"/>
        <v>6.0986E-3</v>
      </c>
      <c r="I1475" t="str">
        <f t="shared" si="116"/>
        <v/>
      </c>
      <c r="J1475" s="12">
        <f t="shared" ref="J1475:J1527" si="118">YEAR(G1475)</f>
        <v>2003</v>
      </c>
      <c r="K1475" t="str">
        <f t="shared" ref="K1475:K1527" si="119">VLOOKUP(J1475,$R$2:$S$31,2,FALSE)</f>
        <v>2000s</v>
      </c>
    </row>
    <row r="1476" spans="1:11" x14ac:dyDescent="0.25">
      <c r="A1476" s="2" t="s">
        <v>1537</v>
      </c>
      <c r="B1476" t="s">
        <v>7</v>
      </c>
      <c r="C1476" t="str">
        <f t="shared" si="117"/>
        <v>Buena Vista</v>
      </c>
      <c r="D1476" s="1">
        <v>20000000</v>
      </c>
      <c r="E1476" s="1">
        <v>48430258</v>
      </c>
      <c r="F1476" s="1">
        <v>109862682</v>
      </c>
      <c r="G1476" s="11">
        <v>37302</v>
      </c>
      <c r="H1476">
        <f t="shared" si="115"/>
        <v>2.4215129000000002</v>
      </c>
      <c r="I1476">
        <f t="shared" si="116"/>
        <v>5.4931340999999998</v>
      </c>
      <c r="J1476" s="12">
        <f t="shared" si="118"/>
        <v>2002</v>
      </c>
      <c r="K1476" t="str">
        <f t="shared" si="119"/>
        <v>2000s</v>
      </c>
    </row>
    <row r="1477" spans="1:11" x14ac:dyDescent="0.25">
      <c r="A1477" s="2" t="s">
        <v>1488</v>
      </c>
      <c r="B1477" t="s">
        <v>7</v>
      </c>
      <c r="C1477" t="str">
        <f t="shared" si="117"/>
        <v>Buena Vista</v>
      </c>
      <c r="D1477" s="1">
        <v>20000000</v>
      </c>
      <c r="E1477" s="1">
        <v>18098433</v>
      </c>
      <c r="F1477" s="1">
        <v>52858433</v>
      </c>
      <c r="G1477" s="11">
        <v>38394</v>
      </c>
      <c r="H1477">
        <f t="shared" si="115"/>
        <v>0.90492165000000002</v>
      </c>
      <c r="I1477">
        <f t="shared" si="116"/>
        <v>2.6429216499999999</v>
      </c>
      <c r="J1477" s="12">
        <f t="shared" si="118"/>
        <v>2005</v>
      </c>
      <c r="K1477" t="str">
        <f t="shared" si="119"/>
        <v>2000s</v>
      </c>
    </row>
    <row r="1478" spans="1:11" x14ac:dyDescent="0.25">
      <c r="A1478" s="2" t="s">
        <v>1522</v>
      </c>
      <c r="B1478" t="s">
        <v>20</v>
      </c>
      <c r="C1478" t="str">
        <f t="shared" si="117"/>
        <v>Paramount Pictures</v>
      </c>
      <c r="D1478" s="1">
        <v>20000000</v>
      </c>
      <c r="E1478" s="1">
        <v>49823037</v>
      </c>
      <c r="F1478" t="s">
        <v>66</v>
      </c>
      <c r="G1478" s="11">
        <v>29567</v>
      </c>
      <c r="H1478">
        <f t="shared" si="115"/>
        <v>2.4911518500000001</v>
      </c>
      <c r="I1478" t="str">
        <f t="shared" si="116"/>
        <v/>
      </c>
      <c r="J1478" s="12">
        <f t="shared" si="118"/>
        <v>1980</v>
      </c>
      <c r="K1478" t="str">
        <f t="shared" si="119"/>
        <v>1980s</v>
      </c>
    </row>
    <row r="1479" spans="1:11" x14ac:dyDescent="0.25">
      <c r="A1479" s="2" t="s">
        <v>1571</v>
      </c>
      <c r="B1479" t="s">
        <v>131</v>
      </c>
      <c r="C1479" t="str">
        <f t="shared" si="117"/>
        <v>Miramax</v>
      </c>
      <c r="D1479" s="1">
        <v>20000000</v>
      </c>
      <c r="E1479" s="1">
        <v>7535331</v>
      </c>
      <c r="F1479" s="1">
        <v>8284331</v>
      </c>
      <c r="G1479" s="11">
        <v>38611</v>
      </c>
      <c r="H1479">
        <f t="shared" si="115"/>
        <v>0.37676654999999998</v>
      </c>
      <c r="I1479">
        <f t="shared" si="116"/>
        <v>0.41421655000000002</v>
      </c>
      <c r="J1479" s="12">
        <f t="shared" si="118"/>
        <v>2005</v>
      </c>
      <c r="K1479" t="str">
        <f t="shared" si="119"/>
        <v>2000s</v>
      </c>
    </row>
    <row r="1480" spans="1:11" x14ac:dyDescent="0.25">
      <c r="A1480" s="2" t="s">
        <v>1568</v>
      </c>
      <c r="B1480" t="s">
        <v>22</v>
      </c>
      <c r="C1480" t="str">
        <f t="shared" si="117"/>
        <v>Universal</v>
      </c>
      <c r="D1480" s="1">
        <v>20000000</v>
      </c>
      <c r="E1480" s="1">
        <v>21541218</v>
      </c>
      <c r="F1480" s="1">
        <v>37226218</v>
      </c>
      <c r="G1480" s="11">
        <v>36133</v>
      </c>
      <c r="H1480">
        <f t="shared" si="115"/>
        <v>1.0770609</v>
      </c>
      <c r="I1480">
        <f t="shared" si="116"/>
        <v>1.8613109000000001</v>
      </c>
      <c r="J1480" s="12">
        <f t="shared" si="118"/>
        <v>1998</v>
      </c>
      <c r="K1480" t="str">
        <f t="shared" si="119"/>
        <v>1990s</v>
      </c>
    </row>
    <row r="1481" spans="1:11" x14ac:dyDescent="0.25">
      <c r="A1481" s="2" t="s">
        <v>1481</v>
      </c>
      <c r="B1481" t="s">
        <v>75</v>
      </c>
      <c r="C1481" t="str">
        <f t="shared" si="117"/>
        <v>MGM/UA</v>
      </c>
      <c r="D1481" s="1">
        <v>20000000</v>
      </c>
      <c r="E1481" s="1">
        <v>21413105</v>
      </c>
      <c r="F1481" t="s">
        <v>66</v>
      </c>
      <c r="G1481" s="11">
        <v>33165</v>
      </c>
      <c r="H1481">
        <f t="shared" si="115"/>
        <v>1.0706552499999999</v>
      </c>
      <c r="I1481" t="str">
        <f t="shared" si="116"/>
        <v/>
      </c>
      <c r="J1481" s="12">
        <f t="shared" si="118"/>
        <v>1990</v>
      </c>
      <c r="K1481" t="str">
        <f t="shared" si="119"/>
        <v>1990s</v>
      </c>
    </row>
    <row r="1482" spans="1:11" x14ac:dyDescent="0.25">
      <c r="A1482" s="2" t="s">
        <v>1545</v>
      </c>
      <c r="B1482" t="s">
        <v>20</v>
      </c>
      <c r="C1482" t="str">
        <f t="shared" si="117"/>
        <v>Paramount Pictures</v>
      </c>
      <c r="D1482" s="1">
        <v>20000000</v>
      </c>
      <c r="E1482" s="1">
        <v>245034358</v>
      </c>
      <c r="F1482" s="1">
        <v>386800358</v>
      </c>
      <c r="G1482" s="11">
        <v>29749</v>
      </c>
      <c r="H1482">
        <f t="shared" si="115"/>
        <v>12.251717899999999</v>
      </c>
      <c r="I1482">
        <f t="shared" si="116"/>
        <v>19.340017899999999</v>
      </c>
      <c r="J1482" s="12">
        <f t="shared" si="118"/>
        <v>1981</v>
      </c>
      <c r="K1482" t="str">
        <f t="shared" si="119"/>
        <v>1980s</v>
      </c>
    </row>
    <row r="1483" spans="1:11" x14ac:dyDescent="0.25">
      <c r="A1483" s="2" t="s">
        <v>1487</v>
      </c>
      <c r="C1483" t="str">
        <f t="shared" si="117"/>
        <v>Other</v>
      </c>
      <c r="D1483" s="1">
        <v>20000000</v>
      </c>
      <c r="E1483" t="s">
        <v>66</v>
      </c>
      <c r="F1483" t="s">
        <v>66</v>
      </c>
      <c r="G1483" s="11">
        <v>39447</v>
      </c>
      <c r="H1483" t="str">
        <f t="shared" si="115"/>
        <v/>
      </c>
      <c r="I1483" t="str">
        <f t="shared" si="116"/>
        <v/>
      </c>
      <c r="J1483" s="12">
        <f t="shared" si="118"/>
        <v>2007</v>
      </c>
      <c r="K1483" t="str">
        <f t="shared" si="119"/>
        <v>2000s</v>
      </c>
    </row>
    <row r="1484" spans="1:11" x14ac:dyDescent="0.25">
      <c r="A1484" s="2" t="s">
        <v>1564</v>
      </c>
      <c r="C1484" t="str">
        <f t="shared" si="117"/>
        <v>Other</v>
      </c>
      <c r="D1484" s="1">
        <v>20000000</v>
      </c>
      <c r="E1484" s="1">
        <v>305070</v>
      </c>
      <c r="F1484" t="s">
        <v>66</v>
      </c>
      <c r="G1484" s="11">
        <v>34588</v>
      </c>
      <c r="H1484">
        <f t="shared" si="115"/>
        <v>1.52535E-2</v>
      </c>
      <c r="I1484" t="str">
        <f t="shared" si="116"/>
        <v/>
      </c>
      <c r="J1484" s="12">
        <f t="shared" si="118"/>
        <v>1994</v>
      </c>
      <c r="K1484" t="str">
        <f t="shared" si="119"/>
        <v>1990s</v>
      </c>
    </row>
    <row r="1485" spans="1:11" x14ac:dyDescent="0.25">
      <c r="A1485" s="2" t="s">
        <v>1507</v>
      </c>
      <c r="B1485" t="s">
        <v>9</v>
      </c>
      <c r="C1485" t="str">
        <f t="shared" si="117"/>
        <v>Sony</v>
      </c>
      <c r="D1485" s="1">
        <v>20000000</v>
      </c>
      <c r="E1485" s="1">
        <v>19661987</v>
      </c>
      <c r="F1485" s="1">
        <v>20081987</v>
      </c>
      <c r="G1485" s="11">
        <v>39164</v>
      </c>
      <c r="H1485">
        <f t="shared" si="115"/>
        <v>0.98309935000000004</v>
      </c>
      <c r="I1485">
        <f t="shared" si="116"/>
        <v>1.0040993499999999</v>
      </c>
      <c r="J1485" s="12">
        <f t="shared" si="118"/>
        <v>2007</v>
      </c>
      <c r="K1485" t="str">
        <f t="shared" si="119"/>
        <v>2000s</v>
      </c>
    </row>
    <row r="1486" spans="1:11" x14ac:dyDescent="0.25">
      <c r="A1486" s="2" t="s">
        <v>1492</v>
      </c>
      <c r="B1486" t="s">
        <v>278</v>
      </c>
      <c r="C1486" t="str">
        <f t="shared" si="117"/>
        <v>Other</v>
      </c>
      <c r="D1486" s="1">
        <v>20000000</v>
      </c>
      <c r="E1486" s="1">
        <v>17807569</v>
      </c>
      <c r="F1486" t="s">
        <v>66</v>
      </c>
      <c r="G1486" s="11">
        <v>38989</v>
      </c>
      <c r="H1486">
        <f t="shared" si="115"/>
        <v>0.89037845000000004</v>
      </c>
      <c r="I1486" t="str">
        <f t="shared" si="116"/>
        <v/>
      </c>
      <c r="J1486" s="12">
        <f t="shared" si="118"/>
        <v>2006</v>
      </c>
      <c r="K1486" t="str">
        <f t="shared" si="119"/>
        <v>2000s</v>
      </c>
    </row>
    <row r="1487" spans="1:11" x14ac:dyDescent="0.25">
      <c r="A1487" s="2" t="s">
        <v>1476</v>
      </c>
      <c r="B1487" t="s">
        <v>11</v>
      </c>
      <c r="C1487" t="str">
        <f t="shared" si="117"/>
        <v>Warner Bros.</v>
      </c>
      <c r="D1487" s="1">
        <v>20000000</v>
      </c>
      <c r="E1487" s="1">
        <v>35450113</v>
      </c>
      <c r="F1487" t="s">
        <v>66</v>
      </c>
      <c r="G1487" s="11">
        <v>35510</v>
      </c>
      <c r="H1487">
        <f t="shared" si="115"/>
        <v>1.77250565</v>
      </c>
      <c r="I1487" t="str">
        <f t="shared" si="116"/>
        <v/>
      </c>
      <c r="J1487" s="12">
        <f t="shared" si="118"/>
        <v>1997</v>
      </c>
      <c r="K1487" t="str">
        <f t="shared" si="119"/>
        <v>1990s</v>
      </c>
    </row>
    <row r="1488" spans="1:11" x14ac:dyDescent="0.25">
      <c r="A1488" s="2" t="s">
        <v>1532</v>
      </c>
      <c r="B1488" t="s">
        <v>7</v>
      </c>
      <c r="C1488" t="str">
        <f t="shared" si="117"/>
        <v>Buena Vista</v>
      </c>
      <c r="D1488" s="1">
        <v>20000000</v>
      </c>
      <c r="E1488" s="1">
        <v>18253415</v>
      </c>
      <c r="F1488" t="s">
        <v>66</v>
      </c>
      <c r="G1488" s="11">
        <v>36049</v>
      </c>
      <c r="H1488">
        <f t="shared" si="115"/>
        <v>0.91267074999999998</v>
      </c>
      <c r="I1488" t="str">
        <f t="shared" si="116"/>
        <v/>
      </c>
      <c r="J1488" s="12">
        <f t="shared" si="118"/>
        <v>1998</v>
      </c>
      <c r="K1488" t="str">
        <f t="shared" si="119"/>
        <v>1990s</v>
      </c>
    </row>
    <row r="1489" spans="1:11" x14ac:dyDescent="0.25">
      <c r="A1489" s="2" t="s">
        <v>1500</v>
      </c>
      <c r="B1489" t="s">
        <v>7</v>
      </c>
      <c r="C1489" t="str">
        <f t="shared" si="117"/>
        <v>Buena Vista</v>
      </c>
      <c r="D1489" s="1">
        <v>20000000</v>
      </c>
      <c r="E1489" s="1">
        <v>23086480</v>
      </c>
      <c r="F1489" s="1">
        <v>23187506</v>
      </c>
      <c r="G1489" s="11">
        <v>38800</v>
      </c>
      <c r="H1489">
        <f t="shared" si="115"/>
        <v>1.1543239999999999</v>
      </c>
      <c r="I1489">
        <f t="shared" si="116"/>
        <v>1.1593753</v>
      </c>
      <c r="J1489" s="12">
        <f t="shared" si="118"/>
        <v>2006</v>
      </c>
      <c r="K1489" t="str">
        <f t="shared" si="119"/>
        <v>2000s</v>
      </c>
    </row>
    <row r="1490" spans="1:11" x14ac:dyDescent="0.25">
      <c r="A1490" s="2" t="s">
        <v>1529</v>
      </c>
      <c r="B1490" t="s">
        <v>9</v>
      </c>
      <c r="C1490" t="str">
        <f t="shared" si="117"/>
        <v>Sony</v>
      </c>
      <c r="D1490" s="1">
        <v>20000000</v>
      </c>
      <c r="E1490" s="1">
        <v>468867</v>
      </c>
      <c r="F1490" s="1">
        <v>10468867</v>
      </c>
      <c r="G1490" s="11">
        <v>38429</v>
      </c>
      <c r="H1490">
        <f t="shared" si="115"/>
        <v>2.3443350000000002E-2</v>
      </c>
      <c r="I1490">
        <f t="shared" si="116"/>
        <v>0.52344334999999997</v>
      </c>
      <c r="J1490" s="12">
        <f t="shared" si="118"/>
        <v>2005</v>
      </c>
      <c r="K1490" t="str">
        <f t="shared" si="119"/>
        <v>2000s</v>
      </c>
    </row>
    <row r="1491" spans="1:11" x14ac:dyDescent="0.25">
      <c r="A1491" s="2" t="s">
        <v>1505</v>
      </c>
      <c r="C1491" t="str">
        <f t="shared" si="117"/>
        <v>Other</v>
      </c>
      <c r="D1491" s="1">
        <v>20000000</v>
      </c>
      <c r="E1491" s="1">
        <v>26910736</v>
      </c>
      <c r="F1491" s="1">
        <v>30399714</v>
      </c>
      <c r="G1491" s="11">
        <v>38835</v>
      </c>
      <c r="H1491">
        <f t="shared" si="115"/>
        <v>1.3455368000000001</v>
      </c>
      <c r="I1491">
        <f t="shared" si="116"/>
        <v>1.5199857000000001</v>
      </c>
      <c r="J1491" s="12">
        <f t="shared" si="118"/>
        <v>2006</v>
      </c>
      <c r="K1491" t="str">
        <f t="shared" si="119"/>
        <v>2000s</v>
      </c>
    </row>
    <row r="1492" spans="1:11" x14ac:dyDescent="0.25">
      <c r="A1492" s="2" t="s">
        <v>1467</v>
      </c>
      <c r="C1492" t="str">
        <f t="shared" si="117"/>
        <v>Other</v>
      </c>
      <c r="D1492" s="1">
        <v>20000000</v>
      </c>
      <c r="E1492" t="s">
        <v>66</v>
      </c>
      <c r="F1492" t="s">
        <v>66</v>
      </c>
      <c r="G1492" s="11">
        <v>40543</v>
      </c>
      <c r="H1492" t="str">
        <f t="shared" si="115"/>
        <v/>
      </c>
      <c r="I1492" t="str">
        <f t="shared" si="116"/>
        <v/>
      </c>
      <c r="J1492" s="12">
        <f t="shared" si="118"/>
        <v>2010</v>
      </c>
      <c r="K1492" t="e">
        <f t="shared" si="119"/>
        <v>#N/A</v>
      </c>
    </row>
    <row r="1493" spans="1:11" x14ac:dyDescent="0.25">
      <c r="A1493" s="2" t="s">
        <v>1501</v>
      </c>
      <c r="C1493" t="str">
        <f t="shared" si="117"/>
        <v>Other</v>
      </c>
      <c r="D1493" s="1">
        <v>20000000</v>
      </c>
      <c r="E1493" s="1">
        <v>26415649</v>
      </c>
      <c r="F1493" s="1">
        <v>65589243</v>
      </c>
      <c r="G1493" s="11">
        <v>39549</v>
      </c>
      <c r="H1493">
        <f t="shared" si="115"/>
        <v>1.3207824500000001</v>
      </c>
      <c r="I1493">
        <f t="shared" si="116"/>
        <v>3.2794621500000001</v>
      </c>
      <c r="J1493" s="12">
        <f t="shared" si="118"/>
        <v>2008</v>
      </c>
      <c r="K1493" t="str">
        <f t="shared" si="119"/>
        <v>2000s</v>
      </c>
    </row>
    <row r="1494" spans="1:11" x14ac:dyDescent="0.25">
      <c r="A1494" s="2" t="s">
        <v>1460</v>
      </c>
      <c r="B1494" t="s">
        <v>9</v>
      </c>
      <c r="C1494" t="str">
        <f t="shared" si="117"/>
        <v>Sony</v>
      </c>
      <c r="D1494" s="1">
        <v>20000000</v>
      </c>
      <c r="E1494" s="1">
        <v>9109322</v>
      </c>
      <c r="F1494" t="s">
        <v>66</v>
      </c>
      <c r="G1494" s="11">
        <v>38226</v>
      </c>
      <c r="H1494">
        <f t="shared" si="115"/>
        <v>0.45546609999999998</v>
      </c>
      <c r="I1494" t="str">
        <f t="shared" si="116"/>
        <v/>
      </c>
      <c r="J1494" s="12">
        <f t="shared" si="118"/>
        <v>2004</v>
      </c>
      <c r="K1494" t="str">
        <f t="shared" si="119"/>
        <v>2000s</v>
      </c>
    </row>
    <row r="1495" spans="1:11" x14ac:dyDescent="0.25">
      <c r="A1495" s="2" t="s">
        <v>1472</v>
      </c>
      <c r="C1495" t="str">
        <f t="shared" si="117"/>
        <v>Other</v>
      </c>
      <c r="D1495" s="1">
        <v>20000000</v>
      </c>
      <c r="E1495" s="1">
        <v>3081925</v>
      </c>
      <c r="F1495" t="s">
        <v>66</v>
      </c>
      <c r="G1495" s="11">
        <v>39745</v>
      </c>
      <c r="H1495">
        <f t="shared" si="115"/>
        <v>0.15409624999999999</v>
      </c>
      <c r="I1495" t="str">
        <f t="shared" si="116"/>
        <v/>
      </c>
      <c r="J1495" s="12">
        <f t="shared" si="118"/>
        <v>2008</v>
      </c>
      <c r="K1495" t="str">
        <f t="shared" si="119"/>
        <v>2000s</v>
      </c>
    </row>
    <row r="1496" spans="1:11" x14ac:dyDescent="0.25">
      <c r="A1496" s="2" t="s">
        <v>1459</v>
      </c>
      <c r="B1496" t="s">
        <v>20</v>
      </c>
      <c r="C1496" t="str">
        <f t="shared" si="117"/>
        <v>Paramount Pictures</v>
      </c>
      <c r="D1496" s="1">
        <v>20000000</v>
      </c>
      <c r="E1496" s="1">
        <v>32774834</v>
      </c>
      <c r="F1496" s="1">
        <v>50274834</v>
      </c>
      <c r="G1496" s="11">
        <v>38275</v>
      </c>
      <c r="H1496">
        <f t="shared" si="115"/>
        <v>1.6387417</v>
      </c>
      <c r="I1496">
        <f t="shared" si="116"/>
        <v>2.5137417000000002</v>
      </c>
      <c r="J1496" s="12">
        <f t="shared" si="118"/>
        <v>2004</v>
      </c>
      <c r="K1496" t="str">
        <f t="shared" si="119"/>
        <v>2000s</v>
      </c>
    </row>
    <row r="1497" spans="1:11" x14ac:dyDescent="0.25">
      <c r="A1497" s="2" t="s">
        <v>1456</v>
      </c>
      <c r="B1497" t="s">
        <v>427</v>
      </c>
      <c r="C1497" t="str">
        <f t="shared" si="117"/>
        <v>Other</v>
      </c>
      <c r="D1497" s="1">
        <v>20000000</v>
      </c>
      <c r="E1497" s="1">
        <v>30060660</v>
      </c>
      <c r="F1497" s="1">
        <v>63060660</v>
      </c>
      <c r="G1497" s="11">
        <v>39514</v>
      </c>
      <c r="H1497">
        <f t="shared" si="115"/>
        <v>1.5030330000000001</v>
      </c>
      <c r="I1497">
        <f t="shared" si="116"/>
        <v>3.1530330000000002</v>
      </c>
      <c r="J1497" s="12">
        <f t="shared" si="118"/>
        <v>2008</v>
      </c>
      <c r="K1497" t="str">
        <f t="shared" si="119"/>
        <v>2000s</v>
      </c>
    </row>
    <row r="1498" spans="1:11" x14ac:dyDescent="0.25">
      <c r="A1498" s="2" t="s">
        <v>1517</v>
      </c>
      <c r="C1498" t="str">
        <f t="shared" si="117"/>
        <v>Other</v>
      </c>
      <c r="D1498" s="1">
        <v>20000000</v>
      </c>
      <c r="E1498" s="1">
        <v>1031872</v>
      </c>
      <c r="F1498" s="1">
        <v>5527507</v>
      </c>
      <c r="G1498" s="11">
        <v>39591</v>
      </c>
      <c r="H1498">
        <f t="shared" si="115"/>
        <v>5.1593600000000003E-2</v>
      </c>
      <c r="I1498">
        <f t="shared" si="116"/>
        <v>0.27637535000000002</v>
      </c>
      <c r="J1498" s="12">
        <f t="shared" si="118"/>
        <v>2008</v>
      </c>
      <c r="K1498" t="str">
        <f t="shared" si="119"/>
        <v>2000s</v>
      </c>
    </row>
    <row r="1499" spans="1:11" x14ac:dyDescent="0.25">
      <c r="A1499" s="2" t="s">
        <v>1469</v>
      </c>
      <c r="B1499" t="s">
        <v>7</v>
      </c>
      <c r="C1499" t="str">
        <f t="shared" si="117"/>
        <v>Buena Vista</v>
      </c>
      <c r="D1499" s="1">
        <v>20000000</v>
      </c>
      <c r="E1499" s="1">
        <v>16988996</v>
      </c>
      <c r="F1499" t="s">
        <v>66</v>
      </c>
      <c r="G1499" s="11">
        <v>37463</v>
      </c>
      <c r="H1499">
        <f t="shared" si="115"/>
        <v>0.84944980000000003</v>
      </c>
      <c r="I1499" t="str">
        <f t="shared" si="116"/>
        <v/>
      </c>
      <c r="J1499" s="12">
        <f t="shared" si="118"/>
        <v>2002</v>
      </c>
      <c r="K1499" t="str">
        <f t="shared" si="119"/>
        <v>2000s</v>
      </c>
    </row>
    <row r="1500" spans="1:11" x14ac:dyDescent="0.25">
      <c r="A1500" s="2" t="s">
        <v>1495</v>
      </c>
      <c r="B1500" t="s">
        <v>9</v>
      </c>
      <c r="C1500" t="str">
        <f t="shared" si="117"/>
        <v>Sony</v>
      </c>
      <c r="D1500" s="1">
        <v>20000000</v>
      </c>
      <c r="E1500" s="1">
        <v>23364784</v>
      </c>
      <c r="F1500" s="1">
        <v>38164784</v>
      </c>
      <c r="G1500" s="11">
        <v>38968</v>
      </c>
      <c r="H1500">
        <f t="shared" si="115"/>
        <v>1.1682391999999999</v>
      </c>
      <c r="I1500">
        <f t="shared" si="116"/>
        <v>1.9082391999999999</v>
      </c>
      <c r="J1500" s="12">
        <f t="shared" si="118"/>
        <v>2006</v>
      </c>
      <c r="K1500" t="str">
        <f t="shared" si="119"/>
        <v>2000s</v>
      </c>
    </row>
    <row r="1501" spans="1:11" x14ac:dyDescent="0.25">
      <c r="A1501" s="2" t="s">
        <v>1531</v>
      </c>
      <c r="C1501" t="str">
        <f t="shared" si="117"/>
        <v>Other</v>
      </c>
      <c r="D1501" s="1">
        <v>20000000</v>
      </c>
      <c r="E1501" s="1">
        <v>375474</v>
      </c>
      <c r="F1501" t="s">
        <v>66</v>
      </c>
      <c r="G1501" s="11">
        <v>38464</v>
      </c>
      <c r="H1501">
        <f t="shared" si="115"/>
        <v>1.8773700000000001E-2</v>
      </c>
      <c r="I1501" t="str">
        <f t="shared" si="116"/>
        <v/>
      </c>
      <c r="J1501" s="12">
        <f t="shared" si="118"/>
        <v>2005</v>
      </c>
      <c r="K1501" t="str">
        <f t="shared" si="119"/>
        <v>2000s</v>
      </c>
    </row>
    <row r="1502" spans="1:11" x14ac:dyDescent="0.25">
      <c r="A1502" s="2" t="s">
        <v>1508</v>
      </c>
      <c r="B1502" t="s">
        <v>9</v>
      </c>
      <c r="C1502" t="str">
        <f t="shared" si="117"/>
        <v>Sony</v>
      </c>
      <c r="D1502" s="1">
        <v>20000000</v>
      </c>
      <c r="E1502" s="1">
        <v>39143839</v>
      </c>
      <c r="F1502" s="1">
        <v>68643839</v>
      </c>
      <c r="G1502" s="11">
        <v>39003</v>
      </c>
      <c r="H1502">
        <f t="shared" si="115"/>
        <v>1.9571919499999999</v>
      </c>
      <c r="I1502">
        <f t="shared" si="116"/>
        <v>3.43219195</v>
      </c>
      <c r="J1502" s="12">
        <f t="shared" si="118"/>
        <v>2006</v>
      </c>
      <c r="K1502" t="str">
        <f t="shared" si="119"/>
        <v>2000s</v>
      </c>
    </row>
    <row r="1503" spans="1:11" x14ac:dyDescent="0.25">
      <c r="A1503" s="2" t="s">
        <v>1575</v>
      </c>
      <c r="B1503" t="s">
        <v>7</v>
      </c>
      <c r="C1503" t="str">
        <f t="shared" si="117"/>
        <v>Buena Vista</v>
      </c>
      <c r="D1503" s="1">
        <v>20000000</v>
      </c>
      <c r="E1503" s="1">
        <v>47901582</v>
      </c>
      <c r="F1503" s="1">
        <v>135703599</v>
      </c>
      <c r="G1503" s="11">
        <v>37666</v>
      </c>
      <c r="H1503">
        <f t="shared" si="115"/>
        <v>2.3950790999999998</v>
      </c>
      <c r="I1503">
        <f t="shared" si="116"/>
        <v>6.7851799499999998</v>
      </c>
      <c r="J1503" s="12">
        <f t="shared" si="118"/>
        <v>2003</v>
      </c>
      <c r="K1503" t="str">
        <f t="shared" si="119"/>
        <v>2000s</v>
      </c>
    </row>
    <row r="1504" spans="1:11" x14ac:dyDescent="0.25">
      <c r="A1504" s="2" t="s">
        <v>1484</v>
      </c>
      <c r="B1504" t="s">
        <v>46</v>
      </c>
      <c r="C1504" t="str">
        <f t="shared" si="117"/>
        <v>DreamWorks SKG</v>
      </c>
      <c r="D1504" s="1">
        <v>20000000</v>
      </c>
      <c r="E1504" s="1">
        <v>15800078</v>
      </c>
      <c r="F1504" s="1">
        <v>73222245</v>
      </c>
      <c r="G1504" s="11">
        <v>39430</v>
      </c>
      <c r="H1504">
        <f t="shared" si="115"/>
        <v>0.79000389999999998</v>
      </c>
      <c r="I1504">
        <f t="shared" si="116"/>
        <v>3.66111225</v>
      </c>
      <c r="J1504" s="12">
        <f t="shared" si="118"/>
        <v>2007</v>
      </c>
      <c r="K1504" t="str">
        <f t="shared" si="119"/>
        <v>2000s</v>
      </c>
    </row>
    <row r="1505" spans="1:11" x14ac:dyDescent="0.25">
      <c r="A1505" s="2" t="s">
        <v>1462</v>
      </c>
      <c r="B1505" t="s">
        <v>24</v>
      </c>
      <c r="C1505" t="str">
        <f t="shared" si="117"/>
        <v>New Line</v>
      </c>
      <c r="D1505" s="1">
        <v>20000000</v>
      </c>
      <c r="E1505" s="1">
        <v>8330720</v>
      </c>
      <c r="F1505" s="1">
        <v>10393696</v>
      </c>
      <c r="G1505" s="11">
        <v>38604</v>
      </c>
      <c r="H1505">
        <f t="shared" si="115"/>
        <v>0.41653600000000002</v>
      </c>
      <c r="I1505">
        <f t="shared" si="116"/>
        <v>0.51968479999999995</v>
      </c>
      <c r="J1505" s="12">
        <f t="shared" si="118"/>
        <v>2005</v>
      </c>
      <c r="K1505" t="str">
        <f t="shared" si="119"/>
        <v>2000s</v>
      </c>
    </row>
    <row r="1506" spans="1:11" x14ac:dyDescent="0.25">
      <c r="A1506" s="2" t="s">
        <v>1536</v>
      </c>
      <c r="B1506" t="s">
        <v>11</v>
      </c>
      <c r="C1506" t="str">
        <f t="shared" si="117"/>
        <v>Warner Bros.</v>
      </c>
      <c r="D1506" s="1">
        <v>20000000</v>
      </c>
      <c r="E1506" s="1">
        <v>13801755</v>
      </c>
      <c r="F1506" t="s">
        <v>66</v>
      </c>
      <c r="G1506" s="11">
        <v>35748</v>
      </c>
      <c r="H1506">
        <f t="shared" si="115"/>
        <v>0.69008775</v>
      </c>
      <c r="I1506" t="str">
        <f t="shared" si="116"/>
        <v/>
      </c>
      <c r="J1506" s="12">
        <f t="shared" si="118"/>
        <v>1997</v>
      </c>
      <c r="K1506" t="str">
        <f t="shared" si="119"/>
        <v>1990s</v>
      </c>
    </row>
    <row r="1507" spans="1:11" x14ac:dyDescent="0.25">
      <c r="A1507" s="2" t="s">
        <v>1560</v>
      </c>
      <c r="B1507" t="s">
        <v>131</v>
      </c>
      <c r="C1507" t="str">
        <f t="shared" si="117"/>
        <v>Miramax</v>
      </c>
      <c r="D1507" s="1">
        <v>20000000</v>
      </c>
      <c r="E1507" s="1">
        <v>12987647</v>
      </c>
      <c r="F1507" t="s">
        <v>66</v>
      </c>
      <c r="G1507" s="11">
        <v>37582</v>
      </c>
      <c r="H1507">
        <f t="shared" si="115"/>
        <v>0.64938235</v>
      </c>
      <c r="I1507" t="str">
        <f t="shared" si="116"/>
        <v/>
      </c>
      <c r="J1507" s="12">
        <f t="shared" si="118"/>
        <v>2002</v>
      </c>
      <c r="K1507" t="str">
        <f t="shared" si="119"/>
        <v>2000s</v>
      </c>
    </row>
    <row r="1508" spans="1:11" x14ac:dyDescent="0.25">
      <c r="A1508" s="2" t="s">
        <v>1550</v>
      </c>
      <c r="B1508" t="s">
        <v>20</v>
      </c>
      <c r="C1508" t="str">
        <f t="shared" si="117"/>
        <v>Paramount Pictures</v>
      </c>
      <c r="D1508" s="1">
        <v>20000000</v>
      </c>
      <c r="E1508" s="1">
        <v>81261177</v>
      </c>
      <c r="F1508" s="1">
        <v>131161177</v>
      </c>
      <c r="G1508" s="11">
        <v>37897</v>
      </c>
      <c r="H1508">
        <f t="shared" si="115"/>
        <v>4.06305885</v>
      </c>
      <c r="I1508">
        <f t="shared" si="116"/>
        <v>6.5580588500000001</v>
      </c>
      <c r="J1508" s="12">
        <f t="shared" si="118"/>
        <v>2003</v>
      </c>
      <c r="K1508" t="str">
        <f t="shared" si="119"/>
        <v>2000s</v>
      </c>
    </row>
    <row r="1509" spans="1:11" x14ac:dyDescent="0.25">
      <c r="A1509" s="2" t="s">
        <v>1563</v>
      </c>
      <c r="C1509" t="str">
        <f t="shared" si="117"/>
        <v>Other</v>
      </c>
      <c r="D1509" s="1">
        <v>20000000</v>
      </c>
      <c r="E1509" s="1">
        <v>130726716</v>
      </c>
      <c r="F1509" s="1">
        <v>275726716</v>
      </c>
      <c r="G1509" s="11">
        <v>33283</v>
      </c>
      <c r="H1509">
        <f t="shared" si="115"/>
        <v>6.5363357999999998</v>
      </c>
      <c r="I1509">
        <f t="shared" si="116"/>
        <v>13.7863358</v>
      </c>
      <c r="J1509" s="12">
        <f t="shared" si="118"/>
        <v>1991</v>
      </c>
      <c r="K1509" t="str">
        <f t="shared" si="119"/>
        <v>1990s</v>
      </c>
    </row>
    <row r="1510" spans="1:11" x14ac:dyDescent="0.25">
      <c r="A1510" s="2" t="s">
        <v>1509</v>
      </c>
      <c r="B1510" t="s">
        <v>9</v>
      </c>
      <c r="C1510" t="str">
        <f t="shared" si="117"/>
        <v>Sony</v>
      </c>
      <c r="D1510" s="1">
        <v>20000000</v>
      </c>
      <c r="E1510" s="1">
        <v>29062561</v>
      </c>
      <c r="F1510" s="1">
        <v>29227561</v>
      </c>
      <c r="G1510" s="11">
        <v>40102</v>
      </c>
      <c r="H1510">
        <f t="shared" si="115"/>
        <v>1.4531280499999999</v>
      </c>
      <c r="I1510">
        <f t="shared" si="116"/>
        <v>1.46137805</v>
      </c>
      <c r="J1510" s="12">
        <f t="shared" si="118"/>
        <v>2009</v>
      </c>
      <c r="K1510" t="str">
        <f t="shared" si="119"/>
        <v>2000s</v>
      </c>
    </row>
    <row r="1511" spans="1:11" x14ac:dyDescent="0.25">
      <c r="A1511" s="2" t="s">
        <v>1504</v>
      </c>
      <c r="B1511" t="s">
        <v>7</v>
      </c>
      <c r="C1511" t="str">
        <f t="shared" si="117"/>
        <v>Buena Vista</v>
      </c>
      <c r="D1511" s="1">
        <v>20000000</v>
      </c>
      <c r="E1511" s="1">
        <v>4554533</v>
      </c>
      <c r="F1511" s="1">
        <v>55159800</v>
      </c>
      <c r="G1511" s="11">
        <v>36567</v>
      </c>
      <c r="H1511">
        <f t="shared" si="115"/>
        <v>0.22772665</v>
      </c>
      <c r="I1511">
        <f t="shared" si="116"/>
        <v>2.7579899999999999</v>
      </c>
      <c r="J1511" s="12">
        <f t="shared" si="118"/>
        <v>2000</v>
      </c>
      <c r="K1511" t="str">
        <f t="shared" si="119"/>
        <v>2000s</v>
      </c>
    </row>
    <row r="1512" spans="1:11" x14ac:dyDescent="0.25">
      <c r="A1512" s="2" t="s">
        <v>1556</v>
      </c>
      <c r="B1512" t="s">
        <v>131</v>
      </c>
      <c r="C1512" t="str">
        <f t="shared" si="117"/>
        <v>Miramax</v>
      </c>
      <c r="D1512" s="1">
        <v>20000000</v>
      </c>
      <c r="E1512" t="s">
        <v>66</v>
      </c>
      <c r="F1512" s="1">
        <v>5918742</v>
      </c>
      <c r="G1512" s="11">
        <v>38077</v>
      </c>
      <c r="H1512" t="str">
        <f t="shared" si="115"/>
        <v/>
      </c>
      <c r="I1512">
        <f t="shared" si="116"/>
        <v>0.29593710000000001</v>
      </c>
      <c r="J1512" s="12">
        <f t="shared" si="118"/>
        <v>2004</v>
      </c>
      <c r="K1512" t="str">
        <f t="shared" si="119"/>
        <v>2000s</v>
      </c>
    </row>
    <row r="1513" spans="1:11" x14ac:dyDescent="0.25">
      <c r="A1513" s="2" t="s">
        <v>1551</v>
      </c>
      <c r="B1513" t="s">
        <v>20</v>
      </c>
      <c r="C1513" t="str">
        <f t="shared" si="117"/>
        <v>Paramount Pictures</v>
      </c>
      <c r="D1513" s="1">
        <v>20000000</v>
      </c>
      <c r="E1513" s="1">
        <v>12482775</v>
      </c>
      <c r="F1513" s="1">
        <v>15466961</v>
      </c>
      <c r="G1513" s="11">
        <v>38653</v>
      </c>
      <c r="H1513">
        <f t="shared" si="115"/>
        <v>0.62413874999999996</v>
      </c>
      <c r="I1513">
        <f t="shared" si="116"/>
        <v>0.77334804999999995</v>
      </c>
      <c r="J1513" s="12">
        <f t="shared" si="118"/>
        <v>2005</v>
      </c>
      <c r="K1513" t="str">
        <f t="shared" si="119"/>
        <v>2000s</v>
      </c>
    </row>
    <row r="1514" spans="1:11" x14ac:dyDescent="0.25">
      <c r="A1514" s="2" t="s">
        <v>1535</v>
      </c>
      <c r="B1514" t="s">
        <v>131</v>
      </c>
      <c r="C1514" t="str">
        <f t="shared" si="117"/>
        <v>Miramax</v>
      </c>
      <c r="D1514" s="1">
        <v>20000000</v>
      </c>
      <c r="E1514" s="1">
        <v>882710</v>
      </c>
      <c r="F1514" s="1">
        <v>2282710</v>
      </c>
      <c r="G1514" s="11">
        <v>36819</v>
      </c>
      <c r="H1514">
        <f t="shared" si="115"/>
        <v>4.4135500000000001E-2</v>
      </c>
      <c r="I1514">
        <f t="shared" si="116"/>
        <v>0.1141355</v>
      </c>
      <c r="J1514" s="12">
        <f t="shared" si="118"/>
        <v>2000</v>
      </c>
      <c r="K1514" t="str">
        <f t="shared" si="119"/>
        <v>2000s</v>
      </c>
    </row>
    <row r="1515" spans="1:11" x14ac:dyDescent="0.25">
      <c r="A1515" s="2" t="s">
        <v>1527</v>
      </c>
      <c r="C1515" t="str">
        <f t="shared" si="117"/>
        <v>Other</v>
      </c>
      <c r="D1515" s="1">
        <v>20000000</v>
      </c>
      <c r="E1515" t="s">
        <v>66</v>
      </c>
      <c r="F1515" s="1">
        <v>22139590</v>
      </c>
      <c r="G1515" s="11">
        <v>39541</v>
      </c>
      <c r="H1515" t="str">
        <f t="shared" si="115"/>
        <v/>
      </c>
      <c r="I1515">
        <f t="shared" si="116"/>
        <v>1.1069795</v>
      </c>
      <c r="J1515" s="12">
        <f t="shared" si="118"/>
        <v>2008</v>
      </c>
      <c r="K1515" t="str">
        <f t="shared" si="119"/>
        <v>2000s</v>
      </c>
    </row>
    <row r="1516" spans="1:11" x14ac:dyDescent="0.25">
      <c r="A1516" s="2" t="s">
        <v>1528</v>
      </c>
      <c r="B1516" t="s">
        <v>11</v>
      </c>
      <c r="C1516" t="str">
        <f t="shared" si="117"/>
        <v>Warner Bros.</v>
      </c>
      <c r="D1516" s="1">
        <v>20000000</v>
      </c>
      <c r="E1516" s="1">
        <v>10570375</v>
      </c>
      <c r="F1516" t="s">
        <v>66</v>
      </c>
      <c r="G1516" s="11">
        <v>36455</v>
      </c>
      <c r="H1516">
        <f t="shared" si="115"/>
        <v>0.52851875000000004</v>
      </c>
      <c r="I1516" t="str">
        <f t="shared" si="116"/>
        <v/>
      </c>
      <c r="J1516" s="12">
        <f t="shared" si="118"/>
        <v>1999</v>
      </c>
      <c r="K1516" t="str">
        <f t="shared" si="119"/>
        <v>1990s</v>
      </c>
    </row>
    <row r="1517" spans="1:11" x14ac:dyDescent="0.25">
      <c r="A1517" s="2" t="s">
        <v>1576</v>
      </c>
      <c r="B1517" t="s">
        <v>9</v>
      </c>
      <c r="C1517" t="str">
        <f t="shared" si="117"/>
        <v>Sony</v>
      </c>
      <c r="D1517" s="1">
        <v>20000000</v>
      </c>
      <c r="E1517" s="1">
        <v>21284514</v>
      </c>
      <c r="F1517" s="1">
        <v>27688744</v>
      </c>
      <c r="G1517" s="11">
        <v>34969</v>
      </c>
      <c r="H1517">
        <f t="shared" si="115"/>
        <v>1.0642256999999999</v>
      </c>
      <c r="I1517">
        <f t="shared" si="116"/>
        <v>1.3844372</v>
      </c>
      <c r="J1517" s="12">
        <f t="shared" si="118"/>
        <v>1995</v>
      </c>
      <c r="K1517" t="str">
        <f t="shared" si="119"/>
        <v>1990s</v>
      </c>
    </row>
    <row r="1518" spans="1:11" x14ac:dyDescent="0.25">
      <c r="A1518" s="2" t="s">
        <v>1502</v>
      </c>
      <c r="B1518" t="s">
        <v>699</v>
      </c>
      <c r="C1518" t="str">
        <f t="shared" si="117"/>
        <v>Other</v>
      </c>
      <c r="D1518" s="1">
        <v>20000000</v>
      </c>
      <c r="E1518" s="1">
        <v>6201757</v>
      </c>
      <c r="F1518" t="s">
        <v>66</v>
      </c>
      <c r="G1518" s="11">
        <v>36511</v>
      </c>
      <c r="H1518">
        <f t="shared" si="115"/>
        <v>0.31008785</v>
      </c>
      <c r="I1518" t="str">
        <f t="shared" si="116"/>
        <v/>
      </c>
      <c r="J1518" s="12">
        <f t="shared" si="118"/>
        <v>1999</v>
      </c>
      <c r="K1518" t="str">
        <f t="shared" si="119"/>
        <v>1990s</v>
      </c>
    </row>
    <row r="1519" spans="1:11" x14ac:dyDescent="0.25">
      <c r="A1519" s="2" t="s">
        <v>935</v>
      </c>
      <c r="B1519" t="s">
        <v>20</v>
      </c>
      <c r="C1519" t="str">
        <f t="shared" si="117"/>
        <v>Paramount Pictures</v>
      </c>
      <c r="D1519" s="1">
        <v>20000000</v>
      </c>
      <c r="E1519" s="1">
        <v>15055091</v>
      </c>
      <c r="F1519" t="s">
        <v>66</v>
      </c>
      <c r="G1519" s="11">
        <v>35860</v>
      </c>
      <c r="H1519">
        <f t="shared" si="115"/>
        <v>0.75275455000000002</v>
      </c>
      <c r="I1519" t="str">
        <f t="shared" si="116"/>
        <v/>
      </c>
      <c r="J1519" s="12">
        <f t="shared" si="118"/>
        <v>1998</v>
      </c>
      <c r="K1519" t="str">
        <f t="shared" si="119"/>
        <v>1990s</v>
      </c>
    </row>
    <row r="1520" spans="1:11" x14ac:dyDescent="0.25">
      <c r="A1520" s="2" t="s">
        <v>1485</v>
      </c>
      <c r="B1520" t="s">
        <v>11</v>
      </c>
      <c r="C1520" t="str">
        <f t="shared" si="117"/>
        <v>Warner Bros.</v>
      </c>
      <c r="D1520" s="1">
        <v>20000000</v>
      </c>
      <c r="E1520" s="1">
        <v>18826490</v>
      </c>
      <c r="F1520" t="s">
        <v>66</v>
      </c>
      <c r="G1520" s="11">
        <v>29798</v>
      </c>
      <c r="H1520">
        <f t="shared" si="115"/>
        <v>0.94132450000000001</v>
      </c>
      <c r="I1520" t="str">
        <f t="shared" si="116"/>
        <v/>
      </c>
      <c r="J1520" s="12">
        <f t="shared" si="118"/>
        <v>1981</v>
      </c>
      <c r="K1520" t="str">
        <f t="shared" si="119"/>
        <v>1980s</v>
      </c>
    </row>
    <row r="1521" spans="1:11" x14ac:dyDescent="0.25">
      <c r="A1521" s="2" t="s">
        <v>1486</v>
      </c>
      <c r="B1521" t="s">
        <v>9</v>
      </c>
      <c r="C1521" t="str">
        <f t="shared" si="117"/>
        <v>Sony</v>
      </c>
      <c r="D1521" s="1">
        <v>20000000</v>
      </c>
      <c r="E1521" s="1">
        <v>20268825</v>
      </c>
      <c r="F1521" t="s">
        <v>66</v>
      </c>
      <c r="G1521" s="11">
        <v>36098</v>
      </c>
      <c r="H1521">
        <f t="shared" si="115"/>
        <v>1.0134412500000001</v>
      </c>
      <c r="I1521" t="str">
        <f t="shared" si="116"/>
        <v/>
      </c>
      <c r="J1521" s="12">
        <f t="shared" si="118"/>
        <v>1998</v>
      </c>
      <c r="K1521" t="str">
        <f t="shared" si="119"/>
        <v>1990s</v>
      </c>
    </row>
    <row r="1522" spans="1:11" x14ac:dyDescent="0.25">
      <c r="A1522" s="2" t="s">
        <v>1558</v>
      </c>
      <c r="B1522" t="s">
        <v>20</v>
      </c>
      <c r="C1522" t="str">
        <f t="shared" si="117"/>
        <v>Paramount Pictures</v>
      </c>
      <c r="D1522" s="1">
        <v>20000000</v>
      </c>
      <c r="E1522" s="1">
        <v>121697323</v>
      </c>
      <c r="F1522" s="1">
        <v>183097323</v>
      </c>
      <c r="G1522" s="11">
        <v>33648</v>
      </c>
      <c r="H1522">
        <f t="shared" si="115"/>
        <v>6.0848661499999999</v>
      </c>
      <c r="I1522">
        <f t="shared" si="116"/>
        <v>9.1548661500000001</v>
      </c>
      <c r="J1522" s="12">
        <f t="shared" si="118"/>
        <v>1992</v>
      </c>
      <c r="K1522" t="str">
        <f t="shared" si="119"/>
        <v>1990s</v>
      </c>
    </row>
    <row r="1523" spans="1:11" x14ac:dyDescent="0.25">
      <c r="A1523" s="2" t="s">
        <v>1506</v>
      </c>
      <c r="B1523" t="s">
        <v>20</v>
      </c>
      <c r="C1523" t="str">
        <f t="shared" si="117"/>
        <v>Paramount Pictures</v>
      </c>
      <c r="D1523" s="1">
        <v>20000000</v>
      </c>
      <c r="E1523" s="1">
        <v>10555348</v>
      </c>
      <c r="F1523" t="s">
        <v>66</v>
      </c>
      <c r="G1523" s="11">
        <v>32857</v>
      </c>
      <c r="H1523">
        <f t="shared" si="115"/>
        <v>0.5277674</v>
      </c>
      <c r="I1523" t="str">
        <f t="shared" si="116"/>
        <v/>
      </c>
      <c r="J1523" s="12">
        <f t="shared" si="118"/>
        <v>1989</v>
      </c>
      <c r="K1523" t="str">
        <f t="shared" si="119"/>
        <v>1980s</v>
      </c>
    </row>
    <row r="1524" spans="1:11" x14ac:dyDescent="0.25">
      <c r="A1524" s="2" t="s">
        <v>1567</v>
      </c>
      <c r="B1524" t="s">
        <v>9</v>
      </c>
      <c r="C1524" t="str">
        <f t="shared" si="117"/>
        <v>Sony</v>
      </c>
      <c r="D1524" s="1">
        <v>20000000</v>
      </c>
      <c r="E1524" s="1">
        <v>69148997</v>
      </c>
      <c r="F1524" s="1">
        <v>111448997</v>
      </c>
      <c r="G1524" s="11">
        <v>38161</v>
      </c>
      <c r="H1524">
        <f t="shared" si="115"/>
        <v>3.4574498500000002</v>
      </c>
      <c r="I1524">
        <f t="shared" si="116"/>
        <v>5.5724498499999999</v>
      </c>
      <c r="J1524" s="12">
        <f t="shared" si="118"/>
        <v>2004</v>
      </c>
      <c r="K1524" t="str">
        <f t="shared" si="119"/>
        <v>2000s</v>
      </c>
    </row>
    <row r="1525" spans="1:11" x14ac:dyDescent="0.25">
      <c r="A1525" s="2" t="s">
        <v>1530</v>
      </c>
      <c r="B1525" t="s">
        <v>9</v>
      </c>
      <c r="C1525" t="str">
        <f t="shared" si="117"/>
        <v>Sony</v>
      </c>
      <c r="D1525" s="1">
        <v>20000000</v>
      </c>
      <c r="E1525" s="1">
        <v>29795299</v>
      </c>
      <c r="F1525" t="s">
        <v>66</v>
      </c>
      <c r="G1525" s="11">
        <v>35874</v>
      </c>
      <c r="H1525">
        <f t="shared" si="115"/>
        <v>1.4897649500000001</v>
      </c>
      <c r="I1525" t="str">
        <f t="shared" si="116"/>
        <v/>
      </c>
      <c r="J1525" s="12">
        <f t="shared" si="118"/>
        <v>1998</v>
      </c>
      <c r="K1525" t="str">
        <f t="shared" si="119"/>
        <v>1990s</v>
      </c>
    </row>
    <row r="1526" spans="1:11" x14ac:dyDescent="0.25">
      <c r="A1526" s="2" t="s">
        <v>1554</v>
      </c>
      <c r="B1526" t="s">
        <v>24</v>
      </c>
      <c r="C1526" t="str">
        <f t="shared" si="117"/>
        <v>New Line</v>
      </c>
      <c r="D1526" s="1">
        <v>20000000</v>
      </c>
      <c r="E1526" s="1">
        <v>6882696</v>
      </c>
      <c r="F1526" t="s">
        <v>66</v>
      </c>
      <c r="G1526" s="11">
        <v>37694</v>
      </c>
      <c r="H1526">
        <f t="shared" si="115"/>
        <v>0.34413480000000002</v>
      </c>
      <c r="I1526" t="str">
        <f t="shared" si="116"/>
        <v/>
      </c>
      <c r="J1526" s="12">
        <f t="shared" si="118"/>
        <v>2003</v>
      </c>
      <c r="K1526" t="str">
        <f t="shared" si="119"/>
        <v>2000s</v>
      </c>
    </row>
    <row r="1527" spans="1:11" x14ac:dyDescent="0.25">
      <c r="A1527" s="2" t="s">
        <v>1549</v>
      </c>
      <c r="B1527" t="s">
        <v>11</v>
      </c>
      <c r="C1527" t="str">
        <f t="shared" si="117"/>
        <v>Warner Bros.</v>
      </c>
      <c r="D1527" s="1">
        <v>20000000</v>
      </c>
      <c r="E1527" s="1">
        <v>19762690</v>
      </c>
      <c r="F1527" s="1">
        <v>28762690</v>
      </c>
      <c r="G1527" s="11">
        <v>38212</v>
      </c>
      <c r="H1527">
        <f t="shared" si="115"/>
        <v>0.98813450000000003</v>
      </c>
      <c r="I1527">
        <f t="shared" si="116"/>
        <v>1.4381345000000001</v>
      </c>
      <c r="J1527" s="12">
        <f t="shared" si="118"/>
        <v>2004</v>
      </c>
      <c r="K1527" t="str">
        <f t="shared" si="119"/>
        <v>2000s</v>
      </c>
    </row>
  </sheetData>
  <sortState ref="A2:K1527">
    <sortCondition descending="1" ref="D148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6"/>
  <sheetViews>
    <sheetView workbookViewId="0"/>
  </sheetViews>
  <sheetFormatPr defaultRowHeight="15" x14ac:dyDescent="0.25"/>
  <cols>
    <col min="1" max="1" width="27.7109375" bestFit="1" customWidth="1"/>
    <col min="2" max="2" width="18.85546875" bestFit="1" customWidth="1"/>
  </cols>
  <sheetData>
    <row r="3" spans="1:2" x14ac:dyDescent="0.25">
      <c r="A3" s="6" t="s">
        <v>1579</v>
      </c>
      <c r="B3" t="s">
        <v>1578</v>
      </c>
    </row>
    <row r="4" spans="1:2" x14ac:dyDescent="0.25">
      <c r="A4" s="2" t="s">
        <v>11</v>
      </c>
      <c r="B4" s="5">
        <v>220</v>
      </c>
    </row>
    <row r="5" spans="1:2" x14ac:dyDescent="0.25">
      <c r="A5" s="2" t="s">
        <v>9</v>
      </c>
      <c r="B5" s="5">
        <v>204</v>
      </c>
    </row>
    <row r="6" spans="1:2" x14ac:dyDescent="0.25">
      <c r="A6" s="2" t="s">
        <v>22</v>
      </c>
      <c r="B6" s="5">
        <v>161</v>
      </c>
    </row>
    <row r="7" spans="1:2" x14ac:dyDescent="0.25">
      <c r="A7" s="2" t="s">
        <v>7</v>
      </c>
      <c r="B7" s="5">
        <v>159</v>
      </c>
    </row>
    <row r="8" spans="1:2" x14ac:dyDescent="0.25">
      <c r="A8" s="2" t="s">
        <v>20</v>
      </c>
      <c r="B8" s="5">
        <v>158</v>
      </c>
    </row>
    <row r="9" spans="1:2" x14ac:dyDescent="0.25">
      <c r="A9" s="2" t="s">
        <v>13</v>
      </c>
      <c r="B9" s="5">
        <v>138</v>
      </c>
    </row>
    <row r="10" spans="1:2" x14ac:dyDescent="0.25">
      <c r="A10" s="2" t="s">
        <v>24</v>
      </c>
      <c r="B10" s="5">
        <v>80</v>
      </c>
    </row>
    <row r="11" spans="1:2" x14ac:dyDescent="0.25">
      <c r="A11" s="2" t="s">
        <v>46</v>
      </c>
      <c r="B11" s="5">
        <v>63</v>
      </c>
    </row>
    <row r="12" spans="1:2" x14ac:dyDescent="0.25">
      <c r="A12" s="2" t="s">
        <v>75</v>
      </c>
      <c r="B12" s="5">
        <v>62</v>
      </c>
    </row>
    <row r="13" spans="1:2" x14ac:dyDescent="0.25">
      <c r="A13" s="2" t="s">
        <v>131</v>
      </c>
      <c r="B13" s="5">
        <v>48</v>
      </c>
    </row>
    <row r="14" spans="1:2" x14ac:dyDescent="0.25">
      <c r="A14" s="2" t="s">
        <v>792</v>
      </c>
      <c r="B14" s="5">
        <v>16</v>
      </c>
    </row>
    <row r="15" spans="1:2" x14ac:dyDescent="0.25">
      <c r="A15" s="2" t="s">
        <v>278</v>
      </c>
      <c r="B15" s="5">
        <v>15</v>
      </c>
    </row>
    <row r="16" spans="1:2" x14ac:dyDescent="0.25">
      <c r="A16" s="2" t="s">
        <v>760</v>
      </c>
      <c r="B16" s="5">
        <v>14</v>
      </c>
    </row>
    <row r="17" spans="1:2" x14ac:dyDescent="0.25">
      <c r="A17" s="2" t="s">
        <v>26</v>
      </c>
      <c r="B17" s="5">
        <v>14</v>
      </c>
    </row>
    <row r="18" spans="1:2" x14ac:dyDescent="0.25">
      <c r="A18" s="2" t="s">
        <v>427</v>
      </c>
      <c r="B18" s="5">
        <v>14</v>
      </c>
    </row>
    <row r="19" spans="1:2" x14ac:dyDescent="0.25">
      <c r="A19" s="2" t="s">
        <v>748</v>
      </c>
      <c r="B19" s="5">
        <v>6</v>
      </c>
    </row>
    <row r="20" spans="1:2" x14ac:dyDescent="0.25">
      <c r="A20" s="2" t="s">
        <v>699</v>
      </c>
      <c r="B20" s="5">
        <v>5</v>
      </c>
    </row>
    <row r="21" spans="1:2" x14ac:dyDescent="0.25">
      <c r="A21" s="2" t="s">
        <v>333</v>
      </c>
      <c r="B21" s="5">
        <v>5</v>
      </c>
    </row>
    <row r="22" spans="1:2" x14ac:dyDescent="0.25">
      <c r="A22" s="2" t="s">
        <v>534</v>
      </c>
      <c r="B22" s="5">
        <v>3</v>
      </c>
    </row>
    <row r="23" spans="1:2" x14ac:dyDescent="0.25">
      <c r="A23" s="2" t="s">
        <v>444</v>
      </c>
      <c r="B23" s="5">
        <v>3</v>
      </c>
    </row>
    <row r="24" spans="1:2" x14ac:dyDescent="0.25">
      <c r="A24" s="2" t="s">
        <v>917</v>
      </c>
      <c r="B24" s="5">
        <v>3</v>
      </c>
    </row>
    <row r="25" spans="1:2" x14ac:dyDescent="0.25">
      <c r="A25" s="2" t="s">
        <v>1073</v>
      </c>
      <c r="B25" s="5">
        <v>3</v>
      </c>
    </row>
    <row r="26" spans="1:2" x14ac:dyDescent="0.25">
      <c r="A26" s="2" t="s">
        <v>697</v>
      </c>
      <c r="B26" s="5">
        <v>3</v>
      </c>
    </row>
    <row r="27" spans="1:2" x14ac:dyDescent="0.25">
      <c r="A27" s="2" t="s">
        <v>302</v>
      </c>
      <c r="B27" s="5">
        <v>3</v>
      </c>
    </row>
    <row r="28" spans="1:2" x14ac:dyDescent="0.25">
      <c r="A28" s="2" t="s">
        <v>619</v>
      </c>
      <c r="B28" s="5">
        <v>2</v>
      </c>
    </row>
    <row r="29" spans="1:2" x14ac:dyDescent="0.25">
      <c r="A29" s="2" t="s">
        <v>1382</v>
      </c>
      <c r="B29" s="5">
        <v>2</v>
      </c>
    </row>
    <row r="30" spans="1:2" x14ac:dyDescent="0.25">
      <c r="A30" s="2" t="s">
        <v>16</v>
      </c>
      <c r="B30" s="5">
        <v>2</v>
      </c>
    </row>
    <row r="31" spans="1:2" x14ac:dyDescent="0.25">
      <c r="A31" s="2" t="s">
        <v>1474</v>
      </c>
      <c r="B31" s="5">
        <v>1</v>
      </c>
    </row>
    <row r="32" spans="1:2" x14ac:dyDescent="0.25">
      <c r="A32" s="2" t="s">
        <v>1331</v>
      </c>
      <c r="B32" s="5">
        <v>1</v>
      </c>
    </row>
    <row r="33" spans="1:2" x14ac:dyDescent="0.25">
      <c r="A33" s="2" t="s">
        <v>605</v>
      </c>
      <c r="B33" s="5">
        <v>1</v>
      </c>
    </row>
    <row r="34" spans="1:2" x14ac:dyDescent="0.25">
      <c r="A34" s="2" t="s">
        <v>840</v>
      </c>
      <c r="B34" s="5">
        <v>1</v>
      </c>
    </row>
    <row r="35" spans="1:2" x14ac:dyDescent="0.25">
      <c r="A35" s="2" t="s">
        <v>1295</v>
      </c>
      <c r="B35" s="5">
        <v>1</v>
      </c>
    </row>
    <row r="36" spans="1:2" x14ac:dyDescent="0.25">
      <c r="A36" s="2" t="s">
        <v>1433</v>
      </c>
      <c r="B36" s="5">
        <v>1</v>
      </c>
    </row>
    <row r="37" spans="1:2" x14ac:dyDescent="0.25">
      <c r="A37" s="2" t="s">
        <v>585</v>
      </c>
      <c r="B37" s="5">
        <v>1</v>
      </c>
    </row>
    <row r="38" spans="1:2" x14ac:dyDescent="0.25">
      <c r="A38" s="2" t="s">
        <v>1544</v>
      </c>
      <c r="B38" s="5">
        <v>1</v>
      </c>
    </row>
    <row r="39" spans="1:2" x14ac:dyDescent="0.25">
      <c r="A39" s="2" t="s">
        <v>925</v>
      </c>
      <c r="B39" s="5">
        <v>1</v>
      </c>
    </row>
    <row r="40" spans="1:2" x14ac:dyDescent="0.25">
      <c r="A40" s="2" t="s">
        <v>557</v>
      </c>
      <c r="B40" s="5">
        <v>1</v>
      </c>
    </row>
    <row r="41" spans="1:2" x14ac:dyDescent="0.25">
      <c r="A41" s="2" t="s">
        <v>659</v>
      </c>
      <c r="B41" s="5">
        <v>1</v>
      </c>
    </row>
    <row r="42" spans="1:2" x14ac:dyDescent="0.25">
      <c r="A42" s="2" t="s">
        <v>1338</v>
      </c>
      <c r="B42" s="5">
        <v>1</v>
      </c>
    </row>
    <row r="43" spans="1:2" x14ac:dyDescent="0.25">
      <c r="A43" s="2" t="s">
        <v>1358</v>
      </c>
      <c r="B43" s="5">
        <v>1</v>
      </c>
    </row>
    <row r="44" spans="1:2" x14ac:dyDescent="0.25">
      <c r="A44" s="2" t="s">
        <v>667</v>
      </c>
      <c r="B44" s="5">
        <v>1</v>
      </c>
    </row>
    <row r="45" spans="1:2" x14ac:dyDescent="0.25">
      <c r="A45" s="2" t="s">
        <v>1542</v>
      </c>
      <c r="B45" s="5">
        <v>1</v>
      </c>
    </row>
    <row r="46" spans="1:2" x14ac:dyDescent="0.25">
      <c r="A46" s="2" t="s">
        <v>1519</v>
      </c>
      <c r="B46" s="5">
        <v>1</v>
      </c>
    </row>
    <row r="47" spans="1:2" x14ac:dyDescent="0.25">
      <c r="A47" s="2" t="s">
        <v>1204</v>
      </c>
      <c r="B47" s="5">
        <v>1</v>
      </c>
    </row>
    <row r="48" spans="1:2" x14ac:dyDescent="0.25">
      <c r="A48" s="2" t="s">
        <v>1416</v>
      </c>
      <c r="B48" s="5">
        <v>1</v>
      </c>
    </row>
    <row r="49" spans="1:2" x14ac:dyDescent="0.25">
      <c r="A49" s="2" t="s">
        <v>1236</v>
      </c>
      <c r="B49" s="5">
        <v>1</v>
      </c>
    </row>
    <row r="50" spans="1:2" x14ac:dyDescent="0.25">
      <c r="A50" s="2" t="s">
        <v>1178</v>
      </c>
      <c r="B50" s="5">
        <v>1</v>
      </c>
    </row>
    <row r="51" spans="1:2" x14ac:dyDescent="0.25">
      <c r="A51" s="2" t="s">
        <v>677</v>
      </c>
      <c r="B51" s="5">
        <v>1</v>
      </c>
    </row>
    <row r="52" spans="1:2" x14ac:dyDescent="0.25">
      <c r="A52" s="2" t="s">
        <v>1514</v>
      </c>
      <c r="B52" s="5">
        <v>1</v>
      </c>
    </row>
    <row r="53" spans="1:2" x14ac:dyDescent="0.25">
      <c r="A53" s="2" t="s">
        <v>1049</v>
      </c>
      <c r="B53" s="5">
        <v>1</v>
      </c>
    </row>
    <row r="54" spans="1:2" x14ac:dyDescent="0.25">
      <c r="A54" s="2" t="s">
        <v>978</v>
      </c>
      <c r="B54" s="5">
        <v>1</v>
      </c>
    </row>
    <row r="55" spans="1:2" x14ac:dyDescent="0.25">
      <c r="A55" s="2" t="s">
        <v>1580</v>
      </c>
      <c r="B55" s="5"/>
    </row>
    <row r="56" spans="1:2" x14ac:dyDescent="0.25">
      <c r="A56" s="2" t="s">
        <v>1581</v>
      </c>
      <c r="B56" s="5">
        <v>1430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A2" sqref="A2"/>
    </sheetView>
  </sheetViews>
  <sheetFormatPr defaultRowHeight="15" x14ac:dyDescent="0.25"/>
  <cols>
    <col min="1" max="1" width="18.5703125" customWidth="1"/>
    <col min="2" max="2" width="16.7109375" customWidth="1"/>
    <col min="3" max="3" width="15.7109375" customWidth="1"/>
  </cols>
  <sheetData>
    <row r="1" spans="1:3" x14ac:dyDescent="0.25">
      <c r="A1" s="6" t="s">
        <v>1586</v>
      </c>
      <c r="B1" t="s">
        <v>1594</v>
      </c>
    </row>
    <row r="3" spans="1:3" x14ac:dyDescent="0.25">
      <c r="B3" s="6" t="s">
        <v>1595</v>
      </c>
    </row>
    <row r="4" spans="1:3" x14ac:dyDescent="0.25">
      <c r="A4" s="6" t="s">
        <v>1579</v>
      </c>
      <c r="B4" t="s">
        <v>1593</v>
      </c>
      <c r="C4" t="s">
        <v>1596</v>
      </c>
    </row>
    <row r="5" spans="1:3" x14ac:dyDescent="0.25">
      <c r="A5" s="2" t="s">
        <v>13</v>
      </c>
      <c r="B5" s="7">
        <v>1.6807011828434741</v>
      </c>
      <c r="C5" s="7">
        <v>1.8181410325732335</v>
      </c>
    </row>
    <row r="6" spans="1:3" x14ac:dyDescent="0.25">
      <c r="A6" s="2" t="s">
        <v>7</v>
      </c>
      <c r="B6" s="7">
        <v>1.5246219712662568</v>
      </c>
      <c r="C6" s="7">
        <v>1.4499756202027412</v>
      </c>
    </row>
    <row r="7" spans="1:3" x14ac:dyDescent="0.25">
      <c r="A7" s="2" t="s">
        <v>46</v>
      </c>
      <c r="B7" s="7">
        <v>1.4776275600785258</v>
      </c>
      <c r="C7" s="7">
        <v>1.1888113250335319</v>
      </c>
    </row>
    <row r="8" spans="1:3" x14ac:dyDescent="0.25">
      <c r="A8" s="2" t="s">
        <v>75</v>
      </c>
      <c r="B8" s="7">
        <v>1.033955210534879</v>
      </c>
      <c r="C8" s="7">
        <v>0.74870469967560593</v>
      </c>
    </row>
    <row r="9" spans="1:3" x14ac:dyDescent="0.25">
      <c r="A9" s="2" t="s">
        <v>131</v>
      </c>
      <c r="B9" s="7">
        <v>1.118696815721488</v>
      </c>
      <c r="C9" s="7">
        <v>1.2332366920101838</v>
      </c>
    </row>
    <row r="10" spans="1:3" x14ac:dyDescent="0.25">
      <c r="A10" s="2" t="s">
        <v>24</v>
      </c>
      <c r="B10" s="7">
        <v>1.4343245505243123</v>
      </c>
      <c r="C10" s="7">
        <v>1.3121680880028583</v>
      </c>
    </row>
    <row r="11" spans="1:3" x14ac:dyDescent="0.25">
      <c r="A11" s="2" t="s">
        <v>20</v>
      </c>
      <c r="B11" s="7">
        <v>1.6709646929596245</v>
      </c>
      <c r="C11" s="7">
        <v>1.688515342924247</v>
      </c>
    </row>
    <row r="12" spans="1:3" x14ac:dyDescent="0.25">
      <c r="A12" s="2" t="s">
        <v>9</v>
      </c>
      <c r="B12" s="7">
        <v>1.1968165404048052</v>
      </c>
      <c r="C12" s="7">
        <v>0.89441629732548023</v>
      </c>
    </row>
    <row r="13" spans="1:3" x14ac:dyDescent="0.25">
      <c r="A13" s="2" t="s">
        <v>22</v>
      </c>
      <c r="B13" s="7">
        <v>1.3432572250987849</v>
      </c>
      <c r="C13" s="7">
        <v>1.0475514087203979</v>
      </c>
    </row>
    <row r="14" spans="1:3" x14ac:dyDescent="0.25">
      <c r="A14" s="2" t="s">
        <v>11</v>
      </c>
      <c r="B14" s="7">
        <v>1.1906615246892103</v>
      </c>
      <c r="C14" s="7">
        <v>1.0316844458722634</v>
      </c>
    </row>
    <row r="15" spans="1:3" x14ac:dyDescent="0.25">
      <c r="A15" s="2" t="s">
        <v>1582</v>
      </c>
      <c r="B15" s="7">
        <v>1.0649485390914468</v>
      </c>
      <c r="C15" s="7">
        <v>1.5905053142993875</v>
      </c>
    </row>
    <row r="16" spans="1:3" x14ac:dyDescent="0.25">
      <c r="A16" s="2" t="s">
        <v>1581</v>
      </c>
      <c r="B16" s="7">
        <v>1.3359048236979461</v>
      </c>
      <c r="C16" s="7">
        <v>1.3502567659007285</v>
      </c>
    </row>
    <row r="19" spans="1:3" x14ac:dyDescent="0.25">
      <c r="A19" s="6" t="s">
        <v>1586</v>
      </c>
      <c r="B19" t="s">
        <v>1594</v>
      </c>
    </row>
    <row r="21" spans="1:3" x14ac:dyDescent="0.25">
      <c r="B21" s="6" t="s">
        <v>1595</v>
      </c>
    </row>
    <row r="22" spans="1:3" x14ac:dyDescent="0.25">
      <c r="A22" s="6" t="s">
        <v>1579</v>
      </c>
      <c r="B22" t="s">
        <v>1597</v>
      </c>
      <c r="C22" t="s">
        <v>1598</v>
      </c>
    </row>
    <row r="23" spans="1:3" x14ac:dyDescent="0.25">
      <c r="A23" s="2" t="s">
        <v>13</v>
      </c>
      <c r="B23" s="7">
        <v>3.8354498396537235</v>
      </c>
      <c r="C23" s="7">
        <v>3.9241982698583056</v>
      </c>
    </row>
    <row r="24" spans="1:3" x14ac:dyDescent="0.25">
      <c r="A24" s="2" t="s">
        <v>7</v>
      </c>
      <c r="B24" s="7">
        <v>3.5243330594816613</v>
      </c>
      <c r="C24" s="7">
        <v>2.9362089835535055</v>
      </c>
    </row>
    <row r="25" spans="1:3" x14ac:dyDescent="0.25">
      <c r="A25" s="2" t="s">
        <v>46</v>
      </c>
      <c r="B25" s="7">
        <v>3.0662555781237697</v>
      </c>
      <c r="C25" s="7">
        <v>2.4534462488302529</v>
      </c>
    </row>
    <row r="26" spans="1:3" x14ac:dyDescent="0.25">
      <c r="A26" s="2" t="s">
        <v>75</v>
      </c>
      <c r="B26" s="7">
        <v>2.6104740873008261</v>
      </c>
      <c r="C26" s="7">
        <v>1.9696966699706719</v>
      </c>
    </row>
    <row r="27" spans="1:3" x14ac:dyDescent="0.25">
      <c r="A27" s="2" t="s">
        <v>131</v>
      </c>
      <c r="B27" s="7">
        <v>2.9474497462727345</v>
      </c>
      <c r="C27" s="7">
        <v>3.134913463786317</v>
      </c>
    </row>
    <row r="28" spans="1:3" x14ac:dyDescent="0.25">
      <c r="A28" s="2" t="s">
        <v>24</v>
      </c>
      <c r="B28" s="7">
        <v>2.9117180853973803</v>
      </c>
      <c r="C28" s="7">
        <v>2.7737100557283227</v>
      </c>
    </row>
    <row r="29" spans="1:3" x14ac:dyDescent="0.25">
      <c r="A29" s="2" t="s">
        <v>20</v>
      </c>
      <c r="B29" s="7">
        <v>3.1476400360293573</v>
      </c>
      <c r="C29" s="7">
        <v>3.3824554648835261</v>
      </c>
    </row>
    <row r="30" spans="1:3" x14ac:dyDescent="0.25">
      <c r="A30" s="2" t="s">
        <v>9</v>
      </c>
      <c r="B30" s="7">
        <v>2.4705239369959138</v>
      </c>
      <c r="C30" s="7">
        <v>1.6958774512318198</v>
      </c>
    </row>
    <row r="31" spans="1:3" x14ac:dyDescent="0.25">
      <c r="A31" s="2" t="s">
        <v>22</v>
      </c>
      <c r="B31" s="7">
        <v>3.0820511734758242</v>
      </c>
      <c r="C31" s="7">
        <v>2.6618409273390684</v>
      </c>
    </row>
    <row r="32" spans="1:3" x14ac:dyDescent="0.25">
      <c r="A32" s="2" t="s">
        <v>11</v>
      </c>
      <c r="B32" s="7">
        <v>2.6668340765076364</v>
      </c>
      <c r="C32" s="7">
        <v>2.2889085483996277</v>
      </c>
    </row>
    <row r="33" spans="1:3" x14ac:dyDescent="0.25">
      <c r="A33" s="2" t="s">
        <v>1582</v>
      </c>
      <c r="B33" s="7">
        <v>2.4764328213071307</v>
      </c>
      <c r="C33" s="7">
        <v>3.2209658029560164</v>
      </c>
    </row>
    <row r="34" spans="1:3" x14ac:dyDescent="0.25">
      <c r="A34" s="2" t="s">
        <v>1581</v>
      </c>
      <c r="B34" s="7">
        <v>2.9423469753584732</v>
      </c>
      <c r="C34" s="7">
        <v>2.857198908967463</v>
      </c>
    </row>
  </sheetData>
  <pageMargins left="0.7" right="0.7" top="0.75" bottom="0.75" header="0.3" footer="0.3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A2" sqref="A2"/>
    </sheetView>
  </sheetViews>
  <sheetFormatPr defaultRowHeight="15" x14ac:dyDescent="0.25"/>
  <cols>
    <col min="1" max="1" width="18.5703125" customWidth="1"/>
    <col min="2" max="3" width="16.42578125" customWidth="1"/>
  </cols>
  <sheetData>
    <row r="1" spans="1:3" x14ac:dyDescent="0.25">
      <c r="A1" s="6" t="s">
        <v>1586</v>
      </c>
      <c r="B1" t="s">
        <v>1594</v>
      </c>
    </row>
    <row r="3" spans="1:3" x14ac:dyDescent="0.25">
      <c r="B3" s="6" t="s">
        <v>1595</v>
      </c>
    </row>
    <row r="4" spans="1:3" x14ac:dyDescent="0.25">
      <c r="A4" s="6" t="s">
        <v>1579</v>
      </c>
      <c r="B4" t="s">
        <v>1599</v>
      </c>
      <c r="C4" t="s">
        <v>1600</v>
      </c>
    </row>
    <row r="5" spans="1:3" x14ac:dyDescent="0.25">
      <c r="A5" s="2" t="s">
        <v>13</v>
      </c>
      <c r="B5" s="8">
        <v>1.5841377321947898</v>
      </c>
      <c r="C5" s="9">
        <v>3.4229110326093681</v>
      </c>
    </row>
    <row r="6" spans="1:3" x14ac:dyDescent="0.25">
      <c r="A6" s="2" t="s">
        <v>7</v>
      </c>
      <c r="B6" s="8">
        <v>1.3437313198928764</v>
      </c>
      <c r="C6" s="9">
        <v>2.6080485043076669</v>
      </c>
    </row>
    <row r="7" spans="1:3" x14ac:dyDescent="0.25">
      <c r="A7" s="2" t="s">
        <v>46</v>
      </c>
      <c r="B7" s="8">
        <v>1.4245694573778231</v>
      </c>
      <c r="C7" s="9">
        <v>2.9266578029267807</v>
      </c>
    </row>
    <row r="8" spans="1:3" x14ac:dyDescent="0.25">
      <c r="A8" s="2" t="s">
        <v>75</v>
      </c>
      <c r="B8" s="8">
        <v>0.94129551070909057</v>
      </c>
      <c r="C8" s="9">
        <v>1.8688024574896756</v>
      </c>
    </row>
    <row r="9" spans="1:3" x14ac:dyDescent="0.25">
      <c r="A9" s="2" t="s">
        <v>131</v>
      </c>
      <c r="B9" s="8">
        <v>1.0298651610688334</v>
      </c>
      <c r="C9" s="9">
        <v>2.023239390627682</v>
      </c>
    </row>
    <row r="10" spans="1:3" x14ac:dyDescent="0.25">
      <c r="A10" s="2" t="s">
        <v>24</v>
      </c>
      <c r="B10" s="8">
        <v>1.397143600217865</v>
      </c>
      <c r="C10" s="9">
        <v>2.6144112941176472</v>
      </c>
    </row>
    <row r="11" spans="1:3" x14ac:dyDescent="0.25">
      <c r="A11" s="2" t="s">
        <v>20</v>
      </c>
      <c r="B11" s="8">
        <v>1.3903695866712891</v>
      </c>
      <c r="C11" s="9">
        <v>2.2857830727440063</v>
      </c>
    </row>
    <row r="12" spans="1:3" x14ac:dyDescent="0.25">
      <c r="A12" s="2" t="s">
        <v>9</v>
      </c>
      <c r="B12" s="8">
        <v>1.1292217511954854</v>
      </c>
      <c r="C12" s="9">
        <v>2.1414571876261652</v>
      </c>
    </row>
    <row r="13" spans="1:3" x14ac:dyDescent="0.25">
      <c r="A13" s="2" t="s">
        <v>22</v>
      </c>
      <c r="B13" s="8">
        <v>1.2128425177221049</v>
      </c>
      <c r="C13" s="9">
        <v>2.3966688514841299</v>
      </c>
    </row>
    <row r="14" spans="1:3" x14ac:dyDescent="0.25">
      <c r="A14" s="2" t="s">
        <v>11</v>
      </c>
      <c r="B14" s="8">
        <v>1.1621313118492058</v>
      </c>
      <c r="C14" s="9">
        <v>2.3517096233183858</v>
      </c>
    </row>
    <row r="15" spans="1:3" x14ac:dyDescent="0.25">
      <c r="A15" s="2" t="s">
        <v>1582</v>
      </c>
      <c r="B15" s="8">
        <v>0.94030115407574455</v>
      </c>
      <c r="C15" s="9">
        <v>1.8252710692887621</v>
      </c>
    </row>
    <row r="16" spans="1:3" x14ac:dyDescent="0.25">
      <c r="A16" s="2" t="s">
        <v>1581</v>
      </c>
      <c r="B16" s="8">
        <v>1.2389465234922179</v>
      </c>
      <c r="C16" s="9">
        <v>2.4165803423643939</v>
      </c>
    </row>
    <row r="23" spans="1:3" x14ac:dyDescent="0.25">
      <c r="A23" s="2"/>
      <c r="B23" s="9"/>
      <c r="C23" s="9"/>
    </row>
    <row r="24" spans="1:3" x14ac:dyDescent="0.25">
      <c r="A24" s="2"/>
      <c r="B24" s="9"/>
      <c r="C24" s="9"/>
    </row>
    <row r="25" spans="1:3" x14ac:dyDescent="0.25">
      <c r="A25" s="2"/>
      <c r="B25" s="9"/>
      <c r="C25" s="9"/>
    </row>
    <row r="26" spans="1:3" x14ac:dyDescent="0.25">
      <c r="A26" s="2"/>
      <c r="B26" s="9"/>
      <c r="C26" s="9"/>
    </row>
    <row r="27" spans="1:3" x14ac:dyDescent="0.25">
      <c r="A27" s="2"/>
      <c r="B27" s="9"/>
      <c r="C27" s="9"/>
    </row>
    <row r="28" spans="1:3" x14ac:dyDescent="0.25">
      <c r="A28" s="2"/>
      <c r="B28" s="9"/>
      <c r="C28" s="9"/>
    </row>
    <row r="29" spans="1:3" x14ac:dyDescent="0.25">
      <c r="A29" s="2"/>
      <c r="B29" s="9"/>
      <c r="C29" s="9"/>
    </row>
    <row r="30" spans="1:3" x14ac:dyDescent="0.25">
      <c r="A30" s="2"/>
      <c r="B30" s="9"/>
      <c r="C30" s="9"/>
    </row>
    <row r="31" spans="1:3" x14ac:dyDescent="0.25">
      <c r="A31" s="2"/>
      <c r="B31" s="9"/>
      <c r="C31" s="9"/>
    </row>
    <row r="32" spans="1:3" x14ac:dyDescent="0.25">
      <c r="A32" s="2"/>
      <c r="B32" s="9"/>
      <c r="C32" s="9"/>
    </row>
    <row r="33" spans="1:3" x14ac:dyDescent="0.25">
      <c r="A33" s="2"/>
      <c r="B33" s="9"/>
      <c r="C33" s="9"/>
    </row>
    <row r="34" spans="1:3" x14ac:dyDescent="0.25">
      <c r="A34" s="2"/>
      <c r="B34" s="9"/>
      <c r="C34" s="9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Source</vt:lpstr>
      <vt:lpstr>Data</vt:lpstr>
      <vt:lpstr>Pivot Table 1</vt:lpstr>
      <vt:lpstr>Pivot Table 2</vt:lpstr>
      <vt:lpstr>Pivot Table 3</vt:lpstr>
      <vt:lpstr>Data!allbudgets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2010-02-08T17:14:38Z</dcterms:created>
  <dcterms:modified xsi:type="dcterms:W3CDTF">2012-10-12T18:18:38Z</dcterms:modified>
</cp:coreProperties>
</file>